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B6195A00-8A72-2843-B8E0-EF302A3CB61C}" xr6:coauthVersionLast="40" xr6:coauthVersionMax="40" xr10:uidLastSave="{00000000-0000-0000-0000-000000000000}"/>
  <bookViews>
    <workbookView xWindow="15360" yWindow="3220" windowWidth="27660" windowHeight="20040" activeTab="10" xr2:uid="{32E891BD-BC93-4540-8BC9-1B28918A482B}"/>
  </bookViews>
  <sheets>
    <sheet name="910" sheetId="3" r:id="rId1"/>
    <sheet name="710" sheetId="6" r:id="rId2"/>
    <sheet name="510" sheetId="5" r:id="rId3"/>
    <sheet name="410" sheetId="2" r:id="rId4"/>
    <sheet name="310" sheetId="1" r:id="rId5"/>
    <sheet name="730" sheetId="4" r:id="rId6"/>
    <sheet name="210" sheetId="10" r:id="rId7"/>
    <sheet name="530" sheetId="7" r:id="rId8"/>
    <sheet name="320" sheetId="9" r:id="rId9"/>
    <sheet name="430" sheetId="8" r:id="rId10"/>
    <sheet name="summary" sheetId="11" r:id="rId1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1" l="1"/>
  <c r="C40" i="11"/>
  <c r="C41" i="11"/>
  <c r="C42" i="11"/>
  <c r="C43" i="11"/>
  <c r="C44" i="11"/>
  <c r="C45" i="11"/>
  <c r="C46" i="11"/>
  <c r="C47" i="11"/>
  <c r="C38" i="11"/>
  <c r="D131" i="10"/>
  <c r="Y123" i="10"/>
  <c r="Y124" i="10"/>
  <c r="Y125" i="10"/>
  <c r="Y126" i="10"/>
  <c r="Y128" i="10"/>
  <c r="X123" i="10"/>
  <c r="X124" i="10"/>
  <c r="X125" i="10"/>
  <c r="X126" i="10"/>
  <c r="X128" i="10"/>
  <c r="Y129" i="10"/>
  <c r="Y131" i="10"/>
  <c r="Y127" i="10"/>
  <c r="X127" i="10"/>
  <c r="Z125" i="10"/>
  <c r="Z120" i="10"/>
  <c r="X120" i="10"/>
  <c r="Z119" i="10"/>
  <c r="X119" i="10"/>
  <c r="R123" i="10"/>
  <c r="R124" i="10"/>
  <c r="R125" i="10"/>
  <c r="R126" i="10"/>
  <c r="R128" i="10"/>
  <c r="Q123" i="10"/>
  <c r="Q124" i="10"/>
  <c r="Q125" i="10"/>
  <c r="Q126" i="10"/>
  <c r="Q128" i="10"/>
  <c r="R129" i="10"/>
  <c r="R131" i="10"/>
  <c r="R127" i="10"/>
  <c r="Q127" i="10"/>
  <c r="S125" i="10"/>
  <c r="S120" i="10"/>
  <c r="Q120" i="10"/>
  <c r="S119" i="10"/>
  <c r="Q119" i="10"/>
  <c r="K123" i="10"/>
  <c r="K124" i="10"/>
  <c r="K125" i="10"/>
  <c r="K126" i="10"/>
  <c r="K128" i="10"/>
  <c r="J123" i="10"/>
  <c r="J124" i="10"/>
  <c r="J125" i="10"/>
  <c r="J126" i="10"/>
  <c r="J128" i="10"/>
  <c r="K129" i="10"/>
  <c r="K131" i="10"/>
  <c r="K127" i="10"/>
  <c r="J127" i="10"/>
  <c r="L125" i="10"/>
  <c r="L120" i="10"/>
  <c r="J120" i="10"/>
  <c r="L119" i="10"/>
  <c r="J119" i="10"/>
  <c r="D131" i="8"/>
  <c r="Y131" i="8"/>
  <c r="R131" i="8"/>
  <c r="K131" i="8"/>
  <c r="Y123" i="8"/>
  <c r="Y124" i="8"/>
  <c r="Y125" i="8"/>
  <c r="Y126" i="8"/>
  <c r="Y128" i="8"/>
  <c r="X123" i="8"/>
  <c r="X124" i="8"/>
  <c r="X125" i="8"/>
  <c r="X126" i="8"/>
  <c r="X128" i="8"/>
  <c r="Y129" i="8"/>
  <c r="R123" i="8"/>
  <c r="R124" i="8"/>
  <c r="R125" i="8"/>
  <c r="R126" i="8"/>
  <c r="R128" i="8"/>
  <c r="Q123" i="8"/>
  <c r="Q124" i="8"/>
  <c r="Q125" i="8"/>
  <c r="Q126" i="8"/>
  <c r="Q128" i="8"/>
  <c r="R129" i="8"/>
  <c r="K123" i="8"/>
  <c r="K124" i="8"/>
  <c r="K125" i="8"/>
  <c r="K126" i="8"/>
  <c r="K128" i="8"/>
  <c r="J123" i="8"/>
  <c r="J124" i="8"/>
  <c r="J125" i="8"/>
  <c r="J126" i="8"/>
  <c r="J128" i="8"/>
  <c r="K129" i="8"/>
  <c r="D123" i="8"/>
  <c r="D124" i="8"/>
  <c r="D125" i="8"/>
  <c r="D126" i="8"/>
  <c r="D128" i="8"/>
  <c r="C123" i="8"/>
  <c r="C124" i="8"/>
  <c r="C125" i="8"/>
  <c r="C126" i="8"/>
  <c r="C128" i="8"/>
  <c r="D129" i="8"/>
  <c r="Y127" i="8"/>
  <c r="X127" i="8"/>
  <c r="R127" i="8"/>
  <c r="Q127" i="8"/>
  <c r="K127" i="8"/>
  <c r="J127" i="8"/>
  <c r="D127" i="8"/>
  <c r="C127" i="8"/>
  <c r="Z125" i="8"/>
  <c r="S125" i="8"/>
  <c r="L125" i="8"/>
  <c r="E125" i="8"/>
  <c r="Z120" i="8"/>
  <c r="X120" i="8"/>
  <c r="S120" i="8"/>
  <c r="Q120" i="8"/>
  <c r="L120" i="8"/>
  <c r="J120" i="8"/>
  <c r="E120" i="8"/>
  <c r="C120" i="8"/>
  <c r="Z119" i="8"/>
  <c r="X119" i="8"/>
  <c r="Y119" i="8"/>
  <c r="S119" i="8"/>
  <c r="Q119" i="8"/>
  <c r="L119" i="8"/>
  <c r="J119" i="8"/>
  <c r="E119" i="8"/>
  <c r="C119" i="8"/>
  <c r="AA69" i="8"/>
  <c r="AB69" i="8"/>
  <c r="AA70" i="8"/>
  <c r="AB70" i="8"/>
  <c r="AA71" i="8"/>
  <c r="AB71" i="8"/>
  <c r="AA72" i="8"/>
  <c r="AB72" i="8"/>
  <c r="AA73" i="8"/>
  <c r="AB73" i="8"/>
  <c r="AA74" i="8"/>
  <c r="AB74" i="8"/>
  <c r="AA75" i="8"/>
  <c r="AB75" i="8"/>
  <c r="AA76" i="8"/>
  <c r="AB76" i="8"/>
  <c r="AA77" i="8"/>
  <c r="AB77" i="8"/>
  <c r="AA78" i="8"/>
  <c r="AB78" i="8"/>
  <c r="AA79" i="8"/>
  <c r="AB79" i="8"/>
  <c r="AA80" i="8"/>
  <c r="AB80" i="8"/>
  <c r="AA81" i="8"/>
  <c r="AB81" i="8"/>
  <c r="AA82" i="8"/>
  <c r="AB82" i="8"/>
  <c r="AA83" i="8"/>
  <c r="AB83" i="8"/>
  <c r="AA84" i="8"/>
  <c r="AB84" i="8"/>
  <c r="AA85" i="8"/>
  <c r="AB85" i="8"/>
  <c r="AA86" i="8"/>
  <c r="AB86" i="8"/>
  <c r="AA87" i="8"/>
  <c r="AB87" i="8"/>
  <c r="AA88" i="8"/>
  <c r="AB88" i="8"/>
  <c r="AA89" i="8"/>
  <c r="AB89" i="8"/>
  <c r="AA90" i="8"/>
  <c r="AB90" i="8"/>
  <c r="AA91" i="8"/>
  <c r="AB91" i="8"/>
  <c r="AA92" i="8"/>
  <c r="AB92" i="8"/>
  <c r="AA93" i="8"/>
  <c r="AB93" i="8"/>
  <c r="AA94" i="8"/>
  <c r="AB94" i="8"/>
  <c r="AA95" i="8"/>
  <c r="AB95" i="8"/>
  <c r="AA96" i="8"/>
  <c r="AB96" i="8"/>
  <c r="AA97" i="8"/>
  <c r="AB97" i="8"/>
  <c r="AA98" i="8"/>
  <c r="AB98" i="8"/>
  <c r="AA99" i="8"/>
  <c r="AB99" i="8"/>
  <c r="AA100" i="8"/>
  <c r="AB100" i="8"/>
  <c r="AA101" i="8"/>
  <c r="AB101" i="8"/>
  <c r="AA102" i="8"/>
  <c r="AB102" i="8"/>
  <c r="AA103" i="8"/>
  <c r="AB103" i="8"/>
  <c r="AA104" i="8"/>
  <c r="AB104" i="8"/>
  <c r="AA105" i="8"/>
  <c r="AB105" i="8"/>
  <c r="AA106" i="8"/>
  <c r="AB106" i="8"/>
  <c r="AA107" i="8"/>
  <c r="AB107" i="8"/>
  <c r="AA108" i="8"/>
  <c r="AB108" i="8"/>
  <c r="AA109" i="8"/>
  <c r="AB109" i="8"/>
  <c r="AA110" i="8"/>
  <c r="AB110" i="8"/>
  <c r="AA111" i="8"/>
  <c r="AB111" i="8"/>
  <c r="AA112" i="8"/>
  <c r="AB112" i="8"/>
  <c r="AA113" i="8"/>
  <c r="AB113" i="8"/>
  <c r="AA114" i="8"/>
  <c r="AB114" i="8"/>
  <c r="AA115" i="8"/>
  <c r="AB115" i="8"/>
  <c r="AA116" i="8"/>
  <c r="AB116" i="8"/>
  <c r="AA117" i="8"/>
  <c r="AB117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T103" i="8"/>
  <c r="U103" i="8"/>
  <c r="T104" i="8"/>
  <c r="U104" i="8"/>
  <c r="T105" i="8"/>
  <c r="U105" i="8"/>
  <c r="T106" i="8"/>
  <c r="U106" i="8"/>
  <c r="T107" i="8"/>
  <c r="U107" i="8"/>
  <c r="T108" i="8"/>
  <c r="U108" i="8"/>
  <c r="T109" i="8"/>
  <c r="U109" i="8"/>
  <c r="T110" i="8"/>
  <c r="U110" i="8"/>
  <c r="T111" i="8"/>
  <c r="U111" i="8"/>
  <c r="T112" i="8"/>
  <c r="U112" i="8"/>
  <c r="T113" i="8"/>
  <c r="U113" i="8"/>
  <c r="T114" i="8"/>
  <c r="U114" i="8"/>
  <c r="T115" i="8"/>
  <c r="U115" i="8"/>
  <c r="T116" i="8"/>
  <c r="U116" i="8"/>
  <c r="T117" i="8"/>
  <c r="U117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AB68" i="8"/>
  <c r="AA68" i="8"/>
  <c r="U68" i="8"/>
  <c r="T68" i="8"/>
  <c r="N68" i="8"/>
  <c r="M68" i="8"/>
  <c r="G68" i="8"/>
  <c r="F68" i="8"/>
  <c r="D131" i="9"/>
  <c r="Y131" i="9"/>
  <c r="R131" i="9"/>
  <c r="K131" i="9"/>
  <c r="Y123" i="9"/>
  <c r="Y124" i="9"/>
  <c r="Y125" i="9"/>
  <c r="Y126" i="9"/>
  <c r="Y128" i="9"/>
  <c r="X123" i="9"/>
  <c r="X124" i="9"/>
  <c r="X125" i="9"/>
  <c r="X126" i="9"/>
  <c r="X128" i="9"/>
  <c r="Y129" i="9"/>
  <c r="Y127" i="9"/>
  <c r="X127" i="9"/>
  <c r="Z125" i="9"/>
  <c r="Z120" i="9"/>
  <c r="X120" i="9"/>
  <c r="Z119" i="9"/>
  <c r="X119" i="9"/>
  <c r="R123" i="9"/>
  <c r="R124" i="9"/>
  <c r="R125" i="9"/>
  <c r="R126" i="9"/>
  <c r="R128" i="9"/>
  <c r="Q123" i="9"/>
  <c r="Q124" i="9"/>
  <c r="Q125" i="9"/>
  <c r="Q126" i="9"/>
  <c r="Q128" i="9"/>
  <c r="R129" i="9"/>
  <c r="R127" i="9"/>
  <c r="Q127" i="9"/>
  <c r="S125" i="9"/>
  <c r="S120" i="9"/>
  <c r="Q120" i="9"/>
  <c r="S119" i="9"/>
  <c r="Q119" i="9"/>
  <c r="K123" i="9"/>
  <c r="K124" i="9"/>
  <c r="K125" i="9"/>
  <c r="K126" i="9"/>
  <c r="K128" i="9"/>
  <c r="J123" i="9"/>
  <c r="J124" i="9"/>
  <c r="J125" i="9"/>
  <c r="J126" i="9"/>
  <c r="J128" i="9"/>
  <c r="K129" i="9"/>
  <c r="K127" i="9"/>
  <c r="J127" i="9"/>
  <c r="L125" i="9"/>
  <c r="L120" i="9"/>
  <c r="J120" i="9"/>
  <c r="L119" i="9"/>
  <c r="J119" i="9"/>
  <c r="D123" i="9"/>
  <c r="D124" i="9"/>
  <c r="D125" i="9"/>
  <c r="D126" i="9"/>
  <c r="D128" i="9"/>
  <c r="C123" i="9"/>
  <c r="C124" i="9"/>
  <c r="C125" i="9"/>
  <c r="C126" i="9"/>
  <c r="C128" i="9"/>
  <c r="D129" i="9"/>
  <c r="D127" i="9"/>
  <c r="C127" i="9"/>
  <c r="E125" i="9"/>
  <c r="E120" i="9"/>
  <c r="C120" i="9"/>
  <c r="E119" i="9"/>
  <c r="C11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A97" i="9"/>
  <c r="AB97" i="9"/>
  <c r="AA98" i="9"/>
  <c r="AB98" i="9"/>
  <c r="AA99" i="9"/>
  <c r="AB99" i="9"/>
  <c r="AA100" i="9"/>
  <c r="AB100" i="9"/>
  <c r="AA101" i="9"/>
  <c r="AB101" i="9"/>
  <c r="AA102" i="9"/>
  <c r="AB102" i="9"/>
  <c r="AA103" i="9"/>
  <c r="AB103" i="9"/>
  <c r="AA104" i="9"/>
  <c r="AB104" i="9"/>
  <c r="AA105" i="9"/>
  <c r="AB105" i="9"/>
  <c r="AA106" i="9"/>
  <c r="AB106" i="9"/>
  <c r="AA107" i="9"/>
  <c r="AB107" i="9"/>
  <c r="AA108" i="9"/>
  <c r="AB108" i="9"/>
  <c r="AA109" i="9"/>
  <c r="AB109" i="9"/>
  <c r="AA110" i="9"/>
  <c r="AB110" i="9"/>
  <c r="AA111" i="9"/>
  <c r="AB111" i="9"/>
  <c r="AA112" i="9"/>
  <c r="AB112" i="9"/>
  <c r="AA113" i="9"/>
  <c r="AB113" i="9"/>
  <c r="AA114" i="9"/>
  <c r="AB114" i="9"/>
  <c r="AA115" i="9"/>
  <c r="AB115" i="9"/>
  <c r="AA116" i="9"/>
  <c r="AB116" i="9"/>
  <c r="AA117" i="9"/>
  <c r="AB117" i="9"/>
  <c r="T70" i="9"/>
  <c r="U70" i="9"/>
  <c r="T71" i="9"/>
  <c r="U71" i="9"/>
  <c r="T72" i="9"/>
  <c r="U72" i="9"/>
  <c r="T73" i="9"/>
  <c r="U73" i="9"/>
  <c r="T74" i="9"/>
  <c r="U74" i="9"/>
  <c r="T75" i="9"/>
  <c r="U75" i="9"/>
  <c r="T76" i="9"/>
  <c r="U76" i="9"/>
  <c r="T77" i="9"/>
  <c r="U77" i="9"/>
  <c r="T78" i="9"/>
  <c r="U78" i="9"/>
  <c r="T79" i="9"/>
  <c r="U79" i="9"/>
  <c r="T80" i="9"/>
  <c r="U80" i="9"/>
  <c r="T81" i="9"/>
  <c r="U81" i="9"/>
  <c r="T82" i="9"/>
  <c r="U82" i="9"/>
  <c r="T83" i="9"/>
  <c r="U83" i="9"/>
  <c r="T84" i="9"/>
  <c r="U84" i="9"/>
  <c r="T85" i="9"/>
  <c r="U85" i="9"/>
  <c r="T86" i="9"/>
  <c r="U86" i="9"/>
  <c r="T87" i="9"/>
  <c r="U87" i="9"/>
  <c r="T88" i="9"/>
  <c r="U88" i="9"/>
  <c r="T89" i="9"/>
  <c r="U89" i="9"/>
  <c r="T90" i="9"/>
  <c r="U90" i="9"/>
  <c r="T91" i="9"/>
  <c r="U91" i="9"/>
  <c r="T92" i="9"/>
  <c r="U92" i="9"/>
  <c r="T93" i="9"/>
  <c r="U93" i="9"/>
  <c r="T94" i="9"/>
  <c r="U94" i="9"/>
  <c r="T95" i="9"/>
  <c r="U95" i="9"/>
  <c r="T96" i="9"/>
  <c r="U96" i="9"/>
  <c r="T97" i="9"/>
  <c r="U97" i="9"/>
  <c r="T98" i="9"/>
  <c r="U98" i="9"/>
  <c r="T99" i="9"/>
  <c r="U99" i="9"/>
  <c r="T100" i="9"/>
  <c r="U100" i="9"/>
  <c r="T101" i="9"/>
  <c r="U101" i="9"/>
  <c r="T102" i="9"/>
  <c r="U102" i="9"/>
  <c r="T103" i="9"/>
  <c r="U103" i="9"/>
  <c r="T104" i="9"/>
  <c r="U104" i="9"/>
  <c r="T105" i="9"/>
  <c r="U105" i="9"/>
  <c r="T106" i="9"/>
  <c r="U106" i="9"/>
  <c r="T107" i="9"/>
  <c r="U107" i="9"/>
  <c r="T108" i="9"/>
  <c r="U108" i="9"/>
  <c r="T109" i="9"/>
  <c r="U109" i="9"/>
  <c r="T110" i="9"/>
  <c r="U110" i="9"/>
  <c r="T111" i="9"/>
  <c r="U111" i="9"/>
  <c r="T112" i="9"/>
  <c r="U112" i="9"/>
  <c r="T113" i="9"/>
  <c r="U113" i="9"/>
  <c r="T114" i="9"/>
  <c r="U114" i="9"/>
  <c r="T115" i="9"/>
  <c r="U115" i="9"/>
  <c r="T116" i="9"/>
  <c r="U116" i="9"/>
  <c r="T117" i="9"/>
  <c r="U117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F88" i="9"/>
  <c r="G88" i="9"/>
  <c r="F89" i="9"/>
  <c r="G89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F112" i="9"/>
  <c r="G112" i="9"/>
  <c r="F113" i="9"/>
  <c r="G113" i="9"/>
  <c r="F114" i="9"/>
  <c r="G114" i="9"/>
  <c r="F115" i="9"/>
  <c r="G115" i="9"/>
  <c r="F116" i="9"/>
  <c r="G116" i="9"/>
  <c r="F117" i="9"/>
  <c r="G117" i="9"/>
  <c r="Y123" i="7"/>
  <c r="Y124" i="7"/>
  <c r="Y125" i="7"/>
  <c r="Y126" i="7"/>
  <c r="Y128" i="7"/>
  <c r="X123" i="7"/>
  <c r="X124" i="7"/>
  <c r="X125" i="7"/>
  <c r="X126" i="7"/>
  <c r="X128" i="7"/>
  <c r="Y129" i="7"/>
  <c r="Y131" i="7"/>
  <c r="Y127" i="7"/>
  <c r="X127" i="7"/>
  <c r="Z125" i="7"/>
  <c r="Z120" i="7"/>
  <c r="X120" i="7"/>
  <c r="Z119" i="7"/>
  <c r="X119" i="7"/>
  <c r="R123" i="7"/>
  <c r="R124" i="7"/>
  <c r="R125" i="7"/>
  <c r="R126" i="7"/>
  <c r="R128" i="7"/>
  <c r="Q123" i="7"/>
  <c r="Q124" i="7"/>
  <c r="Q125" i="7"/>
  <c r="Q126" i="7"/>
  <c r="Q128" i="7"/>
  <c r="R129" i="7"/>
  <c r="R131" i="7"/>
  <c r="R127" i="7"/>
  <c r="Q127" i="7"/>
  <c r="S125" i="7"/>
  <c r="S120" i="7"/>
  <c r="Q120" i="7"/>
  <c r="S119" i="7"/>
  <c r="Q119" i="7"/>
  <c r="K123" i="7"/>
  <c r="K124" i="7"/>
  <c r="K125" i="7"/>
  <c r="K126" i="7"/>
  <c r="K128" i="7"/>
  <c r="J123" i="7"/>
  <c r="J124" i="7"/>
  <c r="J125" i="7"/>
  <c r="J126" i="7"/>
  <c r="J128" i="7"/>
  <c r="K129" i="7"/>
  <c r="K131" i="7"/>
  <c r="K127" i="7"/>
  <c r="J127" i="7"/>
  <c r="L125" i="7"/>
  <c r="L120" i="7"/>
  <c r="J120" i="7"/>
  <c r="L119" i="7"/>
  <c r="J119" i="7"/>
  <c r="AA69" i="7"/>
  <c r="AB69" i="7"/>
  <c r="AA70" i="7"/>
  <c r="AB70" i="7"/>
  <c r="AA71" i="7"/>
  <c r="AB71" i="7"/>
  <c r="AA72" i="7"/>
  <c r="AB72" i="7"/>
  <c r="AA73" i="7"/>
  <c r="AB73" i="7"/>
  <c r="AA74" i="7"/>
  <c r="AB74" i="7"/>
  <c r="AA75" i="7"/>
  <c r="AB75" i="7"/>
  <c r="AA76" i="7"/>
  <c r="AB76" i="7"/>
  <c r="AA77" i="7"/>
  <c r="AB77" i="7"/>
  <c r="AA78" i="7"/>
  <c r="AB78" i="7"/>
  <c r="AA79" i="7"/>
  <c r="AB79" i="7"/>
  <c r="AA80" i="7"/>
  <c r="AB80" i="7"/>
  <c r="AA81" i="7"/>
  <c r="AB81" i="7"/>
  <c r="AA82" i="7"/>
  <c r="AB82" i="7"/>
  <c r="AA83" i="7"/>
  <c r="AB83" i="7"/>
  <c r="AA84" i="7"/>
  <c r="AB84" i="7"/>
  <c r="AA85" i="7"/>
  <c r="AB85" i="7"/>
  <c r="AA86" i="7"/>
  <c r="AB86" i="7"/>
  <c r="AA87" i="7"/>
  <c r="AB87" i="7"/>
  <c r="AA88" i="7"/>
  <c r="AB88" i="7"/>
  <c r="AA89" i="7"/>
  <c r="AB89" i="7"/>
  <c r="AA90" i="7"/>
  <c r="AB90" i="7"/>
  <c r="AA91" i="7"/>
  <c r="AB91" i="7"/>
  <c r="AA92" i="7"/>
  <c r="AB92" i="7"/>
  <c r="AA93" i="7"/>
  <c r="AB93" i="7"/>
  <c r="AA94" i="7"/>
  <c r="AB94" i="7"/>
  <c r="AA95" i="7"/>
  <c r="AB95" i="7"/>
  <c r="AA96" i="7"/>
  <c r="AB96" i="7"/>
  <c r="AA97" i="7"/>
  <c r="AB97" i="7"/>
  <c r="AA98" i="7"/>
  <c r="AB98" i="7"/>
  <c r="AA99" i="7"/>
  <c r="AB99" i="7"/>
  <c r="AA100" i="7"/>
  <c r="AB100" i="7"/>
  <c r="AA101" i="7"/>
  <c r="AB101" i="7"/>
  <c r="AA102" i="7"/>
  <c r="AB102" i="7"/>
  <c r="AA103" i="7"/>
  <c r="AB103" i="7"/>
  <c r="AA104" i="7"/>
  <c r="AB104" i="7"/>
  <c r="AA105" i="7"/>
  <c r="AB105" i="7"/>
  <c r="AA106" i="7"/>
  <c r="AB106" i="7"/>
  <c r="AA107" i="7"/>
  <c r="AB107" i="7"/>
  <c r="AA108" i="7"/>
  <c r="AB108" i="7"/>
  <c r="AA109" i="7"/>
  <c r="AB109" i="7"/>
  <c r="AA110" i="7"/>
  <c r="AB110" i="7"/>
  <c r="AA111" i="7"/>
  <c r="AB111" i="7"/>
  <c r="AA112" i="7"/>
  <c r="AB112" i="7"/>
  <c r="AA113" i="7"/>
  <c r="AB113" i="7"/>
  <c r="AA114" i="7"/>
  <c r="AB114" i="7"/>
  <c r="AA115" i="7"/>
  <c r="AB115" i="7"/>
  <c r="AA116" i="7"/>
  <c r="AB116" i="7"/>
  <c r="AA117" i="7"/>
  <c r="AB117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T117" i="7"/>
  <c r="U117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AB68" i="7"/>
  <c r="AA68" i="7"/>
  <c r="U68" i="7"/>
  <c r="T68" i="7"/>
  <c r="N68" i="7"/>
  <c r="M68" i="7"/>
  <c r="T68" i="10"/>
  <c r="AA69" i="10"/>
  <c r="AB69" i="10"/>
  <c r="AA70" i="10"/>
  <c r="AB70" i="10"/>
  <c r="AA71" i="10"/>
  <c r="AB71" i="10"/>
  <c r="AA72" i="10"/>
  <c r="AB72" i="10"/>
  <c r="AA73" i="10"/>
  <c r="AB73" i="10"/>
  <c r="AA74" i="10"/>
  <c r="AB74" i="10"/>
  <c r="AA75" i="10"/>
  <c r="AB75" i="10"/>
  <c r="AA76" i="10"/>
  <c r="AB76" i="10"/>
  <c r="AA77" i="10"/>
  <c r="AB77" i="10"/>
  <c r="AA78" i="10"/>
  <c r="AB78" i="10"/>
  <c r="AA79" i="10"/>
  <c r="AB79" i="10"/>
  <c r="AA80" i="10"/>
  <c r="AB80" i="10"/>
  <c r="AA81" i="10"/>
  <c r="AB81" i="10"/>
  <c r="AA82" i="10"/>
  <c r="AB82" i="10"/>
  <c r="AA83" i="10"/>
  <c r="AB83" i="10"/>
  <c r="AA84" i="10"/>
  <c r="AB84" i="10"/>
  <c r="AA85" i="10"/>
  <c r="AB85" i="10"/>
  <c r="AA86" i="10"/>
  <c r="AB86" i="10"/>
  <c r="AA87" i="10"/>
  <c r="AB87" i="10"/>
  <c r="AA88" i="10"/>
  <c r="AB88" i="10"/>
  <c r="AA89" i="10"/>
  <c r="AB89" i="10"/>
  <c r="AA90" i="10"/>
  <c r="AB90" i="10"/>
  <c r="AA91" i="10"/>
  <c r="AB91" i="10"/>
  <c r="AA92" i="10"/>
  <c r="AB92" i="10"/>
  <c r="AA93" i="10"/>
  <c r="AB93" i="10"/>
  <c r="AA94" i="10"/>
  <c r="AB94" i="10"/>
  <c r="AA95" i="10"/>
  <c r="AB95" i="10"/>
  <c r="AA96" i="10"/>
  <c r="AB96" i="10"/>
  <c r="AA97" i="10"/>
  <c r="AB97" i="10"/>
  <c r="AA98" i="10"/>
  <c r="AB98" i="10"/>
  <c r="AA99" i="10"/>
  <c r="AB99" i="10"/>
  <c r="AA100" i="10"/>
  <c r="AB100" i="10"/>
  <c r="AA101" i="10"/>
  <c r="AB101" i="10"/>
  <c r="AA102" i="10"/>
  <c r="AB102" i="10"/>
  <c r="AA103" i="10"/>
  <c r="AB103" i="10"/>
  <c r="AA104" i="10"/>
  <c r="AB104" i="10"/>
  <c r="AA105" i="10"/>
  <c r="AB105" i="10"/>
  <c r="AA106" i="10"/>
  <c r="AB106" i="10"/>
  <c r="AA107" i="10"/>
  <c r="AB107" i="10"/>
  <c r="AA108" i="10"/>
  <c r="AB108" i="10"/>
  <c r="AA109" i="10"/>
  <c r="AB109" i="10"/>
  <c r="AA110" i="10"/>
  <c r="AB110" i="10"/>
  <c r="AA111" i="10"/>
  <c r="AB111" i="10"/>
  <c r="AA112" i="10"/>
  <c r="AB112" i="10"/>
  <c r="AA113" i="10"/>
  <c r="AB113" i="10"/>
  <c r="AA114" i="10"/>
  <c r="AB114" i="10"/>
  <c r="AA115" i="10"/>
  <c r="AB115" i="10"/>
  <c r="AA116" i="10"/>
  <c r="AB116" i="10"/>
  <c r="AA117" i="10"/>
  <c r="AB117" i="10"/>
  <c r="T69" i="10"/>
  <c r="U69" i="10"/>
  <c r="T70" i="10"/>
  <c r="U70" i="10"/>
  <c r="T71" i="10"/>
  <c r="U71" i="10"/>
  <c r="T72" i="10"/>
  <c r="U72" i="10"/>
  <c r="T73" i="10"/>
  <c r="U73" i="10"/>
  <c r="T74" i="10"/>
  <c r="U74" i="10"/>
  <c r="T75" i="10"/>
  <c r="U75" i="10"/>
  <c r="T76" i="10"/>
  <c r="U76" i="10"/>
  <c r="T77" i="10"/>
  <c r="U77" i="10"/>
  <c r="T78" i="10"/>
  <c r="U78" i="10"/>
  <c r="T79" i="10"/>
  <c r="U79" i="10"/>
  <c r="T80" i="10"/>
  <c r="U80" i="10"/>
  <c r="T81" i="10"/>
  <c r="U81" i="10"/>
  <c r="T82" i="10"/>
  <c r="U82" i="10"/>
  <c r="T83" i="10"/>
  <c r="U83" i="10"/>
  <c r="T84" i="10"/>
  <c r="U84" i="10"/>
  <c r="T85" i="10"/>
  <c r="U85" i="10"/>
  <c r="T86" i="10"/>
  <c r="U86" i="10"/>
  <c r="T87" i="10"/>
  <c r="U87" i="10"/>
  <c r="T88" i="10"/>
  <c r="U88" i="10"/>
  <c r="T89" i="10"/>
  <c r="U89" i="10"/>
  <c r="T90" i="10"/>
  <c r="U90" i="10"/>
  <c r="T91" i="10"/>
  <c r="U91" i="10"/>
  <c r="T92" i="10"/>
  <c r="U92" i="10"/>
  <c r="T93" i="10"/>
  <c r="U93" i="10"/>
  <c r="T94" i="10"/>
  <c r="U94" i="10"/>
  <c r="T95" i="10"/>
  <c r="U95" i="10"/>
  <c r="T96" i="10"/>
  <c r="U96" i="10"/>
  <c r="T97" i="10"/>
  <c r="U97" i="10"/>
  <c r="T98" i="10"/>
  <c r="U98" i="10"/>
  <c r="T99" i="10"/>
  <c r="U99" i="10"/>
  <c r="T100" i="10"/>
  <c r="U100" i="10"/>
  <c r="T101" i="10"/>
  <c r="U101" i="10"/>
  <c r="T102" i="10"/>
  <c r="U102" i="10"/>
  <c r="T103" i="10"/>
  <c r="U103" i="10"/>
  <c r="T104" i="10"/>
  <c r="U104" i="10"/>
  <c r="T105" i="10"/>
  <c r="U105" i="10"/>
  <c r="T106" i="10"/>
  <c r="U106" i="10"/>
  <c r="T107" i="10"/>
  <c r="U107" i="10"/>
  <c r="T108" i="10"/>
  <c r="U108" i="10"/>
  <c r="T109" i="10"/>
  <c r="U109" i="10"/>
  <c r="T110" i="10"/>
  <c r="U110" i="10"/>
  <c r="T111" i="10"/>
  <c r="U111" i="10"/>
  <c r="T112" i="10"/>
  <c r="U112" i="10"/>
  <c r="T113" i="10"/>
  <c r="U113" i="10"/>
  <c r="T114" i="10"/>
  <c r="U114" i="10"/>
  <c r="T115" i="10"/>
  <c r="U115" i="10"/>
  <c r="T116" i="10"/>
  <c r="U116" i="10"/>
  <c r="T117" i="10"/>
  <c r="U117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AB68" i="10"/>
  <c r="AA68" i="10"/>
  <c r="U68" i="10"/>
  <c r="N68" i="10"/>
  <c r="M68" i="10"/>
  <c r="Y123" i="4"/>
  <c r="Y124" i="4"/>
  <c r="Y125" i="4"/>
  <c r="Y126" i="4"/>
  <c r="Y128" i="4"/>
  <c r="X123" i="4"/>
  <c r="X124" i="4"/>
  <c r="X125" i="4"/>
  <c r="X126" i="4"/>
  <c r="X128" i="4"/>
  <c r="Y129" i="4"/>
  <c r="Y131" i="4"/>
  <c r="Y127" i="4"/>
  <c r="X127" i="4"/>
  <c r="Z125" i="4"/>
  <c r="Z120" i="4"/>
  <c r="X120" i="4"/>
  <c r="Z119" i="4"/>
  <c r="X119" i="4"/>
  <c r="R123" i="4"/>
  <c r="R124" i="4"/>
  <c r="R125" i="4"/>
  <c r="R126" i="4"/>
  <c r="R128" i="4"/>
  <c r="Q123" i="4"/>
  <c r="Q124" i="4"/>
  <c r="Q125" i="4"/>
  <c r="Q126" i="4"/>
  <c r="Q128" i="4"/>
  <c r="R129" i="4"/>
  <c r="R131" i="4"/>
  <c r="R127" i="4"/>
  <c r="Q127" i="4"/>
  <c r="S125" i="4"/>
  <c r="S120" i="4"/>
  <c r="Q120" i="4"/>
  <c r="S119" i="4"/>
  <c r="Q119" i="4"/>
  <c r="K123" i="4"/>
  <c r="K124" i="4"/>
  <c r="K125" i="4"/>
  <c r="K126" i="4"/>
  <c r="K128" i="4"/>
  <c r="J123" i="4"/>
  <c r="J124" i="4"/>
  <c r="J125" i="4"/>
  <c r="J126" i="4"/>
  <c r="J128" i="4"/>
  <c r="K129" i="4"/>
  <c r="K131" i="4"/>
  <c r="K127" i="4"/>
  <c r="J127" i="4"/>
  <c r="L125" i="4"/>
  <c r="L120" i="4"/>
  <c r="J120" i="4"/>
  <c r="L119" i="4"/>
  <c r="J119" i="4"/>
  <c r="AA69" i="4"/>
  <c r="AB69" i="4"/>
  <c r="AA70" i="4"/>
  <c r="AB70" i="4"/>
  <c r="AA71" i="4"/>
  <c r="AB71" i="4"/>
  <c r="AA72" i="4"/>
  <c r="AB72" i="4"/>
  <c r="AA73" i="4"/>
  <c r="AB73" i="4"/>
  <c r="AA74" i="4"/>
  <c r="AB74" i="4"/>
  <c r="AA75" i="4"/>
  <c r="AB75" i="4"/>
  <c r="AA76" i="4"/>
  <c r="AB76" i="4"/>
  <c r="AA77" i="4"/>
  <c r="AB77" i="4"/>
  <c r="AA78" i="4"/>
  <c r="AB78" i="4"/>
  <c r="AA79" i="4"/>
  <c r="AB79" i="4"/>
  <c r="AA80" i="4"/>
  <c r="AB80" i="4"/>
  <c r="AA81" i="4"/>
  <c r="AB81" i="4"/>
  <c r="AA82" i="4"/>
  <c r="AB82" i="4"/>
  <c r="AA83" i="4"/>
  <c r="AB83" i="4"/>
  <c r="AA84" i="4"/>
  <c r="AB84" i="4"/>
  <c r="AA85" i="4"/>
  <c r="AB85" i="4"/>
  <c r="AA86" i="4"/>
  <c r="AB86" i="4"/>
  <c r="AA87" i="4"/>
  <c r="AB87" i="4"/>
  <c r="AA88" i="4"/>
  <c r="AB88" i="4"/>
  <c r="AA89" i="4"/>
  <c r="AB89" i="4"/>
  <c r="AA90" i="4"/>
  <c r="AB90" i="4"/>
  <c r="AA91" i="4"/>
  <c r="AB91" i="4"/>
  <c r="AA92" i="4"/>
  <c r="AB92" i="4"/>
  <c r="AA93" i="4"/>
  <c r="AB93" i="4"/>
  <c r="AA94" i="4"/>
  <c r="AB94" i="4"/>
  <c r="AA95" i="4"/>
  <c r="AB95" i="4"/>
  <c r="AA96" i="4"/>
  <c r="AB96" i="4"/>
  <c r="AA97" i="4"/>
  <c r="AB97" i="4"/>
  <c r="AA98" i="4"/>
  <c r="AB98" i="4"/>
  <c r="AA99" i="4"/>
  <c r="AB99" i="4"/>
  <c r="AA100" i="4"/>
  <c r="AB100" i="4"/>
  <c r="AA101" i="4"/>
  <c r="AB101" i="4"/>
  <c r="AA102" i="4"/>
  <c r="AB102" i="4"/>
  <c r="AA103" i="4"/>
  <c r="AB103" i="4"/>
  <c r="AA104" i="4"/>
  <c r="AB104" i="4"/>
  <c r="AA105" i="4"/>
  <c r="AB105" i="4"/>
  <c r="AA106" i="4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17" i="4"/>
  <c r="AB117" i="4"/>
  <c r="T69" i="4"/>
  <c r="U69" i="4"/>
  <c r="T70" i="4"/>
  <c r="U70" i="4"/>
  <c r="T71" i="4"/>
  <c r="U71" i="4"/>
  <c r="T72" i="4"/>
  <c r="U72" i="4"/>
  <c r="T73" i="4"/>
  <c r="U73" i="4"/>
  <c r="T74" i="4"/>
  <c r="U74" i="4"/>
  <c r="T75" i="4"/>
  <c r="U75" i="4"/>
  <c r="T76" i="4"/>
  <c r="U76" i="4"/>
  <c r="T77" i="4"/>
  <c r="U77" i="4"/>
  <c r="T78" i="4"/>
  <c r="U78" i="4"/>
  <c r="T79" i="4"/>
  <c r="U79" i="4"/>
  <c r="T80" i="4"/>
  <c r="U80" i="4"/>
  <c r="T81" i="4"/>
  <c r="U81" i="4"/>
  <c r="T82" i="4"/>
  <c r="U82" i="4"/>
  <c r="T83" i="4"/>
  <c r="U83" i="4"/>
  <c r="T84" i="4"/>
  <c r="U84" i="4"/>
  <c r="T85" i="4"/>
  <c r="U85" i="4"/>
  <c r="T86" i="4"/>
  <c r="U86" i="4"/>
  <c r="T87" i="4"/>
  <c r="U87" i="4"/>
  <c r="T88" i="4"/>
  <c r="U88" i="4"/>
  <c r="T89" i="4"/>
  <c r="U89" i="4"/>
  <c r="T90" i="4"/>
  <c r="U90" i="4"/>
  <c r="T91" i="4"/>
  <c r="U91" i="4"/>
  <c r="T92" i="4"/>
  <c r="U92" i="4"/>
  <c r="T93" i="4"/>
  <c r="U93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T102" i="4"/>
  <c r="U102" i="4"/>
  <c r="T103" i="4"/>
  <c r="U103" i="4"/>
  <c r="T104" i="4"/>
  <c r="U104" i="4"/>
  <c r="T105" i="4"/>
  <c r="U105" i="4"/>
  <c r="T106" i="4"/>
  <c r="U106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4" i="4"/>
  <c r="U114" i="4"/>
  <c r="T115" i="4"/>
  <c r="U115" i="4"/>
  <c r="T116" i="4"/>
  <c r="U116" i="4"/>
  <c r="T117" i="4"/>
  <c r="U117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AB68" i="4"/>
  <c r="AA68" i="4"/>
  <c r="U68" i="4"/>
  <c r="T68" i="4"/>
  <c r="N68" i="4"/>
  <c r="M68" i="4"/>
  <c r="Y123" i="1"/>
  <c r="Y124" i="1"/>
  <c r="Y125" i="1"/>
  <c r="Y126" i="1"/>
  <c r="Y128" i="1"/>
  <c r="X123" i="1"/>
  <c r="X124" i="1"/>
  <c r="X125" i="1"/>
  <c r="X126" i="1"/>
  <c r="X128" i="1"/>
  <c r="Y129" i="1"/>
  <c r="Y131" i="1"/>
  <c r="Y127" i="1"/>
  <c r="X127" i="1"/>
  <c r="Z125" i="1"/>
  <c r="Z120" i="1"/>
  <c r="X120" i="1"/>
  <c r="Z119" i="1"/>
  <c r="X119" i="1"/>
  <c r="R123" i="1"/>
  <c r="R124" i="1"/>
  <c r="R125" i="1"/>
  <c r="R126" i="1"/>
  <c r="R128" i="1"/>
  <c r="Q123" i="1"/>
  <c r="Q124" i="1"/>
  <c r="Q125" i="1"/>
  <c r="Q126" i="1"/>
  <c r="Q128" i="1"/>
  <c r="R129" i="1"/>
  <c r="R131" i="1"/>
  <c r="R127" i="1"/>
  <c r="Q127" i="1"/>
  <c r="S125" i="1"/>
  <c r="S120" i="1"/>
  <c r="Q120" i="1"/>
  <c r="S119" i="1"/>
  <c r="Q119" i="1"/>
  <c r="K123" i="1"/>
  <c r="K124" i="1"/>
  <c r="K125" i="1"/>
  <c r="K126" i="1"/>
  <c r="K128" i="1"/>
  <c r="J123" i="1"/>
  <c r="J124" i="1"/>
  <c r="J125" i="1"/>
  <c r="J126" i="1"/>
  <c r="J128" i="1"/>
  <c r="K129" i="1"/>
  <c r="K131" i="1"/>
  <c r="K127" i="1"/>
  <c r="J127" i="1"/>
  <c r="L125" i="1"/>
  <c r="L120" i="1"/>
  <c r="J120" i="1"/>
  <c r="L119" i="1"/>
  <c r="J119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AB68" i="1"/>
  <c r="AA68" i="1"/>
  <c r="U68" i="1"/>
  <c r="T68" i="1"/>
  <c r="N68" i="1"/>
  <c r="M68" i="1"/>
  <c r="Y123" i="2"/>
  <c r="Y124" i="2"/>
  <c r="Y125" i="2"/>
  <c r="Y126" i="2"/>
  <c r="Y128" i="2"/>
  <c r="X123" i="2"/>
  <c r="X124" i="2"/>
  <c r="X125" i="2"/>
  <c r="X126" i="2"/>
  <c r="X128" i="2"/>
  <c r="Y129" i="2"/>
  <c r="Y131" i="2"/>
  <c r="Y127" i="2"/>
  <c r="X127" i="2"/>
  <c r="Z125" i="2"/>
  <c r="Z120" i="2"/>
  <c r="X120" i="2"/>
  <c r="Z119" i="2"/>
  <c r="X119" i="2"/>
  <c r="R123" i="2"/>
  <c r="R124" i="2"/>
  <c r="R125" i="2"/>
  <c r="R126" i="2"/>
  <c r="R128" i="2"/>
  <c r="Q123" i="2"/>
  <c r="Q124" i="2"/>
  <c r="Q125" i="2"/>
  <c r="Q126" i="2"/>
  <c r="Q128" i="2"/>
  <c r="R129" i="2"/>
  <c r="R131" i="2"/>
  <c r="R127" i="2"/>
  <c r="Q127" i="2"/>
  <c r="S125" i="2"/>
  <c r="S120" i="2"/>
  <c r="Q120" i="2"/>
  <c r="S119" i="2"/>
  <c r="Q119" i="2"/>
  <c r="K123" i="2"/>
  <c r="K124" i="2"/>
  <c r="K125" i="2"/>
  <c r="K126" i="2"/>
  <c r="K128" i="2"/>
  <c r="J123" i="2"/>
  <c r="J124" i="2"/>
  <c r="J125" i="2"/>
  <c r="J126" i="2"/>
  <c r="J128" i="2"/>
  <c r="K129" i="2"/>
  <c r="K131" i="2"/>
  <c r="K127" i="2"/>
  <c r="J127" i="2"/>
  <c r="L125" i="2"/>
  <c r="L120" i="2"/>
  <c r="J120" i="2"/>
  <c r="L119" i="2"/>
  <c r="J119" i="2"/>
  <c r="AA69" i="2"/>
  <c r="AB69" i="2"/>
  <c r="AA70" i="2"/>
  <c r="AB70" i="2"/>
  <c r="AA71" i="2"/>
  <c r="AB71" i="2"/>
  <c r="AA72" i="2"/>
  <c r="AB72" i="2"/>
  <c r="AA73" i="2"/>
  <c r="AB73" i="2"/>
  <c r="AA74" i="2"/>
  <c r="AB74" i="2"/>
  <c r="AA75" i="2"/>
  <c r="AB75" i="2"/>
  <c r="AA76" i="2"/>
  <c r="AB76" i="2"/>
  <c r="AA77" i="2"/>
  <c r="AB77" i="2"/>
  <c r="AA78" i="2"/>
  <c r="AB78" i="2"/>
  <c r="AA79" i="2"/>
  <c r="AB79" i="2"/>
  <c r="AA80" i="2"/>
  <c r="AB80" i="2"/>
  <c r="AA81" i="2"/>
  <c r="AB81" i="2"/>
  <c r="AA82" i="2"/>
  <c r="AB82" i="2"/>
  <c r="AA83" i="2"/>
  <c r="AB83" i="2"/>
  <c r="AA84" i="2"/>
  <c r="AB84" i="2"/>
  <c r="AA85" i="2"/>
  <c r="AB85" i="2"/>
  <c r="AA86" i="2"/>
  <c r="AB86" i="2"/>
  <c r="AA87" i="2"/>
  <c r="AB87" i="2"/>
  <c r="AA88" i="2"/>
  <c r="AB88" i="2"/>
  <c r="AA89" i="2"/>
  <c r="AB89" i="2"/>
  <c r="AA90" i="2"/>
  <c r="AB90" i="2"/>
  <c r="AA91" i="2"/>
  <c r="AB91" i="2"/>
  <c r="AA92" i="2"/>
  <c r="AB92" i="2"/>
  <c r="AA93" i="2"/>
  <c r="AB93" i="2"/>
  <c r="AA94" i="2"/>
  <c r="AB94" i="2"/>
  <c r="AA95" i="2"/>
  <c r="AB95" i="2"/>
  <c r="AA96" i="2"/>
  <c r="AB96" i="2"/>
  <c r="AA97" i="2"/>
  <c r="AB97" i="2"/>
  <c r="AA98" i="2"/>
  <c r="AB98" i="2"/>
  <c r="AA99" i="2"/>
  <c r="AB99" i="2"/>
  <c r="AA100" i="2"/>
  <c r="AB100" i="2"/>
  <c r="AA101" i="2"/>
  <c r="AB101" i="2"/>
  <c r="AA102" i="2"/>
  <c r="AB102" i="2"/>
  <c r="AA103" i="2"/>
  <c r="AB103" i="2"/>
  <c r="AA104" i="2"/>
  <c r="AB104" i="2"/>
  <c r="AA105" i="2"/>
  <c r="AB105" i="2"/>
  <c r="AA106" i="2"/>
  <c r="AB106" i="2"/>
  <c r="AA107" i="2"/>
  <c r="AB107" i="2"/>
  <c r="AA108" i="2"/>
  <c r="AB108" i="2"/>
  <c r="AA109" i="2"/>
  <c r="AB109" i="2"/>
  <c r="AA110" i="2"/>
  <c r="AB110" i="2"/>
  <c r="AA111" i="2"/>
  <c r="AB111" i="2"/>
  <c r="AA112" i="2"/>
  <c r="AB112" i="2"/>
  <c r="AA113" i="2"/>
  <c r="AB113" i="2"/>
  <c r="AA114" i="2"/>
  <c r="AB114" i="2"/>
  <c r="AA115" i="2"/>
  <c r="AB115" i="2"/>
  <c r="AA116" i="2"/>
  <c r="AB116" i="2"/>
  <c r="AA117" i="2"/>
  <c r="AB117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AB68" i="2"/>
  <c r="AA68" i="2"/>
  <c r="U68" i="2"/>
  <c r="T68" i="2"/>
  <c r="N68" i="2"/>
  <c r="M68" i="2"/>
  <c r="Y123" i="5"/>
  <c r="Y124" i="5"/>
  <c r="Y125" i="5"/>
  <c r="Y126" i="5"/>
  <c r="Y128" i="5"/>
  <c r="X123" i="5"/>
  <c r="X124" i="5"/>
  <c r="X125" i="5"/>
  <c r="X126" i="5"/>
  <c r="X128" i="5"/>
  <c r="Y129" i="5"/>
  <c r="Y131" i="5"/>
  <c r="Y127" i="5"/>
  <c r="X127" i="5"/>
  <c r="Z125" i="5"/>
  <c r="Z120" i="5"/>
  <c r="X120" i="5"/>
  <c r="Z119" i="5"/>
  <c r="X119" i="5"/>
  <c r="R123" i="5"/>
  <c r="R124" i="5"/>
  <c r="R125" i="5"/>
  <c r="R126" i="5"/>
  <c r="R128" i="5"/>
  <c r="Q123" i="5"/>
  <c r="Q124" i="5"/>
  <c r="Q125" i="5"/>
  <c r="Q126" i="5"/>
  <c r="Q128" i="5"/>
  <c r="R129" i="5"/>
  <c r="R131" i="5"/>
  <c r="R127" i="5"/>
  <c r="Q127" i="5"/>
  <c r="S125" i="5"/>
  <c r="S120" i="5"/>
  <c r="Q120" i="5"/>
  <c r="S119" i="5"/>
  <c r="Q119" i="5"/>
  <c r="K123" i="5"/>
  <c r="K124" i="5"/>
  <c r="K125" i="5"/>
  <c r="K126" i="5"/>
  <c r="K128" i="5"/>
  <c r="J123" i="5"/>
  <c r="J124" i="5"/>
  <c r="J125" i="5"/>
  <c r="J126" i="5"/>
  <c r="J128" i="5"/>
  <c r="K129" i="5"/>
  <c r="K131" i="5"/>
  <c r="K127" i="5"/>
  <c r="J127" i="5"/>
  <c r="L125" i="5"/>
  <c r="L120" i="5"/>
  <c r="J120" i="5"/>
  <c r="L119" i="5"/>
  <c r="J119" i="5"/>
  <c r="AA69" i="5"/>
  <c r="AB69" i="5"/>
  <c r="AA70" i="5"/>
  <c r="AB70" i="5"/>
  <c r="AA71" i="5"/>
  <c r="AB71" i="5"/>
  <c r="AA72" i="5"/>
  <c r="AB72" i="5"/>
  <c r="AA73" i="5"/>
  <c r="AB73" i="5"/>
  <c r="AA74" i="5"/>
  <c r="AB74" i="5"/>
  <c r="AA75" i="5"/>
  <c r="AB75" i="5"/>
  <c r="AA76" i="5"/>
  <c r="AB76" i="5"/>
  <c r="AA77" i="5"/>
  <c r="AB77" i="5"/>
  <c r="AA78" i="5"/>
  <c r="AB78" i="5"/>
  <c r="AA79" i="5"/>
  <c r="AB79" i="5"/>
  <c r="AA80" i="5"/>
  <c r="AB80" i="5"/>
  <c r="AA81" i="5"/>
  <c r="AB81" i="5"/>
  <c r="AA82" i="5"/>
  <c r="AB82" i="5"/>
  <c r="AA83" i="5"/>
  <c r="AB83" i="5"/>
  <c r="AA84" i="5"/>
  <c r="AB84" i="5"/>
  <c r="AA85" i="5"/>
  <c r="AB85" i="5"/>
  <c r="AA86" i="5"/>
  <c r="AB86" i="5"/>
  <c r="AA87" i="5"/>
  <c r="AB87" i="5"/>
  <c r="AA88" i="5"/>
  <c r="AB88" i="5"/>
  <c r="AA89" i="5"/>
  <c r="AB89" i="5"/>
  <c r="AA90" i="5"/>
  <c r="AB90" i="5"/>
  <c r="AA91" i="5"/>
  <c r="AB91" i="5"/>
  <c r="AA92" i="5"/>
  <c r="AB92" i="5"/>
  <c r="AA93" i="5"/>
  <c r="AB93" i="5"/>
  <c r="AA94" i="5"/>
  <c r="AB94" i="5"/>
  <c r="AA95" i="5"/>
  <c r="AB95" i="5"/>
  <c r="AA96" i="5"/>
  <c r="AB96" i="5"/>
  <c r="AA97" i="5"/>
  <c r="AB97" i="5"/>
  <c r="AA98" i="5"/>
  <c r="AB98" i="5"/>
  <c r="AA99" i="5"/>
  <c r="AB99" i="5"/>
  <c r="AA100" i="5"/>
  <c r="AB100" i="5"/>
  <c r="AA101" i="5"/>
  <c r="AB101" i="5"/>
  <c r="AA102" i="5"/>
  <c r="AB102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AB68" i="5"/>
  <c r="AA68" i="5"/>
  <c r="U68" i="5"/>
  <c r="T68" i="5"/>
  <c r="N68" i="5"/>
  <c r="M68" i="5"/>
  <c r="E49" i="11"/>
  <c r="Y123" i="6"/>
  <c r="Y124" i="6"/>
  <c r="Y125" i="6"/>
  <c r="Y126" i="6"/>
  <c r="Y128" i="6"/>
  <c r="X123" i="6"/>
  <c r="X124" i="6"/>
  <c r="X125" i="6"/>
  <c r="X126" i="6"/>
  <c r="X128" i="6"/>
  <c r="Y129" i="6"/>
  <c r="Y131" i="6"/>
  <c r="Y127" i="6"/>
  <c r="X127" i="6"/>
  <c r="Z125" i="6"/>
  <c r="Z120" i="6"/>
  <c r="X120" i="6"/>
  <c r="Z119" i="6"/>
  <c r="X119" i="6"/>
  <c r="R123" i="6"/>
  <c r="R124" i="6"/>
  <c r="R125" i="6"/>
  <c r="R126" i="6"/>
  <c r="R128" i="6"/>
  <c r="Q123" i="6"/>
  <c r="Q124" i="6"/>
  <c r="Q125" i="6"/>
  <c r="Q126" i="6"/>
  <c r="Q128" i="6"/>
  <c r="R129" i="6"/>
  <c r="R131" i="6"/>
  <c r="R127" i="6"/>
  <c r="Q127" i="6"/>
  <c r="S125" i="6"/>
  <c r="S120" i="6"/>
  <c r="Q120" i="6"/>
  <c r="S119" i="6"/>
  <c r="Q119" i="6"/>
  <c r="K123" i="6"/>
  <c r="K124" i="6"/>
  <c r="K125" i="6"/>
  <c r="K126" i="6"/>
  <c r="K128" i="6"/>
  <c r="J123" i="6"/>
  <c r="J124" i="6"/>
  <c r="J125" i="6"/>
  <c r="J126" i="6"/>
  <c r="J128" i="6"/>
  <c r="K129" i="6"/>
  <c r="K131" i="6"/>
  <c r="K127" i="6"/>
  <c r="J127" i="6"/>
  <c r="L125" i="6"/>
  <c r="L120" i="6"/>
  <c r="J120" i="6"/>
  <c r="L119" i="6"/>
  <c r="J119" i="6"/>
  <c r="AA69" i="6"/>
  <c r="AB69" i="6"/>
  <c r="AA70" i="6"/>
  <c r="AB70" i="6"/>
  <c r="AA71" i="6"/>
  <c r="AB71" i="6"/>
  <c r="AA72" i="6"/>
  <c r="AB72" i="6"/>
  <c r="AA73" i="6"/>
  <c r="AB73" i="6"/>
  <c r="AA74" i="6"/>
  <c r="AB74" i="6"/>
  <c r="AA75" i="6"/>
  <c r="AB75" i="6"/>
  <c r="AA76" i="6"/>
  <c r="AB76" i="6"/>
  <c r="AA77" i="6"/>
  <c r="AB77" i="6"/>
  <c r="AA78" i="6"/>
  <c r="AB78" i="6"/>
  <c r="AA79" i="6"/>
  <c r="AB79" i="6"/>
  <c r="AA80" i="6"/>
  <c r="AB80" i="6"/>
  <c r="AA81" i="6"/>
  <c r="AB81" i="6"/>
  <c r="AA82" i="6"/>
  <c r="AB82" i="6"/>
  <c r="AA83" i="6"/>
  <c r="AB83" i="6"/>
  <c r="AA84" i="6"/>
  <c r="AB84" i="6"/>
  <c r="AA85" i="6"/>
  <c r="AB85" i="6"/>
  <c r="AA86" i="6"/>
  <c r="AB86" i="6"/>
  <c r="AA87" i="6"/>
  <c r="AB87" i="6"/>
  <c r="AA88" i="6"/>
  <c r="AB88" i="6"/>
  <c r="AA89" i="6"/>
  <c r="AB89" i="6"/>
  <c r="AA90" i="6"/>
  <c r="AB90" i="6"/>
  <c r="AA91" i="6"/>
  <c r="AB91" i="6"/>
  <c r="AA92" i="6"/>
  <c r="AB92" i="6"/>
  <c r="AA93" i="6"/>
  <c r="AB93" i="6"/>
  <c r="AA94" i="6"/>
  <c r="AB94" i="6"/>
  <c r="AA95" i="6"/>
  <c r="AB95" i="6"/>
  <c r="AA96" i="6"/>
  <c r="AB96" i="6"/>
  <c r="AA97" i="6"/>
  <c r="AB97" i="6"/>
  <c r="AA98" i="6"/>
  <c r="AB98" i="6"/>
  <c r="AA99" i="6"/>
  <c r="AB99" i="6"/>
  <c r="AA100" i="6"/>
  <c r="AB100" i="6"/>
  <c r="AA101" i="6"/>
  <c r="AB101" i="6"/>
  <c r="AA102" i="6"/>
  <c r="AB102" i="6"/>
  <c r="AA103" i="6"/>
  <c r="AB103" i="6"/>
  <c r="AA104" i="6"/>
  <c r="AB104" i="6"/>
  <c r="AA105" i="6"/>
  <c r="AB105" i="6"/>
  <c r="AA106" i="6"/>
  <c r="AB106" i="6"/>
  <c r="AA107" i="6"/>
  <c r="AB107" i="6"/>
  <c r="AA108" i="6"/>
  <c r="AB108" i="6"/>
  <c r="AA109" i="6"/>
  <c r="AB109" i="6"/>
  <c r="AA110" i="6"/>
  <c r="AB110" i="6"/>
  <c r="AA111" i="6"/>
  <c r="AB111" i="6"/>
  <c r="AA112" i="6"/>
  <c r="AB112" i="6"/>
  <c r="AA113" i="6"/>
  <c r="AB113" i="6"/>
  <c r="AA114" i="6"/>
  <c r="AB114" i="6"/>
  <c r="AA115" i="6"/>
  <c r="AB115" i="6"/>
  <c r="AA116" i="6"/>
  <c r="AB116" i="6"/>
  <c r="AA117" i="6"/>
  <c r="AB117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AB68" i="6"/>
  <c r="AA68" i="6"/>
  <c r="U68" i="6"/>
  <c r="T68" i="6"/>
  <c r="N68" i="6"/>
  <c r="M68" i="6"/>
  <c r="Y131" i="3"/>
  <c r="Y123" i="3"/>
  <c r="Y124" i="3"/>
  <c r="Y125" i="3"/>
  <c r="Y126" i="3"/>
  <c r="Y128" i="3"/>
  <c r="X123" i="3"/>
  <c r="X124" i="3"/>
  <c r="X125" i="3"/>
  <c r="X126" i="3"/>
  <c r="X128" i="3"/>
  <c r="Y129" i="3"/>
  <c r="Y127" i="3"/>
  <c r="X127" i="3"/>
  <c r="Z125" i="3"/>
  <c r="Z120" i="3"/>
  <c r="X120" i="3"/>
  <c r="Z119" i="3"/>
  <c r="X119" i="3"/>
  <c r="R123" i="3"/>
  <c r="R124" i="3"/>
  <c r="R125" i="3"/>
  <c r="R126" i="3"/>
  <c r="R128" i="3"/>
  <c r="Q123" i="3"/>
  <c r="Q124" i="3"/>
  <c r="Q125" i="3"/>
  <c r="Q126" i="3"/>
  <c r="Q128" i="3"/>
  <c r="R129" i="3"/>
  <c r="R131" i="3"/>
  <c r="R127" i="3"/>
  <c r="Q127" i="3"/>
  <c r="S125" i="3"/>
  <c r="S120" i="3"/>
  <c r="Q120" i="3"/>
  <c r="S119" i="3"/>
  <c r="Q119" i="3"/>
  <c r="K123" i="3"/>
  <c r="K124" i="3"/>
  <c r="K125" i="3"/>
  <c r="K126" i="3"/>
  <c r="K128" i="3"/>
  <c r="J123" i="3"/>
  <c r="J124" i="3"/>
  <c r="J125" i="3"/>
  <c r="J126" i="3"/>
  <c r="J128" i="3"/>
  <c r="K129" i="3"/>
  <c r="K131" i="3"/>
  <c r="K127" i="3"/>
  <c r="J127" i="3"/>
  <c r="L125" i="3"/>
  <c r="L120" i="3"/>
  <c r="J120" i="3"/>
  <c r="L119" i="3"/>
  <c r="J119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AB69" i="9"/>
  <c r="AA69" i="9"/>
  <c r="AB68" i="9"/>
  <c r="AA68" i="9"/>
  <c r="U69" i="9"/>
  <c r="T69" i="9"/>
  <c r="U68" i="9"/>
  <c r="T68" i="9"/>
  <c r="N69" i="9"/>
  <c r="M69" i="9"/>
  <c r="N68" i="9"/>
  <c r="M68" i="9"/>
  <c r="F69" i="9"/>
  <c r="F68" i="9"/>
  <c r="Y59" i="8"/>
  <c r="Y60" i="8"/>
  <c r="Y61" i="8"/>
  <c r="Y62" i="8"/>
  <c r="Y64" i="8"/>
  <c r="X59" i="8"/>
  <c r="X60" i="8"/>
  <c r="X61" i="8"/>
  <c r="X62" i="8"/>
  <c r="X64" i="8"/>
  <c r="Y65" i="8"/>
  <c r="Y63" i="8"/>
  <c r="X63" i="8"/>
  <c r="R59" i="8"/>
  <c r="R60" i="8"/>
  <c r="R61" i="8"/>
  <c r="R62" i="8"/>
  <c r="R64" i="8"/>
  <c r="Q59" i="8"/>
  <c r="Q60" i="8"/>
  <c r="Q61" i="8"/>
  <c r="Q62" i="8"/>
  <c r="Q64" i="8"/>
  <c r="R65" i="8"/>
  <c r="R63" i="8"/>
  <c r="Q63" i="8"/>
  <c r="K59" i="8"/>
  <c r="K60" i="8"/>
  <c r="K61" i="8"/>
  <c r="K62" i="8"/>
  <c r="K64" i="8"/>
  <c r="J59" i="8"/>
  <c r="J60" i="8"/>
  <c r="J61" i="8"/>
  <c r="J62" i="8"/>
  <c r="J64" i="8"/>
  <c r="K65" i="8"/>
  <c r="K63" i="8"/>
  <c r="J63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B4" i="8"/>
  <c r="AA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4" i="8"/>
  <c r="M4" i="8"/>
  <c r="Y64" i="9"/>
  <c r="X64" i="9"/>
  <c r="Y65" i="9"/>
  <c r="Y63" i="9"/>
  <c r="X63" i="9"/>
  <c r="R64" i="9"/>
  <c r="Q64" i="9"/>
  <c r="R65" i="9"/>
  <c r="R63" i="9"/>
  <c r="Q63" i="9"/>
  <c r="K64" i="9"/>
  <c r="J64" i="9"/>
  <c r="K65" i="9"/>
  <c r="K63" i="9"/>
  <c r="J63" i="9"/>
  <c r="D65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AB21" i="9"/>
  <c r="AA21" i="9"/>
  <c r="AB20" i="9"/>
  <c r="AA20" i="9"/>
  <c r="AB19" i="9"/>
  <c r="AA19" i="9"/>
  <c r="AB18" i="9"/>
  <c r="AA18" i="9"/>
  <c r="AB17" i="9"/>
  <c r="AA17" i="9"/>
  <c r="AB16" i="9"/>
  <c r="AA16" i="9"/>
  <c r="AB15" i="9"/>
  <c r="AA15" i="9"/>
  <c r="AB14" i="9"/>
  <c r="AA14" i="9"/>
  <c r="AB13" i="9"/>
  <c r="AA13" i="9"/>
  <c r="AB12" i="9"/>
  <c r="AA12" i="9"/>
  <c r="AB11" i="9"/>
  <c r="AA11" i="9"/>
  <c r="AB10" i="9"/>
  <c r="AA10" i="9"/>
  <c r="AB9" i="9"/>
  <c r="AA9" i="9"/>
  <c r="AB8" i="9"/>
  <c r="AA8" i="9"/>
  <c r="AB7" i="9"/>
  <c r="AA7" i="9"/>
  <c r="AB6" i="9"/>
  <c r="AA6" i="9"/>
  <c r="AB5" i="9"/>
  <c r="AA5" i="9"/>
  <c r="AB4" i="9"/>
  <c r="AA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N4" i="9"/>
  <c r="M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4" i="9"/>
  <c r="N16" i="11"/>
  <c r="O16" i="11"/>
  <c r="P16" i="11"/>
  <c r="M16" i="11"/>
  <c r="D65" i="8"/>
  <c r="D63" i="8"/>
  <c r="D64" i="8"/>
  <c r="C64" i="8"/>
  <c r="C63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G4" i="8"/>
  <c r="F4" i="8"/>
  <c r="G69" i="9"/>
  <c r="G68" i="9"/>
  <c r="C60" i="9"/>
  <c r="C59" i="9"/>
  <c r="C55" i="9"/>
  <c r="C61" i="9"/>
  <c r="C62" i="9"/>
  <c r="D63" i="9"/>
  <c r="D64" i="9"/>
  <c r="C63" i="9"/>
  <c r="C6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4" i="9"/>
  <c r="D131" i="7"/>
  <c r="D123" i="7"/>
  <c r="D124" i="7"/>
  <c r="D125" i="7"/>
  <c r="D126" i="7"/>
  <c r="D128" i="7"/>
  <c r="C123" i="7"/>
  <c r="C124" i="7"/>
  <c r="C125" i="7"/>
  <c r="C126" i="7"/>
  <c r="C128" i="7"/>
  <c r="D129" i="7"/>
  <c r="D127" i="7"/>
  <c r="C127" i="7"/>
  <c r="E125" i="7"/>
  <c r="E120" i="7"/>
  <c r="C120" i="7"/>
  <c r="E119" i="7"/>
  <c r="C11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G69" i="7"/>
  <c r="F69" i="7"/>
  <c r="G68" i="7"/>
  <c r="F68" i="7"/>
  <c r="D59" i="10"/>
  <c r="D60" i="10"/>
  <c r="D61" i="10"/>
  <c r="D62" i="10"/>
  <c r="D64" i="10"/>
  <c r="C59" i="10"/>
  <c r="C60" i="10"/>
  <c r="C61" i="10"/>
  <c r="C62" i="10"/>
  <c r="C64" i="10"/>
  <c r="D65" i="10"/>
  <c r="C123" i="10"/>
  <c r="C124" i="10"/>
  <c r="C125" i="10"/>
  <c r="C126" i="10"/>
  <c r="C128" i="10"/>
  <c r="D123" i="10"/>
  <c r="D124" i="10"/>
  <c r="D125" i="10"/>
  <c r="D126" i="10"/>
  <c r="D128" i="10"/>
  <c r="D129" i="10"/>
  <c r="D127" i="10"/>
  <c r="C127" i="10"/>
  <c r="E125" i="10"/>
  <c r="E120" i="10"/>
  <c r="C120" i="10"/>
  <c r="E119" i="10"/>
  <c r="C11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G69" i="10"/>
  <c r="F69" i="10"/>
  <c r="G68" i="10"/>
  <c r="F68" i="10"/>
  <c r="D131" i="4"/>
  <c r="D123" i="4"/>
  <c r="D124" i="4"/>
  <c r="D125" i="4"/>
  <c r="D126" i="4"/>
  <c r="D128" i="4"/>
  <c r="C123" i="4"/>
  <c r="C124" i="4"/>
  <c r="C125" i="4"/>
  <c r="C126" i="4"/>
  <c r="C128" i="4"/>
  <c r="D129" i="4"/>
  <c r="D127" i="4"/>
  <c r="C127" i="4"/>
  <c r="E125" i="4"/>
  <c r="E120" i="4"/>
  <c r="C120" i="4"/>
  <c r="E119" i="4"/>
  <c r="C11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G69" i="4"/>
  <c r="F69" i="4"/>
  <c r="G68" i="4"/>
  <c r="F68" i="4"/>
  <c r="H49" i="11"/>
  <c r="G49" i="11"/>
  <c r="F49" i="11"/>
  <c r="D131" i="1"/>
  <c r="D123" i="1"/>
  <c r="D124" i="1"/>
  <c r="D125" i="1"/>
  <c r="D126" i="1"/>
  <c r="D128" i="1"/>
  <c r="C123" i="1"/>
  <c r="C124" i="1"/>
  <c r="C125" i="1"/>
  <c r="C126" i="1"/>
  <c r="C128" i="1"/>
  <c r="D129" i="1"/>
  <c r="D127" i="1"/>
  <c r="C127" i="1"/>
  <c r="E125" i="1"/>
  <c r="E120" i="1"/>
  <c r="C120" i="1"/>
  <c r="E119" i="1"/>
  <c r="C11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G69" i="1"/>
  <c r="F69" i="1"/>
  <c r="G68" i="1"/>
  <c r="F68" i="1"/>
  <c r="D131" i="2"/>
  <c r="D123" i="2"/>
  <c r="D124" i="2"/>
  <c r="D125" i="2"/>
  <c r="D126" i="2"/>
  <c r="D128" i="2"/>
  <c r="C123" i="2"/>
  <c r="C124" i="2"/>
  <c r="C125" i="2"/>
  <c r="C126" i="2"/>
  <c r="C128" i="2"/>
  <c r="D129" i="2"/>
  <c r="D127" i="2"/>
  <c r="C127" i="2"/>
  <c r="E125" i="2"/>
  <c r="E120" i="2"/>
  <c r="C120" i="2"/>
  <c r="E119" i="2"/>
  <c r="C119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69" i="2"/>
  <c r="G69" i="2"/>
  <c r="F70" i="2"/>
  <c r="G70" i="2"/>
  <c r="G68" i="2"/>
  <c r="F68" i="2"/>
  <c r="D131" i="5"/>
  <c r="D123" i="5"/>
  <c r="D124" i="5"/>
  <c r="D125" i="5"/>
  <c r="D126" i="5"/>
  <c r="D128" i="5"/>
  <c r="C123" i="5"/>
  <c r="C124" i="5"/>
  <c r="C125" i="5"/>
  <c r="C126" i="5"/>
  <c r="C128" i="5"/>
  <c r="D129" i="5"/>
  <c r="D127" i="5"/>
  <c r="C127" i="5"/>
  <c r="E125" i="5"/>
  <c r="E120" i="5"/>
  <c r="C120" i="5"/>
  <c r="E119" i="5"/>
  <c r="C11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G69" i="5"/>
  <c r="F69" i="5"/>
  <c r="G68" i="5"/>
  <c r="F68" i="5"/>
  <c r="D131" i="6"/>
  <c r="D123" i="6"/>
  <c r="D124" i="6"/>
  <c r="D125" i="6"/>
  <c r="D126" i="6"/>
  <c r="D128" i="6"/>
  <c r="C123" i="6"/>
  <c r="C124" i="6"/>
  <c r="C125" i="6"/>
  <c r="C126" i="6"/>
  <c r="C128" i="6"/>
  <c r="D129" i="6"/>
  <c r="D127" i="6"/>
  <c r="C127" i="6"/>
  <c r="E125" i="6"/>
  <c r="E120" i="6"/>
  <c r="C120" i="6"/>
  <c r="E119" i="6"/>
  <c r="C119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AB68" i="3"/>
  <c r="AA68" i="3"/>
  <c r="U68" i="3"/>
  <c r="T68" i="3"/>
  <c r="N68" i="3"/>
  <c r="M68" i="3"/>
  <c r="D131" i="3"/>
  <c r="D127" i="3"/>
  <c r="C127" i="3"/>
  <c r="C126" i="3"/>
  <c r="C125" i="3"/>
  <c r="C124" i="3"/>
  <c r="C123" i="3"/>
  <c r="C120" i="3"/>
  <c r="C119" i="3"/>
  <c r="D123" i="3"/>
  <c r="D124" i="3"/>
  <c r="D125" i="3"/>
  <c r="D126" i="3"/>
  <c r="D128" i="3"/>
  <c r="C128" i="3"/>
  <c r="D129" i="3"/>
  <c r="E125" i="3"/>
  <c r="E120" i="3"/>
  <c r="E11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69" i="3"/>
  <c r="G69" i="3"/>
  <c r="G68" i="3"/>
  <c r="F68" i="3"/>
  <c r="Y64" i="4"/>
  <c r="X64" i="4"/>
  <c r="Y63" i="4"/>
  <c r="X63" i="4"/>
  <c r="AA5" i="4"/>
  <c r="AB5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AA35" i="4"/>
  <c r="AB35" i="4"/>
  <c r="AA36" i="4"/>
  <c r="AB36" i="4"/>
  <c r="AA37" i="4"/>
  <c r="AB37" i="4"/>
  <c r="AA38" i="4"/>
  <c r="AB38" i="4"/>
  <c r="AA39" i="4"/>
  <c r="AB39" i="4"/>
  <c r="AA40" i="4"/>
  <c r="AB40" i="4"/>
  <c r="AA41" i="4"/>
  <c r="AB41" i="4"/>
  <c r="AA42" i="4"/>
  <c r="AB42" i="4"/>
  <c r="AA43" i="4"/>
  <c r="AB43" i="4"/>
  <c r="AA44" i="4"/>
  <c r="AB44" i="4"/>
  <c r="AA45" i="4"/>
  <c r="AB45" i="4"/>
  <c r="AA46" i="4"/>
  <c r="AB46" i="4"/>
  <c r="AA47" i="4"/>
  <c r="AB47" i="4"/>
  <c r="AA48" i="4"/>
  <c r="AB48" i="4"/>
  <c r="AA49" i="4"/>
  <c r="AB49" i="4"/>
  <c r="AA50" i="4"/>
  <c r="AB50" i="4"/>
  <c r="AA51" i="4"/>
  <c r="AB51" i="4"/>
  <c r="AA52" i="4"/>
  <c r="AB52" i="4"/>
  <c r="AA53" i="4"/>
  <c r="AB53" i="4"/>
  <c r="AB4" i="4"/>
  <c r="AA4" i="4"/>
  <c r="X59" i="7"/>
  <c r="X60" i="7"/>
  <c r="X61" i="7"/>
  <c r="X62" i="7"/>
  <c r="X64" i="7"/>
  <c r="Y59" i="7"/>
  <c r="Y60" i="7"/>
  <c r="Y61" i="7"/>
  <c r="Y62" i="7"/>
  <c r="Y64" i="7"/>
  <c r="Y65" i="7"/>
  <c r="R65" i="7"/>
  <c r="J59" i="7"/>
  <c r="J60" i="7"/>
  <c r="J61" i="7"/>
  <c r="J62" i="7"/>
  <c r="J64" i="7"/>
  <c r="K59" i="7"/>
  <c r="K60" i="7"/>
  <c r="K61" i="7"/>
  <c r="K62" i="7"/>
  <c r="K64" i="7"/>
  <c r="K65" i="7"/>
  <c r="D65" i="7"/>
  <c r="AA5" i="7"/>
  <c r="AB5" i="7"/>
  <c r="AA6" i="7"/>
  <c r="AB6" i="7"/>
  <c r="AA7" i="7"/>
  <c r="AB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A38" i="7"/>
  <c r="AB38" i="7"/>
  <c r="AA39" i="7"/>
  <c r="AB39" i="7"/>
  <c r="AA40" i="7"/>
  <c r="AB40" i="7"/>
  <c r="AA41" i="7"/>
  <c r="AB41" i="7"/>
  <c r="AA42" i="7"/>
  <c r="AB42" i="7"/>
  <c r="AA43" i="7"/>
  <c r="AB43" i="7"/>
  <c r="AA44" i="7"/>
  <c r="AB44" i="7"/>
  <c r="AA45" i="7"/>
  <c r="AB45" i="7"/>
  <c r="AA46" i="7"/>
  <c r="AB46" i="7"/>
  <c r="AA47" i="7"/>
  <c r="AB47" i="7"/>
  <c r="AA48" i="7"/>
  <c r="AB48" i="7"/>
  <c r="AA49" i="7"/>
  <c r="AB49" i="7"/>
  <c r="AA50" i="7"/>
  <c r="AB50" i="7"/>
  <c r="AA51" i="7"/>
  <c r="AB51" i="7"/>
  <c r="AA52" i="7"/>
  <c r="AB52" i="7"/>
  <c r="AA53" i="7"/>
  <c r="AB53" i="7"/>
  <c r="AB4" i="7"/>
  <c r="AA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N4" i="7"/>
  <c r="M4" i="7"/>
  <c r="Y63" i="7"/>
  <c r="X63" i="7"/>
  <c r="R64" i="7"/>
  <c r="Q64" i="7"/>
  <c r="R63" i="7"/>
  <c r="Q63" i="7"/>
  <c r="K63" i="7"/>
  <c r="J63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U4" i="7"/>
  <c r="T4" i="7"/>
  <c r="X59" i="4"/>
  <c r="X60" i="4"/>
  <c r="X61" i="4"/>
  <c r="X62" i="4"/>
  <c r="Y59" i="4"/>
  <c r="Y60" i="4"/>
  <c r="Y61" i="4"/>
  <c r="Y62" i="4"/>
  <c r="Y65" i="4"/>
  <c r="D65" i="4"/>
  <c r="K65" i="4"/>
  <c r="R65" i="4"/>
  <c r="R64" i="4"/>
  <c r="Q64" i="4"/>
  <c r="R63" i="4"/>
  <c r="Q63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U4" i="4"/>
  <c r="T4" i="4"/>
  <c r="K64" i="4"/>
  <c r="J64" i="4"/>
  <c r="K63" i="4"/>
  <c r="J63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N4" i="4"/>
  <c r="M4" i="4"/>
  <c r="D64" i="7"/>
  <c r="D63" i="7"/>
  <c r="C64" i="7"/>
  <c r="C63" i="7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4" i="4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4" i="7"/>
  <c r="D61" i="4"/>
  <c r="D60" i="4"/>
  <c r="D59" i="4"/>
  <c r="D62" i="4"/>
  <c r="D64" i="4"/>
  <c r="D63" i="4"/>
  <c r="C64" i="4"/>
  <c r="C6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4" i="4"/>
  <c r="C59" i="4"/>
  <c r="C56" i="4"/>
  <c r="M4" i="10"/>
  <c r="V15" i="11"/>
  <c r="U15" i="11"/>
  <c r="T15" i="11"/>
  <c r="S15" i="11"/>
  <c r="Y59" i="10"/>
  <c r="Y60" i="10"/>
  <c r="Y61" i="10"/>
  <c r="Y62" i="10"/>
  <c r="Y64" i="10"/>
  <c r="X59" i="10"/>
  <c r="X60" i="10"/>
  <c r="X61" i="10"/>
  <c r="X62" i="10"/>
  <c r="X64" i="10"/>
  <c r="Y65" i="10"/>
  <c r="R59" i="10"/>
  <c r="R60" i="10"/>
  <c r="R61" i="10"/>
  <c r="R62" i="10"/>
  <c r="R64" i="10"/>
  <c r="Q59" i="10"/>
  <c r="Q60" i="10"/>
  <c r="Q61" i="10"/>
  <c r="Q62" i="10"/>
  <c r="Q64" i="10"/>
  <c r="R65" i="10"/>
  <c r="K59" i="10"/>
  <c r="K60" i="10"/>
  <c r="K61" i="10"/>
  <c r="K62" i="10"/>
  <c r="K64" i="10"/>
  <c r="J59" i="10"/>
  <c r="J60" i="10"/>
  <c r="J61" i="10"/>
  <c r="J62" i="10"/>
  <c r="J64" i="10"/>
  <c r="K65" i="10"/>
  <c r="Y63" i="10"/>
  <c r="X63" i="10"/>
  <c r="R63" i="10"/>
  <c r="Q63" i="10"/>
  <c r="K63" i="10"/>
  <c r="J63" i="10"/>
  <c r="D63" i="10"/>
  <c r="C63" i="10"/>
  <c r="AB53" i="10"/>
  <c r="AA53" i="10"/>
  <c r="AB52" i="10"/>
  <c r="AA52" i="10"/>
  <c r="AB51" i="10"/>
  <c r="AA51" i="10"/>
  <c r="AB50" i="10"/>
  <c r="AA50" i="10"/>
  <c r="AB49" i="10"/>
  <c r="AA49" i="10"/>
  <c r="AB48" i="10"/>
  <c r="AA48" i="10"/>
  <c r="AB47" i="10"/>
  <c r="AA47" i="10"/>
  <c r="AB46" i="10"/>
  <c r="AA46" i="10"/>
  <c r="AB45" i="10"/>
  <c r="AA45" i="10"/>
  <c r="AB44" i="10"/>
  <c r="AA44" i="10"/>
  <c r="AB43" i="10"/>
  <c r="AA43" i="10"/>
  <c r="AB42" i="10"/>
  <c r="AA42" i="10"/>
  <c r="AB41" i="10"/>
  <c r="AA41" i="10"/>
  <c r="AB40" i="10"/>
  <c r="AA40" i="10"/>
  <c r="AB39" i="10"/>
  <c r="AA39" i="10"/>
  <c r="AB38" i="10"/>
  <c r="AA38" i="10"/>
  <c r="AB37" i="10"/>
  <c r="AA37" i="10"/>
  <c r="AB36" i="10"/>
  <c r="AA36" i="10"/>
  <c r="AB35" i="10"/>
  <c r="AA35" i="10"/>
  <c r="AB34" i="10"/>
  <c r="AA34" i="10"/>
  <c r="AB33" i="10"/>
  <c r="AA33" i="10"/>
  <c r="AB32" i="10"/>
  <c r="AA32" i="10"/>
  <c r="AB31" i="10"/>
  <c r="AA31" i="10"/>
  <c r="AB30" i="10"/>
  <c r="AA30" i="10"/>
  <c r="AB29" i="10"/>
  <c r="AA29" i="10"/>
  <c r="AB28" i="10"/>
  <c r="AA28" i="10"/>
  <c r="AB27" i="10"/>
  <c r="AA27" i="10"/>
  <c r="AB26" i="10"/>
  <c r="AA26" i="10"/>
  <c r="AB25" i="10"/>
  <c r="AA25" i="10"/>
  <c r="AB24" i="10"/>
  <c r="AA24" i="10"/>
  <c r="AB23" i="10"/>
  <c r="AA23" i="10"/>
  <c r="AB22" i="10"/>
  <c r="AA22" i="10"/>
  <c r="AB21" i="10"/>
  <c r="AA21" i="10"/>
  <c r="AB20" i="10"/>
  <c r="AA20" i="10"/>
  <c r="AB19" i="10"/>
  <c r="AA19" i="10"/>
  <c r="AB18" i="10"/>
  <c r="AA18" i="10"/>
  <c r="AB17" i="10"/>
  <c r="AA17" i="10"/>
  <c r="AB16" i="10"/>
  <c r="AA16" i="10"/>
  <c r="AB15" i="10"/>
  <c r="AA15" i="10"/>
  <c r="AB14" i="10"/>
  <c r="AA14" i="10"/>
  <c r="AB13" i="10"/>
  <c r="AA13" i="10"/>
  <c r="AB12" i="10"/>
  <c r="AA12" i="10"/>
  <c r="AB11" i="10"/>
  <c r="AA11" i="10"/>
  <c r="AB10" i="10"/>
  <c r="AA10" i="10"/>
  <c r="AB9" i="10"/>
  <c r="AA9" i="10"/>
  <c r="AB8" i="10"/>
  <c r="AA8" i="10"/>
  <c r="AB7" i="10"/>
  <c r="AA7" i="10"/>
  <c r="AB6" i="10"/>
  <c r="AA6" i="10"/>
  <c r="AB5" i="10"/>
  <c r="AA5" i="10"/>
  <c r="AB4" i="10"/>
  <c r="AA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G4" i="10"/>
  <c r="F4" i="10"/>
  <c r="Z61" i="10"/>
  <c r="S61" i="10"/>
  <c r="L61" i="10"/>
  <c r="E61" i="10"/>
  <c r="Z56" i="10"/>
  <c r="X56" i="10"/>
  <c r="S56" i="10"/>
  <c r="Q56" i="10"/>
  <c r="L56" i="10"/>
  <c r="J56" i="10"/>
  <c r="E56" i="10"/>
  <c r="C56" i="10"/>
  <c r="Z55" i="10"/>
  <c r="X55" i="10"/>
  <c r="Y55" i="10"/>
  <c r="S55" i="10"/>
  <c r="Q55" i="10"/>
  <c r="L55" i="10"/>
  <c r="J55" i="10"/>
  <c r="E55" i="10"/>
  <c r="C55" i="10"/>
  <c r="Y59" i="9"/>
  <c r="Y60" i="9"/>
  <c r="Y61" i="9"/>
  <c r="Y62" i="9"/>
  <c r="X59" i="9"/>
  <c r="X60" i="9"/>
  <c r="X61" i="9"/>
  <c r="X62" i="9"/>
  <c r="R59" i="9"/>
  <c r="R60" i="9"/>
  <c r="R61" i="9"/>
  <c r="R62" i="9"/>
  <c r="Q59" i="9"/>
  <c r="Q60" i="9"/>
  <c r="Q61" i="9"/>
  <c r="Q62" i="9"/>
  <c r="K59" i="9"/>
  <c r="K60" i="9"/>
  <c r="K61" i="9"/>
  <c r="K62" i="9"/>
  <c r="J59" i="9"/>
  <c r="J60" i="9"/>
  <c r="J61" i="9"/>
  <c r="J62" i="9"/>
  <c r="D59" i="9"/>
  <c r="D60" i="9"/>
  <c r="D61" i="9"/>
  <c r="D62" i="9"/>
  <c r="Z61" i="9"/>
  <c r="S61" i="9"/>
  <c r="L61" i="9"/>
  <c r="E61" i="9"/>
  <c r="Z56" i="9"/>
  <c r="X56" i="9"/>
  <c r="S56" i="9"/>
  <c r="Q56" i="9"/>
  <c r="L56" i="9"/>
  <c r="J56" i="9"/>
  <c r="E56" i="9"/>
  <c r="C56" i="9"/>
  <c r="Z55" i="9"/>
  <c r="X55" i="9"/>
  <c r="Y55" i="9"/>
  <c r="S55" i="9"/>
  <c r="Q55" i="9"/>
  <c r="L55" i="9"/>
  <c r="J55" i="9"/>
  <c r="E55" i="9"/>
  <c r="D59" i="8"/>
  <c r="D60" i="8"/>
  <c r="D61" i="8"/>
  <c r="D62" i="8"/>
  <c r="C59" i="8"/>
  <c r="C60" i="8"/>
  <c r="C61" i="8"/>
  <c r="C62" i="8"/>
  <c r="Z61" i="8"/>
  <c r="S61" i="8"/>
  <c r="L61" i="8"/>
  <c r="E61" i="8"/>
  <c r="Z56" i="8"/>
  <c r="X56" i="8"/>
  <c r="S56" i="8"/>
  <c r="Q56" i="8"/>
  <c r="L56" i="8"/>
  <c r="J56" i="8"/>
  <c r="E56" i="8"/>
  <c r="C56" i="8"/>
  <c r="Z55" i="8"/>
  <c r="X55" i="8"/>
  <c r="Y55" i="8"/>
  <c r="S55" i="8"/>
  <c r="Q55" i="8"/>
  <c r="L55" i="8"/>
  <c r="J55" i="8"/>
  <c r="E55" i="8"/>
  <c r="C55" i="8"/>
  <c r="R59" i="7"/>
  <c r="R60" i="7"/>
  <c r="R61" i="7"/>
  <c r="R62" i="7"/>
  <c r="Q59" i="7"/>
  <c r="Q60" i="7"/>
  <c r="Q61" i="7"/>
  <c r="Q62" i="7"/>
  <c r="D59" i="7"/>
  <c r="D60" i="7"/>
  <c r="D61" i="7"/>
  <c r="D62" i="7"/>
  <c r="C59" i="7"/>
  <c r="C60" i="7"/>
  <c r="C61" i="7"/>
  <c r="C62" i="7"/>
  <c r="Z61" i="7"/>
  <c r="S61" i="7"/>
  <c r="L61" i="7"/>
  <c r="E61" i="7"/>
  <c r="Z56" i="7"/>
  <c r="X56" i="7"/>
  <c r="S56" i="7"/>
  <c r="Q56" i="7"/>
  <c r="L56" i="7"/>
  <c r="J56" i="7"/>
  <c r="E56" i="7"/>
  <c r="C56" i="7"/>
  <c r="Z55" i="7"/>
  <c r="X55" i="7"/>
  <c r="Y55" i="7"/>
  <c r="S55" i="7"/>
  <c r="Q55" i="7"/>
  <c r="L55" i="7"/>
  <c r="J55" i="7"/>
  <c r="E55" i="7"/>
  <c r="C55" i="7"/>
  <c r="Y59" i="1"/>
  <c r="Y60" i="1"/>
  <c r="Y61" i="1"/>
  <c r="Y62" i="1"/>
  <c r="Y64" i="1"/>
  <c r="X59" i="1"/>
  <c r="X60" i="1"/>
  <c r="X61" i="1"/>
  <c r="X62" i="1"/>
  <c r="X64" i="1"/>
  <c r="Y65" i="1"/>
  <c r="R59" i="1"/>
  <c r="R60" i="1"/>
  <c r="R61" i="1"/>
  <c r="R62" i="1"/>
  <c r="R64" i="1"/>
  <c r="Q59" i="1"/>
  <c r="Q60" i="1"/>
  <c r="Q61" i="1"/>
  <c r="Q62" i="1"/>
  <c r="Q64" i="1"/>
  <c r="R65" i="1"/>
  <c r="K59" i="1"/>
  <c r="K60" i="1"/>
  <c r="K61" i="1"/>
  <c r="K62" i="1"/>
  <c r="K64" i="1"/>
  <c r="J59" i="1"/>
  <c r="J60" i="1"/>
  <c r="J61" i="1"/>
  <c r="J62" i="1"/>
  <c r="J64" i="1"/>
  <c r="K65" i="1"/>
  <c r="D59" i="1"/>
  <c r="D60" i="1"/>
  <c r="D61" i="1"/>
  <c r="D62" i="1"/>
  <c r="D64" i="1"/>
  <c r="C59" i="1"/>
  <c r="C60" i="1"/>
  <c r="C61" i="1"/>
  <c r="C62" i="1"/>
  <c r="C64" i="1"/>
  <c r="D65" i="1"/>
  <c r="Y59" i="2"/>
  <c r="Y60" i="2"/>
  <c r="Y61" i="2"/>
  <c r="Y62" i="2"/>
  <c r="Y64" i="2"/>
  <c r="X59" i="2"/>
  <c r="X60" i="2"/>
  <c r="X61" i="2"/>
  <c r="X62" i="2"/>
  <c r="X64" i="2"/>
  <c r="Y65" i="2"/>
  <c r="R59" i="2"/>
  <c r="R60" i="2"/>
  <c r="R61" i="2"/>
  <c r="R62" i="2"/>
  <c r="R64" i="2"/>
  <c r="Q59" i="2"/>
  <c r="Q60" i="2"/>
  <c r="Q61" i="2"/>
  <c r="Q62" i="2"/>
  <c r="Q64" i="2"/>
  <c r="R65" i="2"/>
  <c r="K59" i="2"/>
  <c r="K60" i="2"/>
  <c r="K61" i="2"/>
  <c r="K62" i="2"/>
  <c r="K64" i="2"/>
  <c r="J59" i="2"/>
  <c r="J60" i="2"/>
  <c r="J61" i="2"/>
  <c r="J62" i="2"/>
  <c r="J64" i="2"/>
  <c r="K65" i="2"/>
  <c r="D59" i="2"/>
  <c r="D60" i="2"/>
  <c r="D61" i="2"/>
  <c r="D62" i="2"/>
  <c r="D64" i="2"/>
  <c r="C59" i="2"/>
  <c r="C60" i="2"/>
  <c r="C61" i="2"/>
  <c r="C62" i="2"/>
  <c r="C64" i="2"/>
  <c r="D65" i="2"/>
  <c r="X59" i="5"/>
  <c r="X60" i="5"/>
  <c r="X61" i="5"/>
  <c r="X62" i="5"/>
  <c r="X64" i="5"/>
  <c r="Y59" i="5"/>
  <c r="Y60" i="5"/>
  <c r="Y61" i="5"/>
  <c r="Y62" i="5"/>
  <c r="Y64" i="5"/>
  <c r="Y65" i="5"/>
  <c r="Q59" i="5"/>
  <c r="Q60" i="5"/>
  <c r="Q61" i="5"/>
  <c r="Q62" i="5"/>
  <c r="Q64" i="5"/>
  <c r="R59" i="5"/>
  <c r="R60" i="5"/>
  <c r="R61" i="5"/>
  <c r="R62" i="5"/>
  <c r="R64" i="5"/>
  <c r="R65" i="5"/>
  <c r="J59" i="5"/>
  <c r="J60" i="5"/>
  <c r="J61" i="5"/>
  <c r="J62" i="5"/>
  <c r="J64" i="5"/>
  <c r="K59" i="5"/>
  <c r="K60" i="5"/>
  <c r="K61" i="5"/>
  <c r="K62" i="5"/>
  <c r="K64" i="5"/>
  <c r="K65" i="5"/>
  <c r="C59" i="5"/>
  <c r="C60" i="5"/>
  <c r="C61" i="5"/>
  <c r="C62" i="5"/>
  <c r="C64" i="5"/>
  <c r="D59" i="5"/>
  <c r="D60" i="5"/>
  <c r="D61" i="5"/>
  <c r="D62" i="5"/>
  <c r="D64" i="5"/>
  <c r="D65" i="5"/>
  <c r="Y59" i="3"/>
  <c r="Y60" i="3"/>
  <c r="Y61" i="3"/>
  <c r="Y62" i="3"/>
  <c r="Y64" i="3"/>
  <c r="X59" i="3"/>
  <c r="X60" i="3"/>
  <c r="X61" i="3"/>
  <c r="X62" i="3"/>
  <c r="X64" i="3"/>
  <c r="Y65" i="3"/>
  <c r="R59" i="3"/>
  <c r="R60" i="3"/>
  <c r="R61" i="3"/>
  <c r="R62" i="3"/>
  <c r="R64" i="3"/>
  <c r="Q59" i="3"/>
  <c r="Q60" i="3"/>
  <c r="Q61" i="3"/>
  <c r="Q62" i="3"/>
  <c r="Q64" i="3"/>
  <c r="R65" i="3"/>
  <c r="K59" i="3"/>
  <c r="K60" i="3"/>
  <c r="K61" i="3"/>
  <c r="K62" i="3"/>
  <c r="K64" i="3"/>
  <c r="J59" i="3"/>
  <c r="J60" i="3"/>
  <c r="J61" i="3"/>
  <c r="J62" i="3"/>
  <c r="J64" i="3"/>
  <c r="K65" i="3"/>
  <c r="D59" i="3"/>
  <c r="D60" i="3"/>
  <c r="D61" i="3"/>
  <c r="D62" i="3"/>
  <c r="D64" i="3"/>
  <c r="C59" i="3"/>
  <c r="C60" i="3"/>
  <c r="C61" i="3"/>
  <c r="C62" i="3"/>
  <c r="C64" i="3"/>
  <c r="D65" i="3"/>
  <c r="Y59" i="6"/>
  <c r="Y60" i="6"/>
  <c r="Y61" i="6"/>
  <c r="Y62" i="6"/>
  <c r="Y64" i="6"/>
  <c r="X59" i="6"/>
  <c r="X60" i="6"/>
  <c r="X61" i="6"/>
  <c r="X62" i="6"/>
  <c r="X64" i="6"/>
  <c r="Y65" i="6"/>
  <c r="R59" i="6"/>
  <c r="R60" i="6"/>
  <c r="R61" i="6"/>
  <c r="R62" i="6"/>
  <c r="R64" i="6"/>
  <c r="Q59" i="6"/>
  <c r="Q60" i="6"/>
  <c r="Q61" i="6"/>
  <c r="Q62" i="6"/>
  <c r="Q64" i="6"/>
  <c r="R65" i="6"/>
  <c r="K59" i="6"/>
  <c r="K60" i="6"/>
  <c r="K61" i="6"/>
  <c r="K62" i="6"/>
  <c r="K64" i="6"/>
  <c r="J59" i="6"/>
  <c r="J60" i="6"/>
  <c r="J61" i="6"/>
  <c r="J62" i="6"/>
  <c r="J64" i="6"/>
  <c r="K65" i="6"/>
  <c r="D59" i="6"/>
  <c r="D60" i="6"/>
  <c r="D61" i="6"/>
  <c r="D62" i="6"/>
  <c r="D64" i="6"/>
  <c r="C59" i="6"/>
  <c r="C60" i="6"/>
  <c r="C61" i="6"/>
  <c r="C62" i="6"/>
  <c r="C64" i="6"/>
  <c r="D65" i="6"/>
  <c r="Y63" i="6"/>
  <c r="X63" i="6"/>
  <c r="R63" i="6"/>
  <c r="Q63" i="6"/>
  <c r="K63" i="6"/>
  <c r="J63" i="6"/>
  <c r="D63" i="6"/>
  <c r="C63" i="6"/>
  <c r="AB53" i="6"/>
  <c r="AA53" i="6"/>
  <c r="AB52" i="6"/>
  <c r="AA52" i="6"/>
  <c r="AB51" i="6"/>
  <c r="AA51" i="6"/>
  <c r="AB50" i="6"/>
  <c r="AA50" i="6"/>
  <c r="AB49" i="6"/>
  <c r="AA49" i="6"/>
  <c r="AB48" i="6"/>
  <c r="AA48" i="6"/>
  <c r="AB47" i="6"/>
  <c r="AA47" i="6"/>
  <c r="AB46" i="6"/>
  <c r="AA46" i="6"/>
  <c r="AB45" i="6"/>
  <c r="AA45" i="6"/>
  <c r="AB44" i="6"/>
  <c r="AA44" i="6"/>
  <c r="AB43" i="6"/>
  <c r="AA43" i="6"/>
  <c r="AB42" i="6"/>
  <c r="AA42" i="6"/>
  <c r="AB41" i="6"/>
  <c r="AA41" i="6"/>
  <c r="AB40" i="6"/>
  <c r="AA40" i="6"/>
  <c r="AB39" i="6"/>
  <c r="AA39" i="6"/>
  <c r="AB38" i="6"/>
  <c r="AA38" i="6"/>
  <c r="AB37" i="6"/>
  <c r="AA37" i="6"/>
  <c r="AB36" i="6"/>
  <c r="AA36" i="6"/>
  <c r="AB35" i="6"/>
  <c r="AA35" i="6"/>
  <c r="AB34" i="6"/>
  <c r="AA34" i="6"/>
  <c r="AB33" i="6"/>
  <c r="AA33" i="6"/>
  <c r="AB32" i="6"/>
  <c r="AA32" i="6"/>
  <c r="AB31" i="6"/>
  <c r="AA31" i="6"/>
  <c r="AB30" i="6"/>
  <c r="AA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U53" i="6"/>
  <c r="T53" i="6"/>
  <c r="U52" i="6"/>
  <c r="T52" i="6"/>
  <c r="U51" i="6"/>
  <c r="T51" i="6"/>
  <c r="U50" i="6"/>
  <c r="T50" i="6"/>
  <c r="U49" i="6"/>
  <c r="T49" i="6"/>
  <c r="U48" i="6"/>
  <c r="T48" i="6"/>
  <c r="U47" i="6"/>
  <c r="T47" i="6"/>
  <c r="U46" i="6"/>
  <c r="T46" i="6"/>
  <c r="U45" i="6"/>
  <c r="T45" i="6"/>
  <c r="U44" i="6"/>
  <c r="T44" i="6"/>
  <c r="U43" i="6"/>
  <c r="T43" i="6"/>
  <c r="U42" i="6"/>
  <c r="T42" i="6"/>
  <c r="U41" i="6"/>
  <c r="T41" i="6"/>
  <c r="U40" i="6"/>
  <c r="T40" i="6"/>
  <c r="U39" i="6"/>
  <c r="T39" i="6"/>
  <c r="U38" i="6"/>
  <c r="T38" i="6"/>
  <c r="U37" i="6"/>
  <c r="T37" i="6"/>
  <c r="U36" i="6"/>
  <c r="T36" i="6"/>
  <c r="U35" i="6"/>
  <c r="T35" i="6"/>
  <c r="U34" i="6"/>
  <c r="T34" i="6"/>
  <c r="U33" i="6"/>
  <c r="T33" i="6"/>
  <c r="U32" i="6"/>
  <c r="T32" i="6"/>
  <c r="U31" i="6"/>
  <c r="T31" i="6"/>
  <c r="U30" i="6"/>
  <c r="T30" i="6"/>
  <c r="U29" i="6"/>
  <c r="T29" i="6"/>
  <c r="U28" i="6"/>
  <c r="T28" i="6"/>
  <c r="U27" i="6"/>
  <c r="T27" i="6"/>
  <c r="U26" i="6"/>
  <c r="T26" i="6"/>
  <c r="U25" i="6"/>
  <c r="T25" i="6"/>
  <c r="U24" i="6"/>
  <c r="T24" i="6"/>
  <c r="U23" i="6"/>
  <c r="T23" i="6"/>
  <c r="U22" i="6"/>
  <c r="T22" i="6"/>
  <c r="U21" i="6"/>
  <c r="T21" i="6"/>
  <c r="U20" i="6"/>
  <c r="T20" i="6"/>
  <c r="U19" i="6"/>
  <c r="T19" i="6"/>
  <c r="U18" i="6"/>
  <c r="T18" i="6"/>
  <c r="U17" i="6"/>
  <c r="T17" i="6"/>
  <c r="U16" i="6"/>
  <c r="T16" i="6"/>
  <c r="U15" i="6"/>
  <c r="T15" i="6"/>
  <c r="U14" i="6"/>
  <c r="T14" i="6"/>
  <c r="U13" i="6"/>
  <c r="T13" i="6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U5" i="6"/>
  <c r="T5" i="6"/>
  <c r="U4" i="6"/>
  <c r="T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M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G4" i="6"/>
  <c r="F4" i="6"/>
  <c r="Y63" i="2"/>
  <c r="X63" i="2"/>
  <c r="R63" i="2"/>
  <c r="Q63" i="2"/>
  <c r="K63" i="2"/>
  <c r="J63" i="2"/>
  <c r="D63" i="2"/>
  <c r="C63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AB4" i="2"/>
  <c r="AA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G4" i="2"/>
  <c r="F4" i="2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B4" i="3"/>
  <c r="AA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U4" i="3"/>
  <c r="T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N4" i="3"/>
  <c r="M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G4" i="3"/>
  <c r="F4" i="3"/>
  <c r="Y63" i="3"/>
  <c r="X63" i="3"/>
  <c r="R63" i="3"/>
  <c r="Q63" i="3"/>
  <c r="K63" i="3"/>
  <c r="J63" i="3"/>
  <c r="D63" i="3"/>
  <c r="C63" i="3"/>
  <c r="Z61" i="6"/>
  <c r="S61" i="6"/>
  <c r="L61" i="6"/>
  <c r="E61" i="6"/>
  <c r="Z56" i="6"/>
  <c r="X56" i="6"/>
  <c r="S56" i="6"/>
  <c r="Q56" i="6"/>
  <c r="L56" i="6"/>
  <c r="J56" i="6"/>
  <c r="E56" i="6"/>
  <c r="C56" i="6"/>
  <c r="Z55" i="6"/>
  <c r="X55" i="6"/>
  <c r="Y55" i="6"/>
  <c r="S55" i="6"/>
  <c r="Q55" i="6"/>
  <c r="L55" i="6"/>
  <c r="J55" i="6"/>
  <c r="E55" i="6"/>
  <c r="C55" i="6"/>
  <c r="Y63" i="5"/>
  <c r="X63" i="5"/>
  <c r="R63" i="5"/>
  <c r="Q63" i="5"/>
  <c r="K63" i="5"/>
  <c r="J63" i="5"/>
  <c r="D63" i="5"/>
  <c r="C63" i="5"/>
  <c r="Z61" i="5"/>
  <c r="S61" i="5"/>
  <c r="L61" i="5"/>
  <c r="E61" i="5"/>
  <c r="Z56" i="5"/>
  <c r="X56" i="5"/>
  <c r="S56" i="5"/>
  <c r="Q56" i="5"/>
  <c r="L56" i="5"/>
  <c r="J56" i="5"/>
  <c r="E56" i="5"/>
  <c r="C56" i="5"/>
  <c r="Z55" i="5"/>
  <c r="X55" i="5"/>
  <c r="Y55" i="5"/>
  <c r="S55" i="5"/>
  <c r="Q55" i="5"/>
  <c r="L55" i="5"/>
  <c r="J55" i="5"/>
  <c r="E55" i="5"/>
  <c r="C55" i="5"/>
  <c r="AB53" i="5"/>
  <c r="AA53" i="5"/>
  <c r="U53" i="5"/>
  <c r="T53" i="5"/>
  <c r="N53" i="5"/>
  <c r="M53" i="5"/>
  <c r="G53" i="5"/>
  <c r="F53" i="5"/>
  <c r="AB52" i="5"/>
  <c r="AA52" i="5"/>
  <c r="U52" i="5"/>
  <c r="T52" i="5"/>
  <c r="N52" i="5"/>
  <c r="M52" i="5"/>
  <c r="G52" i="5"/>
  <c r="F52" i="5"/>
  <c r="AB51" i="5"/>
  <c r="AA51" i="5"/>
  <c r="U51" i="5"/>
  <c r="T51" i="5"/>
  <c r="N51" i="5"/>
  <c r="M51" i="5"/>
  <c r="G51" i="5"/>
  <c r="F51" i="5"/>
  <c r="AB50" i="5"/>
  <c r="AA50" i="5"/>
  <c r="U50" i="5"/>
  <c r="T50" i="5"/>
  <c r="N50" i="5"/>
  <c r="M50" i="5"/>
  <c r="G50" i="5"/>
  <c r="F50" i="5"/>
  <c r="AB49" i="5"/>
  <c r="AA49" i="5"/>
  <c r="U49" i="5"/>
  <c r="T49" i="5"/>
  <c r="N49" i="5"/>
  <c r="M49" i="5"/>
  <c r="G49" i="5"/>
  <c r="F49" i="5"/>
  <c r="AB48" i="5"/>
  <c r="AA48" i="5"/>
  <c r="U48" i="5"/>
  <c r="T48" i="5"/>
  <c r="N48" i="5"/>
  <c r="M48" i="5"/>
  <c r="G48" i="5"/>
  <c r="F48" i="5"/>
  <c r="AB47" i="5"/>
  <c r="AA47" i="5"/>
  <c r="U47" i="5"/>
  <c r="T47" i="5"/>
  <c r="N47" i="5"/>
  <c r="M47" i="5"/>
  <c r="G47" i="5"/>
  <c r="F47" i="5"/>
  <c r="AB46" i="5"/>
  <c r="AA46" i="5"/>
  <c r="U46" i="5"/>
  <c r="T46" i="5"/>
  <c r="N46" i="5"/>
  <c r="M46" i="5"/>
  <c r="G46" i="5"/>
  <c r="F46" i="5"/>
  <c r="AB45" i="5"/>
  <c r="AA45" i="5"/>
  <c r="U45" i="5"/>
  <c r="T45" i="5"/>
  <c r="N45" i="5"/>
  <c r="M45" i="5"/>
  <c r="G45" i="5"/>
  <c r="F45" i="5"/>
  <c r="AB44" i="5"/>
  <c r="AA44" i="5"/>
  <c r="U44" i="5"/>
  <c r="T44" i="5"/>
  <c r="N44" i="5"/>
  <c r="M44" i="5"/>
  <c r="G44" i="5"/>
  <c r="F44" i="5"/>
  <c r="AB43" i="5"/>
  <c r="AA43" i="5"/>
  <c r="U43" i="5"/>
  <c r="T43" i="5"/>
  <c r="N43" i="5"/>
  <c r="M43" i="5"/>
  <c r="G43" i="5"/>
  <c r="F43" i="5"/>
  <c r="AB42" i="5"/>
  <c r="AA42" i="5"/>
  <c r="U42" i="5"/>
  <c r="T42" i="5"/>
  <c r="N42" i="5"/>
  <c r="M42" i="5"/>
  <c r="G42" i="5"/>
  <c r="F42" i="5"/>
  <c r="AB41" i="5"/>
  <c r="AA41" i="5"/>
  <c r="U41" i="5"/>
  <c r="T41" i="5"/>
  <c r="N41" i="5"/>
  <c r="M41" i="5"/>
  <c r="G41" i="5"/>
  <c r="F41" i="5"/>
  <c r="AB40" i="5"/>
  <c r="AA40" i="5"/>
  <c r="U40" i="5"/>
  <c r="T40" i="5"/>
  <c r="N40" i="5"/>
  <c r="M40" i="5"/>
  <c r="G40" i="5"/>
  <c r="F40" i="5"/>
  <c r="AB39" i="5"/>
  <c r="AA39" i="5"/>
  <c r="U39" i="5"/>
  <c r="T39" i="5"/>
  <c r="N39" i="5"/>
  <c r="M39" i="5"/>
  <c r="G39" i="5"/>
  <c r="F39" i="5"/>
  <c r="AB38" i="5"/>
  <c r="AA38" i="5"/>
  <c r="U38" i="5"/>
  <c r="T38" i="5"/>
  <c r="N38" i="5"/>
  <c r="M38" i="5"/>
  <c r="G38" i="5"/>
  <c r="F38" i="5"/>
  <c r="AB37" i="5"/>
  <c r="AA37" i="5"/>
  <c r="U37" i="5"/>
  <c r="T37" i="5"/>
  <c r="N37" i="5"/>
  <c r="M37" i="5"/>
  <c r="G37" i="5"/>
  <c r="F37" i="5"/>
  <c r="AB36" i="5"/>
  <c r="AA36" i="5"/>
  <c r="U36" i="5"/>
  <c r="T36" i="5"/>
  <c r="N36" i="5"/>
  <c r="M36" i="5"/>
  <c r="G36" i="5"/>
  <c r="F36" i="5"/>
  <c r="AB35" i="5"/>
  <c r="AA35" i="5"/>
  <c r="U35" i="5"/>
  <c r="T35" i="5"/>
  <c r="N35" i="5"/>
  <c r="M35" i="5"/>
  <c r="G35" i="5"/>
  <c r="F35" i="5"/>
  <c r="AB34" i="5"/>
  <c r="AA34" i="5"/>
  <c r="U34" i="5"/>
  <c r="T34" i="5"/>
  <c r="N34" i="5"/>
  <c r="M34" i="5"/>
  <c r="G34" i="5"/>
  <c r="F34" i="5"/>
  <c r="AB33" i="5"/>
  <c r="AA33" i="5"/>
  <c r="U33" i="5"/>
  <c r="T33" i="5"/>
  <c r="N33" i="5"/>
  <c r="M33" i="5"/>
  <c r="G33" i="5"/>
  <c r="F33" i="5"/>
  <c r="AB32" i="5"/>
  <c r="AA32" i="5"/>
  <c r="U32" i="5"/>
  <c r="T32" i="5"/>
  <c r="N32" i="5"/>
  <c r="M32" i="5"/>
  <c r="G32" i="5"/>
  <c r="F32" i="5"/>
  <c r="AB31" i="5"/>
  <c r="AA31" i="5"/>
  <c r="U31" i="5"/>
  <c r="T31" i="5"/>
  <c r="N31" i="5"/>
  <c r="M31" i="5"/>
  <c r="G31" i="5"/>
  <c r="F31" i="5"/>
  <c r="AB30" i="5"/>
  <c r="AA30" i="5"/>
  <c r="U30" i="5"/>
  <c r="T30" i="5"/>
  <c r="N30" i="5"/>
  <c r="M30" i="5"/>
  <c r="G30" i="5"/>
  <c r="F30" i="5"/>
  <c r="AB29" i="5"/>
  <c r="AA29" i="5"/>
  <c r="U29" i="5"/>
  <c r="T29" i="5"/>
  <c r="N29" i="5"/>
  <c r="M29" i="5"/>
  <c r="G29" i="5"/>
  <c r="F29" i="5"/>
  <c r="AB28" i="5"/>
  <c r="AA28" i="5"/>
  <c r="U28" i="5"/>
  <c r="T28" i="5"/>
  <c r="N28" i="5"/>
  <c r="M28" i="5"/>
  <c r="G28" i="5"/>
  <c r="F28" i="5"/>
  <c r="AB27" i="5"/>
  <c r="AA27" i="5"/>
  <c r="U27" i="5"/>
  <c r="T27" i="5"/>
  <c r="N27" i="5"/>
  <c r="M27" i="5"/>
  <c r="G27" i="5"/>
  <c r="F27" i="5"/>
  <c r="AB26" i="5"/>
  <c r="AA26" i="5"/>
  <c r="U26" i="5"/>
  <c r="T26" i="5"/>
  <c r="N26" i="5"/>
  <c r="M26" i="5"/>
  <c r="G26" i="5"/>
  <c r="F26" i="5"/>
  <c r="AB25" i="5"/>
  <c r="AA25" i="5"/>
  <c r="U25" i="5"/>
  <c r="T25" i="5"/>
  <c r="N25" i="5"/>
  <c r="M25" i="5"/>
  <c r="G25" i="5"/>
  <c r="F25" i="5"/>
  <c r="AB24" i="5"/>
  <c r="AA24" i="5"/>
  <c r="U24" i="5"/>
  <c r="T24" i="5"/>
  <c r="N24" i="5"/>
  <c r="M24" i="5"/>
  <c r="G24" i="5"/>
  <c r="F24" i="5"/>
  <c r="AB23" i="5"/>
  <c r="AA23" i="5"/>
  <c r="U23" i="5"/>
  <c r="T23" i="5"/>
  <c r="N23" i="5"/>
  <c r="M23" i="5"/>
  <c r="G23" i="5"/>
  <c r="F23" i="5"/>
  <c r="AB22" i="5"/>
  <c r="AA22" i="5"/>
  <c r="U22" i="5"/>
  <c r="T22" i="5"/>
  <c r="N22" i="5"/>
  <c r="M22" i="5"/>
  <c r="G22" i="5"/>
  <c r="F22" i="5"/>
  <c r="AB21" i="5"/>
  <c r="AA21" i="5"/>
  <c r="U21" i="5"/>
  <c r="T21" i="5"/>
  <c r="N21" i="5"/>
  <c r="M21" i="5"/>
  <c r="G21" i="5"/>
  <c r="F21" i="5"/>
  <c r="AB20" i="5"/>
  <c r="AA20" i="5"/>
  <c r="U20" i="5"/>
  <c r="T20" i="5"/>
  <c r="N20" i="5"/>
  <c r="M20" i="5"/>
  <c r="G20" i="5"/>
  <c r="F20" i="5"/>
  <c r="AB19" i="5"/>
  <c r="AA19" i="5"/>
  <c r="U19" i="5"/>
  <c r="T19" i="5"/>
  <c r="N19" i="5"/>
  <c r="M19" i="5"/>
  <c r="G19" i="5"/>
  <c r="F19" i="5"/>
  <c r="AB18" i="5"/>
  <c r="AA18" i="5"/>
  <c r="U18" i="5"/>
  <c r="T18" i="5"/>
  <c r="N18" i="5"/>
  <c r="M18" i="5"/>
  <c r="G18" i="5"/>
  <c r="F18" i="5"/>
  <c r="AB17" i="5"/>
  <c r="AA17" i="5"/>
  <c r="U17" i="5"/>
  <c r="T17" i="5"/>
  <c r="N17" i="5"/>
  <c r="M17" i="5"/>
  <c r="G17" i="5"/>
  <c r="F17" i="5"/>
  <c r="AB16" i="5"/>
  <c r="AA16" i="5"/>
  <c r="U16" i="5"/>
  <c r="T16" i="5"/>
  <c r="N16" i="5"/>
  <c r="M16" i="5"/>
  <c r="G16" i="5"/>
  <c r="F16" i="5"/>
  <c r="AB15" i="5"/>
  <c r="AA15" i="5"/>
  <c r="U15" i="5"/>
  <c r="T15" i="5"/>
  <c r="N15" i="5"/>
  <c r="M15" i="5"/>
  <c r="G15" i="5"/>
  <c r="F15" i="5"/>
  <c r="AB14" i="5"/>
  <c r="AA14" i="5"/>
  <c r="U14" i="5"/>
  <c r="T14" i="5"/>
  <c r="N14" i="5"/>
  <c r="M14" i="5"/>
  <c r="G14" i="5"/>
  <c r="F14" i="5"/>
  <c r="AB13" i="5"/>
  <c r="AA13" i="5"/>
  <c r="U13" i="5"/>
  <c r="T13" i="5"/>
  <c r="N13" i="5"/>
  <c r="M13" i="5"/>
  <c r="G13" i="5"/>
  <c r="F13" i="5"/>
  <c r="AB12" i="5"/>
  <c r="AA12" i="5"/>
  <c r="U12" i="5"/>
  <c r="T12" i="5"/>
  <c r="N12" i="5"/>
  <c r="M12" i="5"/>
  <c r="G12" i="5"/>
  <c r="F12" i="5"/>
  <c r="AB11" i="5"/>
  <c r="AA11" i="5"/>
  <c r="U11" i="5"/>
  <c r="T11" i="5"/>
  <c r="N11" i="5"/>
  <c r="M11" i="5"/>
  <c r="G11" i="5"/>
  <c r="F11" i="5"/>
  <c r="AB10" i="5"/>
  <c r="AA10" i="5"/>
  <c r="U10" i="5"/>
  <c r="T10" i="5"/>
  <c r="N10" i="5"/>
  <c r="M10" i="5"/>
  <c r="G10" i="5"/>
  <c r="F10" i="5"/>
  <c r="AB9" i="5"/>
  <c r="AA9" i="5"/>
  <c r="U9" i="5"/>
  <c r="T9" i="5"/>
  <c r="N9" i="5"/>
  <c r="M9" i="5"/>
  <c r="G9" i="5"/>
  <c r="F9" i="5"/>
  <c r="AB8" i="5"/>
  <c r="AA8" i="5"/>
  <c r="U8" i="5"/>
  <c r="T8" i="5"/>
  <c r="N8" i="5"/>
  <c r="M8" i="5"/>
  <c r="G8" i="5"/>
  <c r="F8" i="5"/>
  <c r="AB7" i="5"/>
  <c r="AA7" i="5"/>
  <c r="U7" i="5"/>
  <c r="T7" i="5"/>
  <c r="N7" i="5"/>
  <c r="M7" i="5"/>
  <c r="G7" i="5"/>
  <c r="F7" i="5"/>
  <c r="AB6" i="5"/>
  <c r="AA6" i="5"/>
  <c r="U6" i="5"/>
  <c r="T6" i="5"/>
  <c r="N6" i="5"/>
  <c r="M6" i="5"/>
  <c r="G6" i="5"/>
  <c r="F6" i="5"/>
  <c r="AB5" i="5"/>
  <c r="AA5" i="5"/>
  <c r="U5" i="5"/>
  <c r="T5" i="5"/>
  <c r="N5" i="5"/>
  <c r="M5" i="5"/>
  <c r="G5" i="5"/>
  <c r="F5" i="5"/>
  <c r="AB4" i="5"/>
  <c r="AA4" i="5"/>
  <c r="U4" i="5"/>
  <c r="T4" i="5"/>
  <c r="N4" i="5"/>
  <c r="M4" i="5"/>
  <c r="G4" i="5"/>
  <c r="F4" i="5"/>
  <c r="R59" i="4"/>
  <c r="R60" i="4"/>
  <c r="R61" i="4"/>
  <c r="R62" i="4"/>
  <c r="Q59" i="4"/>
  <c r="Q60" i="4"/>
  <c r="Q61" i="4"/>
  <c r="Q62" i="4"/>
  <c r="K59" i="4"/>
  <c r="K60" i="4"/>
  <c r="K61" i="4"/>
  <c r="K62" i="4"/>
  <c r="J59" i="4"/>
  <c r="J60" i="4"/>
  <c r="J61" i="4"/>
  <c r="J62" i="4"/>
  <c r="C60" i="4"/>
  <c r="C61" i="4"/>
  <c r="C62" i="4"/>
  <c r="Z61" i="4"/>
  <c r="S61" i="4"/>
  <c r="L61" i="4"/>
  <c r="E61" i="4"/>
  <c r="Z56" i="4"/>
  <c r="X56" i="4"/>
  <c r="S56" i="4"/>
  <c r="Q56" i="4"/>
  <c r="L56" i="4"/>
  <c r="J56" i="4"/>
  <c r="E56" i="4"/>
  <c r="Z55" i="4"/>
  <c r="X55" i="4"/>
  <c r="Y55" i="4"/>
  <c r="S55" i="4"/>
  <c r="Q55" i="4"/>
  <c r="L55" i="4"/>
  <c r="J55" i="4"/>
  <c r="E55" i="4"/>
  <c r="C55" i="4"/>
  <c r="Z61" i="3"/>
  <c r="S61" i="3"/>
  <c r="L61" i="3"/>
  <c r="E61" i="3"/>
  <c r="Z56" i="3"/>
  <c r="X56" i="3"/>
  <c r="S56" i="3"/>
  <c r="Q56" i="3"/>
  <c r="L56" i="3"/>
  <c r="J56" i="3"/>
  <c r="E56" i="3"/>
  <c r="C56" i="3"/>
  <c r="Z55" i="3"/>
  <c r="X55" i="3"/>
  <c r="Y55" i="3"/>
  <c r="S55" i="3"/>
  <c r="Q55" i="3"/>
  <c r="L55" i="3"/>
  <c r="J55" i="3"/>
  <c r="E55" i="3"/>
  <c r="C55" i="3"/>
  <c r="Z61" i="2"/>
  <c r="S61" i="2"/>
  <c r="L61" i="2"/>
  <c r="E61" i="2"/>
  <c r="Z56" i="2"/>
  <c r="X56" i="2"/>
  <c r="S56" i="2"/>
  <c r="Q56" i="2"/>
  <c r="L56" i="2"/>
  <c r="J56" i="2"/>
  <c r="E56" i="2"/>
  <c r="C56" i="2"/>
  <c r="Z55" i="2"/>
  <c r="X55" i="2"/>
  <c r="Y55" i="2"/>
  <c r="S55" i="2"/>
  <c r="Q55" i="2"/>
  <c r="L55" i="2"/>
  <c r="J55" i="2"/>
  <c r="E55" i="2"/>
  <c r="C55" i="2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" i="1"/>
  <c r="G4" i="1"/>
  <c r="J63" i="1"/>
  <c r="J56" i="1"/>
  <c r="J55" i="1"/>
  <c r="D63" i="1"/>
  <c r="C63" i="1"/>
  <c r="E61" i="1"/>
  <c r="E56" i="1"/>
  <c r="C56" i="1"/>
  <c r="E55" i="1"/>
  <c r="C55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K63" i="1"/>
  <c r="L61" i="1"/>
  <c r="L56" i="1"/>
  <c r="L55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X55" i="1"/>
  <c r="Y55" i="1"/>
  <c r="Y63" i="1"/>
  <c r="X63" i="1"/>
  <c r="Z61" i="1"/>
  <c r="Z56" i="1"/>
  <c r="X56" i="1"/>
  <c r="Z5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S61" i="1"/>
  <c r="R63" i="1"/>
  <c r="Q63" i="1"/>
  <c r="Q55" i="1"/>
  <c r="S56" i="1"/>
  <c r="Q56" i="1"/>
  <c r="S5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4" i="1"/>
</calcChain>
</file>

<file path=xl/sharedStrings.xml><?xml version="1.0" encoding="utf-8"?>
<sst xmlns="http://schemas.openxmlformats.org/spreadsheetml/2006/main" count="903" uniqueCount="38">
  <si>
    <t>1000 K</t>
  </si>
  <si>
    <t>sigma310</t>
  </si>
  <si>
    <t>init</t>
  </si>
  <si>
    <t>final</t>
  </si>
  <si>
    <t>a%</t>
  </si>
  <si>
    <t>w%</t>
  </si>
  <si>
    <t>1200 K</t>
  </si>
  <si>
    <t>10131 swaps</t>
  </si>
  <si>
    <t>600 K</t>
  </si>
  <si>
    <t>800 K</t>
  </si>
  <si>
    <t>swaps</t>
  </si>
  <si>
    <t>w% init</t>
  </si>
  <si>
    <t>sigma410</t>
  </si>
  <si>
    <t>sigma910</t>
  </si>
  <si>
    <t>sigma710</t>
  </si>
  <si>
    <t>del w%</t>
  </si>
  <si>
    <t>sigma510</t>
  </si>
  <si>
    <t>sigma730</t>
  </si>
  <si>
    <t>sigma210</t>
  </si>
  <si>
    <t>avg</t>
  </si>
  <si>
    <t>U10Mo</t>
  </si>
  <si>
    <t>(190)</t>
  </si>
  <si>
    <t>(170)</t>
  </si>
  <si>
    <t>(150)</t>
  </si>
  <si>
    <t>(140)</t>
  </si>
  <si>
    <t>(130)</t>
  </si>
  <si>
    <t>(370)</t>
  </si>
  <si>
    <t>(120)</t>
  </si>
  <si>
    <t>(350)</t>
  </si>
  <si>
    <t>(230)</t>
  </si>
  <si>
    <t>(340)</t>
  </si>
  <si>
    <t>average</t>
  </si>
  <si>
    <t>angle</t>
  </si>
  <si>
    <t>sigma530</t>
  </si>
  <si>
    <t>sigma430</t>
  </si>
  <si>
    <t>sigma320</t>
  </si>
  <si>
    <t>average over 2 runs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</si>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</sst>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49" fontId="0" fillId="0" borderId="0" xfId="0" applyNumberFormat="1"/>
    <xf numFmtId="49" fontId="0" fillId="0" borderId="0" xfId="0" applyNumberFormat="1" applyFont="1" applyBorder="1"/>
    <xf numFmtId="49" fontId="0" fillId="0" borderId="0" xfId="0" applyNumberFormat="1" applyFont="1"/>
    <xf numFmtId="2" fontId="0" fillId="0" borderId="0" xfId="0" applyNumberFormat="1" applyFont="1"/>
    <xf numFmtId="2" fontId="0" fillId="0" borderId="0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'310'!$D$4:$D$53</c:f>
              <c:numCache>
                <c:formatCode>General</c:formatCode>
                <c:ptCount val="50"/>
                <c:pt idx="0">
                  <c:v>-63.697800000000001</c:v>
                </c:pt>
                <c:pt idx="1">
                  <c:v>-61.097900000000003</c:v>
                </c:pt>
                <c:pt idx="2">
                  <c:v>-58.497999999999998</c:v>
                </c:pt>
                <c:pt idx="3">
                  <c:v>-55.898000000000003</c:v>
                </c:pt>
                <c:pt idx="4">
                  <c:v>-53.298099999999998</c:v>
                </c:pt>
                <c:pt idx="5">
                  <c:v>-50.6982</c:v>
                </c:pt>
                <c:pt idx="6">
                  <c:v>-48.098300000000002</c:v>
                </c:pt>
                <c:pt idx="7">
                  <c:v>-45.498399999999997</c:v>
                </c:pt>
                <c:pt idx="8">
                  <c:v>-42.898499999999999</c:v>
                </c:pt>
                <c:pt idx="9">
                  <c:v>-40.2986</c:v>
                </c:pt>
                <c:pt idx="10">
                  <c:v>-37.698700000000002</c:v>
                </c:pt>
                <c:pt idx="11">
                  <c:v>-35.098799999999997</c:v>
                </c:pt>
                <c:pt idx="12">
                  <c:v>-32.498899999999999</c:v>
                </c:pt>
                <c:pt idx="13">
                  <c:v>-29.899000000000001</c:v>
                </c:pt>
                <c:pt idx="14">
                  <c:v>-27.298999999999999</c:v>
                </c:pt>
                <c:pt idx="15">
                  <c:v>-24.699100000000001</c:v>
                </c:pt>
                <c:pt idx="16">
                  <c:v>-22.0992</c:v>
                </c:pt>
                <c:pt idx="17">
                  <c:v>-19.499300000000002</c:v>
                </c:pt>
                <c:pt idx="18">
                  <c:v>-16.8994</c:v>
                </c:pt>
                <c:pt idx="19">
                  <c:v>-14.2995</c:v>
                </c:pt>
                <c:pt idx="20">
                  <c:v>-11.6996</c:v>
                </c:pt>
                <c:pt idx="21">
                  <c:v>-9.0996900000000007</c:v>
                </c:pt>
                <c:pt idx="22">
                  <c:v>-6.4997800000000003</c:v>
                </c:pt>
                <c:pt idx="23">
                  <c:v>-3.8998699999999999</c:v>
                </c:pt>
                <c:pt idx="24">
                  <c:v>-1.29996</c:v>
                </c:pt>
                <c:pt idx="25">
                  <c:v>1.2999499999999999</c:v>
                </c:pt>
                <c:pt idx="26">
                  <c:v>3.8998599999999999</c:v>
                </c:pt>
                <c:pt idx="27">
                  <c:v>6.4997600000000002</c:v>
                </c:pt>
                <c:pt idx="28">
                  <c:v>9.0996799999999993</c:v>
                </c:pt>
                <c:pt idx="29">
                  <c:v>11.6996</c:v>
                </c:pt>
                <c:pt idx="30">
                  <c:v>14.2995</c:v>
                </c:pt>
                <c:pt idx="31">
                  <c:v>16.8994</c:v>
                </c:pt>
                <c:pt idx="32">
                  <c:v>19.499300000000002</c:v>
                </c:pt>
                <c:pt idx="33">
                  <c:v>22.0992</c:v>
                </c:pt>
                <c:pt idx="34">
                  <c:v>24.699100000000001</c:v>
                </c:pt>
                <c:pt idx="35">
                  <c:v>27.298999999999999</c:v>
                </c:pt>
                <c:pt idx="36">
                  <c:v>29.898900000000001</c:v>
                </c:pt>
                <c:pt idx="37">
                  <c:v>32.498899999999999</c:v>
                </c:pt>
                <c:pt idx="38">
                  <c:v>35.098799999999997</c:v>
                </c:pt>
                <c:pt idx="39">
                  <c:v>37.698700000000002</c:v>
                </c:pt>
                <c:pt idx="40">
                  <c:v>40.2986</c:v>
                </c:pt>
                <c:pt idx="41">
                  <c:v>42.898499999999999</c:v>
                </c:pt>
                <c:pt idx="42">
                  <c:v>45.498399999999997</c:v>
                </c:pt>
                <c:pt idx="43">
                  <c:v>48.098300000000002</c:v>
                </c:pt>
                <c:pt idx="44">
                  <c:v>50.6982</c:v>
                </c:pt>
                <c:pt idx="45">
                  <c:v>53.298099999999998</c:v>
                </c:pt>
                <c:pt idx="46">
                  <c:v>55.898000000000003</c:v>
                </c:pt>
                <c:pt idx="47">
                  <c:v>58.497900000000001</c:v>
                </c:pt>
                <c:pt idx="48">
                  <c:v>61.097900000000003</c:v>
                </c:pt>
                <c:pt idx="49">
                  <c:v>63.697800000000001</c:v>
                </c:pt>
              </c:numCache>
            </c:numRef>
          </c:xVal>
          <c:yVal>
            <c:numRef>
              <c:f>'310'!$G$4:$G$53</c:f>
              <c:numCache>
                <c:formatCode>General</c:formatCode>
                <c:ptCount val="50"/>
                <c:pt idx="0">
                  <c:v>1.4301889041177521E-2</c:v>
                </c:pt>
                <c:pt idx="1">
                  <c:v>8.6936477096848541E-2</c:v>
                </c:pt>
                <c:pt idx="2">
                  <c:v>5.2851794758863681E-2</c:v>
                </c:pt>
                <c:pt idx="3">
                  <c:v>6.950477845351867E-2</c:v>
                </c:pt>
                <c:pt idx="4">
                  <c:v>7.8119914068094515E-2</c:v>
                </c:pt>
                <c:pt idx="5">
                  <c:v>0.16565553819885928</c:v>
                </c:pt>
                <c:pt idx="6">
                  <c:v>8.6936477096848541E-2</c:v>
                </c:pt>
                <c:pt idx="7">
                  <c:v>0.19953140352203158</c:v>
                </c:pt>
                <c:pt idx="8">
                  <c:v>0.14449127031908487</c:v>
                </c:pt>
                <c:pt idx="9">
                  <c:v>6.1084245355052171E-2</c:v>
                </c:pt>
                <c:pt idx="10">
                  <c:v>0.12436521919369882</c:v>
                </c:pt>
                <c:pt idx="11">
                  <c:v>0.17665243633151773</c:v>
                </c:pt>
                <c:pt idx="12">
                  <c:v>0.13430330162283155</c:v>
                </c:pt>
                <c:pt idx="13">
                  <c:v>0.12436521919369882</c:v>
                </c:pt>
                <c:pt idx="14">
                  <c:v>0.15493867010974821</c:v>
                </c:pt>
                <c:pt idx="15">
                  <c:v>6.950477845351867E-2</c:v>
                </c:pt>
                <c:pt idx="16">
                  <c:v>0.17665243633151773</c:v>
                </c:pt>
                <c:pt idx="17">
                  <c:v>0.211437545485885</c:v>
                </c:pt>
                <c:pt idx="18">
                  <c:v>8.6936477096848541E-2</c:v>
                </c:pt>
                <c:pt idx="19">
                  <c:v>0.14449127031908487</c:v>
                </c:pt>
                <c:pt idx="20">
                  <c:v>0.11466794075489727</c:v>
                </c:pt>
                <c:pt idx="21">
                  <c:v>0.15493867010974821</c:v>
                </c:pt>
                <c:pt idx="22">
                  <c:v>7.8119914068094515E-2</c:v>
                </c:pt>
                <c:pt idx="23">
                  <c:v>8.6936477096848541E-2</c:v>
                </c:pt>
                <c:pt idx="24">
                  <c:v>7.0760975322109853E-3</c:v>
                </c:pt>
                <c:pt idx="25">
                  <c:v>1.4301889041177521E-2</c:v>
                </c:pt>
                <c:pt idx="26">
                  <c:v>6.1084245355052171E-2</c:v>
                </c:pt>
                <c:pt idx="27">
                  <c:v>6.950477845351867E-2</c:v>
                </c:pt>
                <c:pt idx="28">
                  <c:v>7.8119914068094515E-2</c:v>
                </c:pt>
                <c:pt idx="29">
                  <c:v>0.12436521919369882</c:v>
                </c:pt>
                <c:pt idx="30">
                  <c:v>0.11466794075489727</c:v>
                </c:pt>
                <c:pt idx="31">
                  <c:v>0.10520281889604477</c:v>
                </c:pt>
                <c:pt idx="32">
                  <c:v>0.16565553819885928</c:v>
                </c:pt>
                <c:pt idx="33">
                  <c:v>0.10520281889604477</c:v>
                </c:pt>
                <c:pt idx="34">
                  <c:v>0.211437545485885</c:v>
                </c:pt>
                <c:pt idx="35">
                  <c:v>8.6936477096848541E-2</c:v>
                </c:pt>
                <c:pt idx="36">
                  <c:v>0.10520281889604477</c:v>
                </c:pt>
                <c:pt idx="37">
                  <c:v>0.12436521919369882</c:v>
                </c:pt>
                <c:pt idx="38">
                  <c:v>6.950477845351867E-2</c:v>
                </c:pt>
                <c:pt idx="39">
                  <c:v>0.11466794075489727</c:v>
                </c:pt>
                <c:pt idx="40">
                  <c:v>0.12436521919369882</c:v>
                </c:pt>
                <c:pt idx="41">
                  <c:v>0.15493867010974821</c:v>
                </c:pt>
                <c:pt idx="42">
                  <c:v>6.1084245355052171E-2</c:v>
                </c:pt>
                <c:pt idx="43">
                  <c:v>9.5961615353858443E-2</c:v>
                </c:pt>
                <c:pt idx="44">
                  <c:v>0.16565553819885928</c:v>
                </c:pt>
                <c:pt idx="45">
                  <c:v>6.950477845351867E-2</c:v>
                </c:pt>
                <c:pt idx="46">
                  <c:v>0.10520281889604477</c:v>
                </c:pt>
                <c:pt idx="47">
                  <c:v>7.8119914068094515E-2</c:v>
                </c:pt>
                <c:pt idx="48">
                  <c:v>7.8119914068094515E-2</c:v>
                </c:pt>
                <c:pt idx="49">
                  <c:v>1.4301889041177521E-2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0-3048-BB54-983C1E76E8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'310'!$K$4:$K$53</c:f>
              <c:numCache>
                <c:formatCode>General</c:formatCode>
                <c:ptCount val="50"/>
                <c:pt idx="0">
                  <c:v>-63.683300000000003</c:v>
                </c:pt>
                <c:pt idx="1">
                  <c:v>-61.0839</c:v>
                </c:pt>
                <c:pt idx="2">
                  <c:v>-58.4846</c:v>
                </c:pt>
                <c:pt idx="3">
                  <c:v>-55.885300000000001</c:v>
                </c:pt>
                <c:pt idx="4">
                  <c:v>-53.286000000000001</c:v>
                </c:pt>
                <c:pt idx="5">
                  <c:v>-50.686700000000002</c:v>
                </c:pt>
                <c:pt idx="6">
                  <c:v>-48.087400000000002</c:v>
                </c:pt>
                <c:pt idx="7">
                  <c:v>-45.488</c:v>
                </c:pt>
                <c:pt idx="8">
                  <c:v>-42.8887</c:v>
                </c:pt>
                <c:pt idx="9">
                  <c:v>-40.289400000000001</c:v>
                </c:pt>
                <c:pt idx="10">
                  <c:v>-37.690100000000001</c:v>
                </c:pt>
                <c:pt idx="11">
                  <c:v>-35.090800000000002</c:v>
                </c:pt>
                <c:pt idx="12">
                  <c:v>-32.491500000000002</c:v>
                </c:pt>
                <c:pt idx="13">
                  <c:v>-29.892099999999999</c:v>
                </c:pt>
                <c:pt idx="14">
                  <c:v>-27.2928</c:v>
                </c:pt>
                <c:pt idx="15">
                  <c:v>-24.6935</c:v>
                </c:pt>
                <c:pt idx="16">
                  <c:v>-22.094200000000001</c:v>
                </c:pt>
                <c:pt idx="17">
                  <c:v>-19.494900000000001</c:v>
                </c:pt>
                <c:pt idx="18">
                  <c:v>-16.895600000000002</c:v>
                </c:pt>
                <c:pt idx="19">
                  <c:v>-14.296200000000001</c:v>
                </c:pt>
                <c:pt idx="20">
                  <c:v>-11.696899999999999</c:v>
                </c:pt>
                <c:pt idx="21">
                  <c:v>-9.0976099999999995</c:v>
                </c:pt>
                <c:pt idx="22">
                  <c:v>-6.4982899999999999</c:v>
                </c:pt>
                <c:pt idx="23">
                  <c:v>-3.8989799999999999</c:v>
                </c:pt>
                <c:pt idx="24">
                  <c:v>-1.29966</c:v>
                </c:pt>
                <c:pt idx="25">
                  <c:v>1.29965</c:v>
                </c:pt>
                <c:pt idx="26">
                  <c:v>3.8989699999999998</c:v>
                </c:pt>
                <c:pt idx="27">
                  <c:v>6.4982899999999999</c:v>
                </c:pt>
                <c:pt idx="28">
                  <c:v>9.0975999999999999</c:v>
                </c:pt>
                <c:pt idx="29">
                  <c:v>11.696899999999999</c:v>
                </c:pt>
                <c:pt idx="30">
                  <c:v>14.296200000000001</c:v>
                </c:pt>
                <c:pt idx="31">
                  <c:v>16.895600000000002</c:v>
                </c:pt>
                <c:pt idx="32">
                  <c:v>19.494900000000001</c:v>
                </c:pt>
                <c:pt idx="33">
                  <c:v>22.094200000000001</c:v>
                </c:pt>
                <c:pt idx="34">
                  <c:v>24.6935</c:v>
                </c:pt>
                <c:pt idx="35">
                  <c:v>27.2928</c:v>
                </c:pt>
                <c:pt idx="36">
                  <c:v>29.892099999999999</c:v>
                </c:pt>
                <c:pt idx="37">
                  <c:v>32.491500000000002</c:v>
                </c:pt>
                <c:pt idx="38">
                  <c:v>35.090800000000002</c:v>
                </c:pt>
                <c:pt idx="39">
                  <c:v>37.690100000000001</c:v>
                </c:pt>
                <c:pt idx="40">
                  <c:v>40.289400000000001</c:v>
                </c:pt>
                <c:pt idx="41">
                  <c:v>42.8887</c:v>
                </c:pt>
                <c:pt idx="42">
                  <c:v>45.488</c:v>
                </c:pt>
                <c:pt idx="43">
                  <c:v>48.087400000000002</c:v>
                </c:pt>
                <c:pt idx="44">
                  <c:v>50.686700000000002</c:v>
                </c:pt>
                <c:pt idx="45">
                  <c:v>53.286000000000001</c:v>
                </c:pt>
                <c:pt idx="46">
                  <c:v>55.885300000000001</c:v>
                </c:pt>
                <c:pt idx="47">
                  <c:v>58.4846</c:v>
                </c:pt>
                <c:pt idx="48">
                  <c:v>61.0839</c:v>
                </c:pt>
                <c:pt idx="49">
                  <c:v>63.683300000000003</c:v>
                </c:pt>
              </c:numCache>
            </c:numRef>
          </c:xVal>
          <c:yVal>
            <c:numRef>
              <c:f>'310'!$N$4:$N$53</c:f>
              <c:numCache>
                <c:formatCode>General</c:formatCode>
                <c:ptCount val="50"/>
                <c:pt idx="0">
                  <c:v>2.1682175444936308E-2</c:v>
                </c:pt>
                <c:pt idx="1">
                  <c:v>9.5961615353858443E-2</c:v>
                </c:pt>
                <c:pt idx="2">
                  <c:v>0.11466794075489727</c:v>
                </c:pt>
                <c:pt idx="3">
                  <c:v>0.12436521919369882</c:v>
                </c:pt>
                <c:pt idx="4">
                  <c:v>0.19953140352203158</c:v>
                </c:pt>
                <c:pt idx="5">
                  <c:v>4.4801194698525289E-2</c:v>
                </c:pt>
                <c:pt idx="6">
                  <c:v>0.10520281889604477</c:v>
                </c:pt>
                <c:pt idx="7">
                  <c:v>0.13430330162283155</c:v>
                </c:pt>
                <c:pt idx="8">
                  <c:v>7.8119914068094515E-2</c:v>
                </c:pt>
                <c:pt idx="9">
                  <c:v>0.18794048551292089</c:v>
                </c:pt>
                <c:pt idx="10">
                  <c:v>8.6936477096848541E-2</c:v>
                </c:pt>
                <c:pt idx="11">
                  <c:v>9.5961615353858443E-2</c:v>
                </c:pt>
                <c:pt idx="12">
                  <c:v>0.17665243633151773</c:v>
                </c:pt>
                <c:pt idx="13">
                  <c:v>8.6936477096848541E-2</c:v>
                </c:pt>
                <c:pt idx="14">
                  <c:v>9.5961615353858443E-2</c:v>
                </c:pt>
                <c:pt idx="15">
                  <c:v>7.8119914068094515E-2</c:v>
                </c:pt>
                <c:pt idx="16">
                  <c:v>7.8119914068094515E-2</c:v>
                </c:pt>
                <c:pt idx="17">
                  <c:v>0.211437545485885</c:v>
                </c:pt>
                <c:pt idx="18">
                  <c:v>0.14449127031908487</c:v>
                </c:pt>
                <c:pt idx="19">
                  <c:v>0.14449127031908487</c:v>
                </c:pt>
                <c:pt idx="20">
                  <c:v>0.10520281889604477</c:v>
                </c:pt>
                <c:pt idx="21">
                  <c:v>0.11466794075489727</c:v>
                </c:pt>
                <c:pt idx="22">
                  <c:v>9.5961615353858443E-2</c:v>
                </c:pt>
                <c:pt idx="23">
                  <c:v>6.1084245355052171E-2</c:v>
                </c:pt>
                <c:pt idx="24">
                  <c:v>7.0760975322109853E-3</c:v>
                </c:pt>
                <c:pt idx="25">
                  <c:v>2.1682175444936308E-2</c:v>
                </c:pt>
                <c:pt idx="26">
                  <c:v>8.6936477096848541E-2</c:v>
                </c:pt>
                <c:pt idx="27">
                  <c:v>7.8119914068094515E-2</c:v>
                </c:pt>
                <c:pt idx="28">
                  <c:v>0.10520281889604477</c:v>
                </c:pt>
                <c:pt idx="29">
                  <c:v>0.12436521919369882</c:v>
                </c:pt>
                <c:pt idx="30">
                  <c:v>0.15493867010974821</c:v>
                </c:pt>
                <c:pt idx="31">
                  <c:v>0.10520281889604477</c:v>
                </c:pt>
                <c:pt idx="32">
                  <c:v>0.15493867010974821</c:v>
                </c:pt>
                <c:pt idx="33">
                  <c:v>6.950477845351867E-2</c:v>
                </c:pt>
                <c:pt idx="34">
                  <c:v>0.13430330162283155</c:v>
                </c:pt>
                <c:pt idx="35">
                  <c:v>0.12436521919369882</c:v>
                </c:pt>
                <c:pt idx="36">
                  <c:v>0.10520281889604477</c:v>
                </c:pt>
                <c:pt idx="37">
                  <c:v>0.11466794075489727</c:v>
                </c:pt>
                <c:pt idx="38">
                  <c:v>6.950477845351867E-2</c:v>
                </c:pt>
                <c:pt idx="39">
                  <c:v>0.15493867010974821</c:v>
                </c:pt>
                <c:pt idx="40">
                  <c:v>6.1084245355052171E-2</c:v>
                </c:pt>
                <c:pt idx="41">
                  <c:v>0.10520281889604477</c:v>
                </c:pt>
                <c:pt idx="42">
                  <c:v>0.11466794075489727</c:v>
                </c:pt>
                <c:pt idx="43">
                  <c:v>0.11466794075489727</c:v>
                </c:pt>
                <c:pt idx="44">
                  <c:v>0.17665243633151773</c:v>
                </c:pt>
                <c:pt idx="45">
                  <c:v>8.6936477096848541E-2</c:v>
                </c:pt>
                <c:pt idx="46">
                  <c:v>0.16565553819885928</c:v>
                </c:pt>
                <c:pt idx="47">
                  <c:v>9.5961615353858443E-2</c:v>
                </c:pt>
                <c:pt idx="48">
                  <c:v>6.1084245355052171E-2</c:v>
                </c:pt>
                <c:pt idx="49">
                  <c:v>7.0760975322109853E-3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3048-BB54-983C1E76E8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'310'!$R$4:$R$53</c:f>
              <c:numCache>
                <c:formatCode>General</c:formatCode>
                <c:ptCount val="50"/>
                <c:pt idx="0">
                  <c:v>-63.969799999999999</c:v>
                </c:pt>
                <c:pt idx="1">
                  <c:v>-61.358800000000002</c:v>
                </c:pt>
                <c:pt idx="2">
                  <c:v>-58.747799999999998</c:v>
                </c:pt>
                <c:pt idx="3">
                  <c:v>-56.136800000000001</c:v>
                </c:pt>
                <c:pt idx="4">
                  <c:v>-53.525799999999997</c:v>
                </c:pt>
                <c:pt idx="5">
                  <c:v>-50.9148</c:v>
                </c:pt>
                <c:pt idx="6">
                  <c:v>-48.303800000000003</c:v>
                </c:pt>
                <c:pt idx="7">
                  <c:v>-45.692700000000002</c:v>
                </c:pt>
                <c:pt idx="8">
                  <c:v>-43.081699999999998</c:v>
                </c:pt>
                <c:pt idx="9">
                  <c:v>-40.470700000000001</c:v>
                </c:pt>
                <c:pt idx="10">
                  <c:v>-37.859699999999997</c:v>
                </c:pt>
                <c:pt idx="11">
                  <c:v>-35.248699999999999</c:v>
                </c:pt>
                <c:pt idx="12">
                  <c:v>-32.637700000000002</c:v>
                </c:pt>
                <c:pt idx="13">
                  <c:v>-30.026700000000002</c:v>
                </c:pt>
                <c:pt idx="14">
                  <c:v>-27.415600000000001</c:v>
                </c:pt>
                <c:pt idx="15">
                  <c:v>-24.804600000000001</c:v>
                </c:pt>
                <c:pt idx="16">
                  <c:v>-22.1936</c:v>
                </c:pt>
                <c:pt idx="17">
                  <c:v>-19.582599999999999</c:v>
                </c:pt>
                <c:pt idx="18">
                  <c:v>-16.971599999999999</c:v>
                </c:pt>
                <c:pt idx="19">
                  <c:v>-14.3606</c:v>
                </c:pt>
                <c:pt idx="20">
                  <c:v>-11.749599999999999</c:v>
                </c:pt>
                <c:pt idx="21">
                  <c:v>-9.1385500000000004</c:v>
                </c:pt>
                <c:pt idx="22">
                  <c:v>-6.5275299999999996</c:v>
                </c:pt>
                <c:pt idx="23">
                  <c:v>-3.9165199999999998</c:v>
                </c:pt>
                <c:pt idx="24">
                  <c:v>-1.3055099999999999</c:v>
                </c:pt>
                <c:pt idx="25">
                  <c:v>1.3055099999999999</c:v>
                </c:pt>
                <c:pt idx="26">
                  <c:v>3.9165199999999998</c:v>
                </c:pt>
                <c:pt idx="27">
                  <c:v>6.5275299999999996</c:v>
                </c:pt>
                <c:pt idx="28">
                  <c:v>9.1385500000000004</c:v>
                </c:pt>
                <c:pt idx="29">
                  <c:v>11.749599999999999</c:v>
                </c:pt>
                <c:pt idx="30">
                  <c:v>14.3606</c:v>
                </c:pt>
                <c:pt idx="31">
                  <c:v>16.971599999999999</c:v>
                </c:pt>
                <c:pt idx="32">
                  <c:v>19.582599999999999</c:v>
                </c:pt>
                <c:pt idx="33">
                  <c:v>22.1936</c:v>
                </c:pt>
                <c:pt idx="34">
                  <c:v>24.804600000000001</c:v>
                </c:pt>
                <c:pt idx="35">
                  <c:v>27.415600000000001</c:v>
                </c:pt>
                <c:pt idx="36">
                  <c:v>30.026700000000002</c:v>
                </c:pt>
                <c:pt idx="37">
                  <c:v>32.637700000000002</c:v>
                </c:pt>
                <c:pt idx="38">
                  <c:v>35.248699999999999</c:v>
                </c:pt>
                <c:pt idx="39">
                  <c:v>37.859699999999997</c:v>
                </c:pt>
                <c:pt idx="40">
                  <c:v>40.470700000000001</c:v>
                </c:pt>
                <c:pt idx="41">
                  <c:v>43.081699999999998</c:v>
                </c:pt>
                <c:pt idx="42">
                  <c:v>45.692700000000002</c:v>
                </c:pt>
                <c:pt idx="43">
                  <c:v>48.303800000000003</c:v>
                </c:pt>
                <c:pt idx="44">
                  <c:v>50.9148</c:v>
                </c:pt>
                <c:pt idx="45">
                  <c:v>53.525799999999997</c:v>
                </c:pt>
                <c:pt idx="46">
                  <c:v>56.136800000000001</c:v>
                </c:pt>
                <c:pt idx="47">
                  <c:v>58.747799999999998</c:v>
                </c:pt>
                <c:pt idx="48">
                  <c:v>61.358800000000002</c:v>
                </c:pt>
                <c:pt idx="49">
                  <c:v>63.969799999999999</c:v>
                </c:pt>
              </c:numCache>
            </c:numRef>
          </c:xVal>
          <c:yVal>
            <c:numRef>
              <c:f>'310'!$U$4:$U$53</c:f>
              <c:numCache>
                <c:formatCode>General</c:formatCode>
                <c:ptCount val="50"/>
                <c:pt idx="0">
                  <c:v>1.4301889041177521E-2</c:v>
                </c:pt>
                <c:pt idx="1">
                  <c:v>6.1084245355052171E-2</c:v>
                </c:pt>
                <c:pt idx="2">
                  <c:v>3.6926485521740465E-2</c:v>
                </c:pt>
                <c:pt idx="3">
                  <c:v>0.15493867010974821</c:v>
                </c:pt>
                <c:pt idx="4">
                  <c:v>9.5961615353858443E-2</c:v>
                </c:pt>
                <c:pt idx="5">
                  <c:v>0.15493867010974821</c:v>
                </c:pt>
                <c:pt idx="6">
                  <c:v>9.5961615353858443E-2</c:v>
                </c:pt>
                <c:pt idx="7">
                  <c:v>0.13430330162283155</c:v>
                </c:pt>
                <c:pt idx="8">
                  <c:v>0.18794048551292089</c:v>
                </c:pt>
                <c:pt idx="9">
                  <c:v>0.12436521919369882</c:v>
                </c:pt>
                <c:pt idx="10">
                  <c:v>0.15493867010974821</c:v>
                </c:pt>
                <c:pt idx="11">
                  <c:v>7.8119914068094515E-2</c:v>
                </c:pt>
                <c:pt idx="12">
                  <c:v>0.14449127031908487</c:v>
                </c:pt>
                <c:pt idx="13">
                  <c:v>0.13430330162283155</c:v>
                </c:pt>
                <c:pt idx="14">
                  <c:v>0.10520281889604477</c:v>
                </c:pt>
                <c:pt idx="15">
                  <c:v>0.12436521919369882</c:v>
                </c:pt>
                <c:pt idx="16">
                  <c:v>8.6936477096848541E-2</c:v>
                </c:pt>
                <c:pt idx="17">
                  <c:v>0.12436521919369882</c:v>
                </c:pt>
                <c:pt idx="18">
                  <c:v>0.10520281889604477</c:v>
                </c:pt>
                <c:pt idx="19">
                  <c:v>0.22367194780987887</c:v>
                </c:pt>
                <c:pt idx="20">
                  <c:v>4.4801194698525289E-2</c:v>
                </c:pt>
                <c:pt idx="21">
                  <c:v>0.11466794075489727</c:v>
                </c:pt>
                <c:pt idx="22">
                  <c:v>0.11466794075489727</c:v>
                </c:pt>
                <c:pt idx="23">
                  <c:v>4.4801194698525289E-2</c:v>
                </c:pt>
                <c:pt idx="24">
                  <c:v>2.9221965177158162E-2</c:v>
                </c:pt>
                <c:pt idx="25">
                  <c:v>2.1682175444936308E-2</c:v>
                </c:pt>
                <c:pt idx="26">
                  <c:v>5.2851794758863681E-2</c:v>
                </c:pt>
                <c:pt idx="27">
                  <c:v>0.13430330162283155</c:v>
                </c:pt>
                <c:pt idx="28">
                  <c:v>0.11466794075489727</c:v>
                </c:pt>
                <c:pt idx="29">
                  <c:v>8.6936477096848541E-2</c:v>
                </c:pt>
                <c:pt idx="30">
                  <c:v>0.13430330162283155</c:v>
                </c:pt>
                <c:pt idx="31">
                  <c:v>6.950477845351867E-2</c:v>
                </c:pt>
                <c:pt idx="32">
                  <c:v>0.13430330162283155</c:v>
                </c:pt>
                <c:pt idx="33">
                  <c:v>0.16565553819885928</c:v>
                </c:pt>
                <c:pt idx="34">
                  <c:v>9.5961615353858443E-2</c:v>
                </c:pt>
                <c:pt idx="35">
                  <c:v>0.18794048551292089</c:v>
                </c:pt>
                <c:pt idx="36">
                  <c:v>0.11466794075489727</c:v>
                </c:pt>
                <c:pt idx="37">
                  <c:v>0.10520281889604477</c:v>
                </c:pt>
                <c:pt idx="38">
                  <c:v>6.950477845351867E-2</c:v>
                </c:pt>
                <c:pt idx="39">
                  <c:v>7.8119914068094515E-2</c:v>
                </c:pt>
                <c:pt idx="40">
                  <c:v>0.13430330162283155</c:v>
                </c:pt>
                <c:pt idx="41">
                  <c:v>0.10520281889604477</c:v>
                </c:pt>
                <c:pt idx="42">
                  <c:v>0.19953140352203158</c:v>
                </c:pt>
                <c:pt idx="43">
                  <c:v>0.10520281889604477</c:v>
                </c:pt>
                <c:pt idx="44">
                  <c:v>0.14449127031908487</c:v>
                </c:pt>
                <c:pt idx="45">
                  <c:v>8.6936477096848541E-2</c:v>
                </c:pt>
                <c:pt idx="46">
                  <c:v>0.12436521919369882</c:v>
                </c:pt>
                <c:pt idx="47">
                  <c:v>7.8119914068094515E-2</c:v>
                </c:pt>
                <c:pt idx="48">
                  <c:v>4.4801194698525289E-2</c:v>
                </c:pt>
                <c:pt idx="49">
                  <c:v>1.4301889041177521E-2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0-3048-BB54-983C1E76E8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'310'!$Y$4:$Y$53</c:f>
              <c:numCache>
                <c:formatCode>General</c:formatCode>
                <c:ptCount val="50"/>
                <c:pt idx="0">
                  <c:v>-63.954999999999998</c:v>
                </c:pt>
                <c:pt idx="1">
                  <c:v>-61.3446</c:v>
                </c:pt>
                <c:pt idx="2">
                  <c:v>-58.734200000000001</c:v>
                </c:pt>
                <c:pt idx="3">
                  <c:v>-56.123800000000003</c:v>
                </c:pt>
                <c:pt idx="4">
                  <c:v>-53.513399999999997</c:v>
                </c:pt>
                <c:pt idx="5">
                  <c:v>-50.902999999999999</c:v>
                </c:pt>
                <c:pt idx="6">
                  <c:v>-48.2926</c:v>
                </c:pt>
                <c:pt idx="7">
                  <c:v>-45.682200000000002</c:v>
                </c:pt>
                <c:pt idx="8">
                  <c:v>-43.0717</c:v>
                </c:pt>
                <c:pt idx="9">
                  <c:v>-40.461300000000001</c:v>
                </c:pt>
                <c:pt idx="10">
                  <c:v>-37.850900000000003</c:v>
                </c:pt>
                <c:pt idx="11">
                  <c:v>-35.240499999999997</c:v>
                </c:pt>
                <c:pt idx="12">
                  <c:v>-32.630099999999999</c:v>
                </c:pt>
                <c:pt idx="13">
                  <c:v>-30.0197</c:v>
                </c:pt>
                <c:pt idx="14">
                  <c:v>-27.409300000000002</c:v>
                </c:pt>
                <c:pt idx="15">
                  <c:v>-24.7989</c:v>
                </c:pt>
                <c:pt idx="16">
                  <c:v>-22.188500000000001</c:v>
                </c:pt>
                <c:pt idx="17">
                  <c:v>-19.578099999999999</c:v>
                </c:pt>
                <c:pt idx="18">
                  <c:v>-16.967700000000001</c:v>
                </c:pt>
                <c:pt idx="19">
                  <c:v>-14.357200000000001</c:v>
                </c:pt>
                <c:pt idx="20">
                  <c:v>-11.7468</c:v>
                </c:pt>
                <c:pt idx="21">
                  <c:v>-9.1364300000000007</c:v>
                </c:pt>
                <c:pt idx="22">
                  <c:v>-6.5260199999999999</c:v>
                </c:pt>
                <c:pt idx="23">
                  <c:v>-3.91561</c:v>
                </c:pt>
                <c:pt idx="24">
                  <c:v>-1.3051999999999999</c:v>
                </c:pt>
                <c:pt idx="25">
                  <c:v>1.30521</c:v>
                </c:pt>
                <c:pt idx="26">
                  <c:v>3.9156200000000001</c:v>
                </c:pt>
                <c:pt idx="27">
                  <c:v>6.5260199999999999</c:v>
                </c:pt>
                <c:pt idx="28">
                  <c:v>9.1364400000000003</c:v>
                </c:pt>
                <c:pt idx="29">
                  <c:v>11.7468</c:v>
                </c:pt>
                <c:pt idx="30">
                  <c:v>14.3573</c:v>
                </c:pt>
                <c:pt idx="31">
                  <c:v>16.967700000000001</c:v>
                </c:pt>
                <c:pt idx="32">
                  <c:v>19.578099999999999</c:v>
                </c:pt>
                <c:pt idx="33">
                  <c:v>22.188500000000001</c:v>
                </c:pt>
                <c:pt idx="34">
                  <c:v>24.7989</c:v>
                </c:pt>
                <c:pt idx="35">
                  <c:v>27.409300000000002</c:v>
                </c:pt>
                <c:pt idx="36">
                  <c:v>30.0197</c:v>
                </c:pt>
                <c:pt idx="37">
                  <c:v>32.630099999999999</c:v>
                </c:pt>
                <c:pt idx="38">
                  <c:v>35.240499999999997</c:v>
                </c:pt>
                <c:pt idx="39">
                  <c:v>37.850900000000003</c:v>
                </c:pt>
                <c:pt idx="40">
                  <c:v>40.461300000000001</c:v>
                </c:pt>
                <c:pt idx="41">
                  <c:v>43.071800000000003</c:v>
                </c:pt>
                <c:pt idx="42">
                  <c:v>45.682200000000002</c:v>
                </c:pt>
                <c:pt idx="43">
                  <c:v>48.2926</c:v>
                </c:pt>
                <c:pt idx="44">
                  <c:v>50.902999999999999</c:v>
                </c:pt>
                <c:pt idx="45">
                  <c:v>53.513399999999997</c:v>
                </c:pt>
                <c:pt idx="46">
                  <c:v>56.123800000000003</c:v>
                </c:pt>
                <c:pt idx="47">
                  <c:v>58.734200000000001</c:v>
                </c:pt>
                <c:pt idx="48">
                  <c:v>61.3446</c:v>
                </c:pt>
                <c:pt idx="49">
                  <c:v>63.954999999999998</c:v>
                </c:pt>
              </c:numCache>
            </c:numRef>
          </c:xVal>
          <c:yVal>
            <c:numRef>
              <c:f>'310'!$AB$4:$AB$53</c:f>
              <c:numCache>
                <c:formatCode>General</c:formatCode>
                <c:ptCount val="50"/>
                <c:pt idx="0">
                  <c:v>0</c:v>
                </c:pt>
                <c:pt idx="1">
                  <c:v>4.4801194698525289E-2</c:v>
                </c:pt>
                <c:pt idx="2">
                  <c:v>0.10520281889604477</c:v>
                </c:pt>
                <c:pt idx="3">
                  <c:v>0.10520281889604477</c:v>
                </c:pt>
                <c:pt idx="4">
                  <c:v>6.1084245355052171E-2</c:v>
                </c:pt>
                <c:pt idx="5">
                  <c:v>0.14449127031908487</c:v>
                </c:pt>
                <c:pt idx="6">
                  <c:v>9.5961615353858443E-2</c:v>
                </c:pt>
                <c:pt idx="7">
                  <c:v>8.6936477096848541E-2</c:v>
                </c:pt>
                <c:pt idx="8">
                  <c:v>0.10520281889604477</c:v>
                </c:pt>
                <c:pt idx="9">
                  <c:v>4.4801194698525289E-2</c:v>
                </c:pt>
                <c:pt idx="10">
                  <c:v>0.13430330162283155</c:v>
                </c:pt>
                <c:pt idx="11">
                  <c:v>0.10520281889604477</c:v>
                </c:pt>
                <c:pt idx="12">
                  <c:v>0.12436521919369882</c:v>
                </c:pt>
                <c:pt idx="13">
                  <c:v>0.15493867010974821</c:v>
                </c:pt>
                <c:pt idx="14">
                  <c:v>0.13430330162283155</c:v>
                </c:pt>
                <c:pt idx="15">
                  <c:v>0.12436521919369882</c:v>
                </c:pt>
                <c:pt idx="16">
                  <c:v>0.17665243633151773</c:v>
                </c:pt>
                <c:pt idx="17">
                  <c:v>8.6936477096848541E-2</c:v>
                </c:pt>
                <c:pt idx="18">
                  <c:v>8.6936477096848541E-2</c:v>
                </c:pt>
                <c:pt idx="19">
                  <c:v>0.27617951668584584</c:v>
                </c:pt>
                <c:pt idx="20">
                  <c:v>9.5961615353858443E-2</c:v>
                </c:pt>
                <c:pt idx="21">
                  <c:v>0.11466794075489727</c:v>
                </c:pt>
                <c:pt idx="22">
                  <c:v>0.11466794075489727</c:v>
                </c:pt>
                <c:pt idx="23">
                  <c:v>3.6926485521740465E-2</c:v>
                </c:pt>
                <c:pt idx="24">
                  <c:v>2.9221965177158162E-2</c:v>
                </c:pt>
                <c:pt idx="25">
                  <c:v>2.1682175444936308E-2</c:v>
                </c:pt>
                <c:pt idx="26">
                  <c:v>9.5961615353858443E-2</c:v>
                </c:pt>
                <c:pt idx="27">
                  <c:v>6.1084245355052171E-2</c:v>
                </c:pt>
                <c:pt idx="28">
                  <c:v>0.15493867010974821</c:v>
                </c:pt>
                <c:pt idx="29">
                  <c:v>8.6936477096848541E-2</c:v>
                </c:pt>
                <c:pt idx="30">
                  <c:v>0.19953140352203158</c:v>
                </c:pt>
                <c:pt idx="31">
                  <c:v>0.12436521919369882</c:v>
                </c:pt>
                <c:pt idx="32">
                  <c:v>0.14449127031908487</c:v>
                </c:pt>
                <c:pt idx="33">
                  <c:v>0.16565553819885928</c:v>
                </c:pt>
                <c:pt idx="34">
                  <c:v>0.17665243633151773</c:v>
                </c:pt>
                <c:pt idx="35">
                  <c:v>0.11466794075489727</c:v>
                </c:pt>
                <c:pt idx="36">
                  <c:v>0.19953140352203158</c:v>
                </c:pt>
                <c:pt idx="37">
                  <c:v>7.8119914068094515E-2</c:v>
                </c:pt>
                <c:pt idx="38">
                  <c:v>0.10520281889604477</c:v>
                </c:pt>
                <c:pt idx="39">
                  <c:v>3.6926485521740465E-2</c:v>
                </c:pt>
                <c:pt idx="40">
                  <c:v>0.10520281889604477</c:v>
                </c:pt>
                <c:pt idx="41">
                  <c:v>0.211437545485885</c:v>
                </c:pt>
                <c:pt idx="42">
                  <c:v>9.5961615353858443E-2</c:v>
                </c:pt>
                <c:pt idx="43">
                  <c:v>8.6936477096848541E-2</c:v>
                </c:pt>
                <c:pt idx="44">
                  <c:v>0.15493867010974821</c:v>
                </c:pt>
                <c:pt idx="45">
                  <c:v>8.6936477096848541E-2</c:v>
                </c:pt>
                <c:pt idx="46">
                  <c:v>0.13430330162283155</c:v>
                </c:pt>
                <c:pt idx="47">
                  <c:v>6.950477845351867E-2</c:v>
                </c:pt>
                <c:pt idx="48">
                  <c:v>2.9221965177158162E-2</c:v>
                </c:pt>
                <c:pt idx="49">
                  <c:v>7.0760975322109853E-3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0-3048-BB54-983C1E76E87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'310'!$B$67:$B$68</c:f>
              <c:strCache>
                <c:ptCount val="2"/>
                <c:pt idx="0">
                  <c:v>init</c:v>
                </c:pt>
                <c:pt idx="1">
                  <c:v>-63.8653</c:v>
                </c:pt>
              </c:strCache>
            </c:strRef>
          </c:xVal>
          <c:yVal>
            <c:numRef>
              <c:f>'310'!$C$67:$C$68</c:f>
              <c:numCache>
                <c:formatCode>General</c:formatCode>
                <c:ptCount val="2"/>
                <c:pt idx="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0-3048-BB54-983C1E76E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8176"/>
        <c:axId val="165919472"/>
      </c:scatterChart>
      <c:valAx>
        <c:axId val="157098176"/>
        <c:scaling>
          <c:orientation val="minMax"/>
          <c:max val="65"/>
          <c:min val="-6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9472"/>
        <c:crosses val="autoZero"/>
        <c:crossBetween val="midCat"/>
      </c:valAx>
      <c:valAx>
        <c:axId val="16591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8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'310'!$B$4:$B$53</c:f>
              <c:numCache>
                <c:formatCode>General</c:formatCode>
                <c:ptCount val="50"/>
                <c:pt idx="0">
                  <c:v>-63.719200000000001</c:v>
                </c:pt>
                <c:pt idx="1">
                  <c:v>-61.118400000000001</c:v>
                </c:pt>
                <c:pt idx="2">
                  <c:v>-58.517600000000002</c:v>
                </c:pt>
                <c:pt idx="3">
                  <c:v>-55.916800000000002</c:v>
                </c:pt>
                <c:pt idx="4">
                  <c:v>-53.316000000000003</c:v>
                </c:pt>
                <c:pt idx="5">
                  <c:v>-50.715299999999999</c:v>
                </c:pt>
                <c:pt idx="6">
                  <c:v>-48.1145</c:v>
                </c:pt>
                <c:pt idx="7">
                  <c:v>-45.5137</c:v>
                </c:pt>
                <c:pt idx="8">
                  <c:v>-42.9129</c:v>
                </c:pt>
                <c:pt idx="9">
                  <c:v>-40.312100000000001</c:v>
                </c:pt>
                <c:pt idx="10">
                  <c:v>-37.711300000000001</c:v>
                </c:pt>
                <c:pt idx="11">
                  <c:v>-35.110599999999998</c:v>
                </c:pt>
                <c:pt idx="12">
                  <c:v>-32.509799999999998</c:v>
                </c:pt>
                <c:pt idx="13">
                  <c:v>-29.908999999999999</c:v>
                </c:pt>
                <c:pt idx="14">
                  <c:v>-27.308199999999999</c:v>
                </c:pt>
                <c:pt idx="15">
                  <c:v>-24.7074</c:v>
                </c:pt>
                <c:pt idx="16">
                  <c:v>-22.1066</c:v>
                </c:pt>
                <c:pt idx="17">
                  <c:v>-19.5059</c:v>
                </c:pt>
                <c:pt idx="18">
                  <c:v>-16.905100000000001</c:v>
                </c:pt>
                <c:pt idx="19">
                  <c:v>-14.3043</c:v>
                </c:pt>
                <c:pt idx="20">
                  <c:v>-11.7035</c:v>
                </c:pt>
                <c:pt idx="21">
                  <c:v>-9.1027400000000007</c:v>
                </c:pt>
                <c:pt idx="22">
                  <c:v>-6.5019600000000004</c:v>
                </c:pt>
                <c:pt idx="23">
                  <c:v>-3.90117</c:v>
                </c:pt>
                <c:pt idx="24">
                  <c:v>-1.3003899999999999</c:v>
                </c:pt>
                <c:pt idx="25">
                  <c:v>1.3003899999999999</c:v>
                </c:pt>
                <c:pt idx="26">
                  <c:v>3.9011800000000001</c:v>
                </c:pt>
                <c:pt idx="27">
                  <c:v>6.5019499999999999</c:v>
                </c:pt>
                <c:pt idx="28">
                  <c:v>9.1027400000000007</c:v>
                </c:pt>
                <c:pt idx="29">
                  <c:v>11.7035</c:v>
                </c:pt>
                <c:pt idx="30">
                  <c:v>14.3043</c:v>
                </c:pt>
                <c:pt idx="31">
                  <c:v>16.905100000000001</c:v>
                </c:pt>
                <c:pt idx="32">
                  <c:v>19.5059</c:v>
                </c:pt>
                <c:pt idx="33">
                  <c:v>22.1067</c:v>
                </c:pt>
                <c:pt idx="34">
                  <c:v>24.7074</c:v>
                </c:pt>
                <c:pt idx="35">
                  <c:v>27.308199999999999</c:v>
                </c:pt>
                <c:pt idx="36">
                  <c:v>29.908999999999999</c:v>
                </c:pt>
                <c:pt idx="37">
                  <c:v>32.509799999999998</c:v>
                </c:pt>
                <c:pt idx="38">
                  <c:v>35.110599999999998</c:v>
                </c:pt>
                <c:pt idx="39">
                  <c:v>37.711300000000001</c:v>
                </c:pt>
                <c:pt idx="40">
                  <c:v>40.312100000000001</c:v>
                </c:pt>
                <c:pt idx="41">
                  <c:v>42.9129</c:v>
                </c:pt>
                <c:pt idx="42">
                  <c:v>45.5137</c:v>
                </c:pt>
                <c:pt idx="43">
                  <c:v>48.1145</c:v>
                </c:pt>
                <c:pt idx="44">
                  <c:v>50.715200000000003</c:v>
                </c:pt>
                <c:pt idx="45">
                  <c:v>53.316000000000003</c:v>
                </c:pt>
                <c:pt idx="46">
                  <c:v>55.916800000000002</c:v>
                </c:pt>
                <c:pt idx="47">
                  <c:v>58.517600000000002</c:v>
                </c:pt>
                <c:pt idx="48">
                  <c:v>61.118400000000001</c:v>
                </c:pt>
                <c:pt idx="49">
                  <c:v>63.719200000000001</c:v>
                </c:pt>
              </c:numCache>
            </c:numRef>
          </c:xVal>
          <c:yVal>
            <c:numRef>
              <c:f>'310'!$F$4:$F$53</c:f>
              <c:numCache>
                <c:formatCode>General</c:formatCode>
                <c:ptCount val="50"/>
                <c:pt idx="0">
                  <c:v>0.12436521919369882</c:v>
                </c:pt>
                <c:pt idx="1">
                  <c:v>9.5961615353858443E-2</c:v>
                </c:pt>
                <c:pt idx="2">
                  <c:v>6.950477845351867E-2</c:v>
                </c:pt>
                <c:pt idx="3">
                  <c:v>7.8119914068094515E-2</c:v>
                </c:pt>
                <c:pt idx="4">
                  <c:v>7.8119914068094515E-2</c:v>
                </c:pt>
                <c:pt idx="5">
                  <c:v>0.13430330162283155</c:v>
                </c:pt>
                <c:pt idx="6">
                  <c:v>9.5961615353858443E-2</c:v>
                </c:pt>
                <c:pt idx="7">
                  <c:v>8.6936477096848541E-2</c:v>
                </c:pt>
                <c:pt idx="8">
                  <c:v>0.11466794075489727</c:v>
                </c:pt>
                <c:pt idx="9">
                  <c:v>0.12436521919369882</c:v>
                </c:pt>
                <c:pt idx="10">
                  <c:v>0.11466794075489727</c:v>
                </c:pt>
                <c:pt idx="11">
                  <c:v>6.950477845351867E-2</c:v>
                </c:pt>
                <c:pt idx="12">
                  <c:v>6.950477845351867E-2</c:v>
                </c:pt>
                <c:pt idx="13">
                  <c:v>0.14449127031908487</c:v>
                </c:pt>
                <c:pt idx="14">
                  <c:v>0.10520281889604477</c:v>
                </c:pt>
                <c:pt idx="15">
                  <c:v>8.6936477096848541E-2</c:v>
                </c:pt>
                <c:pt idx="16">
                  <c:v>8.6936477096848541E-2</c:v>
                </c:pt>
                <c:pt idx="17">
                  <c:v>0.17665243633151773</c:v>
                </c:pt>
                <c:pt idx="18">
                  <c:v>0.11466794075489727</c:v>
                </c:pt>
                <c:pt idx="19">
                  <c:v>0.10520281889604477</c:v>
                </c:pt>
                <c:pt idx="20">
                  <c:v>9.5961615353858443E-2</c:v>
                </c:pt>
                <c:pt idx="21">
                  <c:v>0.13430330162283155</c:v>
                </c:pt>
                <c:pt idx="22">
                  <c:v>0.11466794075489727</c:v>
                </c:pt>
                <c:pt idx="23">
                  <c:v>6.950477845351867E-2</c:v>
                </c:pt>
                <c:pt idx="24">
                  <c:v>0.10520281889604477</c:v>
                </c:pt>
                <c:pt idx="25">
                  <c:v>0.10520281889604477</c:v>
                </c:pt>
                <c:pt idx="26">
                  <c:v>3.6926485521740465E-2</c:v>
                </c:pt>
                <c:pt idx="27">
                  <c:v>0.13430330162283155</c:v>
                </c:pt>
                <c:pt idx="28">
                  <c:v>8.6936477096848541E-2</c:v>
                </c:pt>
                <c:pt idx="29">
                  <c:v>5.2851794758863681E-2</c:v>
                </c:pt>
                <c:pt idx="30">
                  <c:v>7.8119914068094515E-2</c:v>
                </c:pt>
                <c:pt idx="31">
                  <c:v>7.8119914068094515E-2</c:v>
                </c:pt>
                <c:pt idx="32">
                  <c:v>0.17665243633151773</c:v>
                </c:pt>
                <c:pt idx="33">
                  <c:v>0.13430330162283155</c:v>
                </c:pt>
                <c:pt idx="34">
                  <c:v>8.6936477096848541E-2</c:v>
                </c:pt>
                <c:pt idx="35">
                  <c:v>0.10520281889604477</c:v>
                </c:pt>
                <c:pt idx="36">
                  <c:v>0.11466794075489727</c:v>
                </c:pt>
                <c:pt idx="37">
                  <c:v>0.14449127031908487</c:v>
                </c:pt>
                <c:pt idx="38">
                  <c:v>8.6936477096848541E-2</c:v>
                </c:pt>
                <c:pt idx="39">
                  <c:v>0.14449127031908487</c:v>
                </c:pt>
                <c:pt idx="40">
                  <c:v>0.11466794075489727</c:v>
                </c:pt>
                <c:pt idx="41">
                  <c:v>9.5961615353858443E-2</c:v>
                </c:pt>
                <c:pt idx="42">
                  <c:v>8.6936477096848541E-2</c:v>
                </c:pt>
                <c:pt idx="43">
                  <c:v>7.8119914068094515E-2</c:v>
                </c:pt>
                <c:pt idx="44">
                  <c:v>0.16565553819885928</c:v>
                </c:pt>
                <c:pt idx="45">
                  <c:v>4.4801194698525289E-2</c:v>
                </c:pt>
                <c:pt idx="46">
                  <c:v>0.11466794075489727</c:v>
                </c:pt>
                <c:pt idx="47">
                  <c:v>0.13430330162283155</c:v>
                </c:pt>
                <c:pt idx="48">
                  <c:v>0.13430330162283155</c:v>
                </c:pt>
                <c:pt idx="49">
                  <c:v>7.8119914068094515E-2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CE42-AA5A-BF3F63959C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'310'!$I$4:$I$53</c:f>
              <c:numCache>
                <c:formatCode>General</c:formatCode>
                <c:ptCount val="50"/>
                <c:pt idx="0">
                  <c:v>-64.015000000000001</c:v>
                </c:pt>
                <c:pt idx="1">
                  <c:v>-61.402099999999997</c:v>
                </c:pt>
                <c:pt idx="2">
                  <c:v>-58.789299999999997</c:v>
                </c:pt>
                <c:pt idx="3">
                  <c:v>-56.176400000000001</c:v>
                </c:pt>
                <c:pt idx="4">
                  <c:v>-53.563600000000001</c:v>
                </c:pt>
                <c:pt idx="5">
                  <c:v>-50.950699999999998</c:v>
                </c:pt>
                <c:pt idx="6">
                  <c:v>-48.337800000000001</c:v>
                </c:pt>
                <c:pt idx="7">
                  <c:v>-45.725000000000001</c:v>
                </c:pt>
                <c:pt idx="8">
                  <c:v>-43.112099999999998</c:v>
                </c:pt>
                <c:pt idx="9">
                  <c:v>-40.499299999999998</c:v>
                </c:pt>
                <c:pt idx="10">
                  <c:v>-37.886400000000002</c:v>
                </c:pt>
                <c:pt idx="11">
                  <c:v>-35.273600000000002</c:v>
                </c:pt>
                <c:pt idx="12">
                  <c:v>-32.660699999999999</c:v>
                </c:pt>
                <c:pt idx="13">
                  <c:v>-30.047899999999998</c:v>
                </c:pt>
                <c:pt idx="14">
                  <c:v>-27.434999999999999</c:v>
                </c:pt>
                <c:pt idx="15">
                  <c:v>-24.822099999999999</c:v>
                </c:pt>
                <c:pt idx="16">
                  <c:v>-22.209299999999999</c:v>
                </c:pt>
                <c:pt idx="17">
                  <c:v>-19.596399999999999</c:v>
                </c:pt>
                <c:pt idx="18">
                  <c:v>-16.983599999999999</c:v>
                </c:pt>
                <c:pt idx="19">
                  <c:v>-14.370699999999999</c:v>
                </c:pt>
                <c:pt idx="20">
                  <c:v>-11.757899999999999</c:v>
                </c:pt>
                <c:pt idx="21">
                  <c:v>-9.1449999999999996</c:v>
                </c:pt>
                <c:pt idx="22">
                  <c:v>-6.5321400000000001</c:v>
                </c:pt>
                <c:pt idx="23">
                  <c:v>-3.9192800000000001</c:v>
                </c:pt>
                <c:pt idx="24">
                  <c:v>-1.30643</c:v>
                </c:pt>
                <c:pt idx="25">
                  <c:v>1.30643</c:v>
                </c:pt>
                <c:pt idx="26">
                  <c:v>3.9192800000000001</c:v>
                </c:pt>
                <c:pt idx="27">
                  <c:v>6.5321400000000001</c:v>
                </c:pt>
                <c:pt idx="28">
                  <c:v>9.1449999999999996</c:v>
                </c:pt>
                <c:pt idx="29">
                  <c:v>11.757899999999999</c:v>
                </c:pt>
                <c:pt idx="30">
                  <c:v>14.370699999999999</c:v>
                </c:pt>
                <c:pt idx="31">
                  <c:v>16.983599999999999</c:v>
                </c:pt>
                <c:pt idx="32">
                  <c:v>19.596399999999999</c:v>
                </c:pt>
                <c:pt idx="33">
                  <c:v>22.209299999999999</c:v>
                </c:pt>
                <c:pt idx="34">
                  <c:v>24.822099999999999</c:v>
                </c:pt>
                <c:pt idx="35">
                  <c:v>27.434999999999999</c:v>
                </c:pt>
                <c:pt idx="36">
                  <c:v>30.047799999999999</c:v>
                </c:pt>
                <c:pt idx="37">
                  <c:v>32.660699999999999</c:v>
                </c:pt>
                <c:pt idx="38">
                  <c:v>35.273600000000002</c:v>
                </c:pt>
                <c:pt idx="39">
                  <c:v>37.886400000000002</c:v>
                </c:pt>
                <c:pt idx="40">
                  <c:v>40.499299999999998</c:v>
                </c:pt>
                <c:pt idx="41">
                  <c:v>43.112099999999998</c:v>
                </c:pt>
                <c:pt idx="42">
                  <c:v>45.725000000000001</c:v>
                </c:pt>
                <c:pt idx="43">
                  <c:v>48.337800000000001</c:v>
                </c:pt>
                <c:pt idx="44">
                  <c:v>50.950699999999998</c:v>
                </c:pt>
                <c:pt idx="45">
                  <c:v>53.563600000000001</c:v>
                </c:pt>
                <c:pt idx="46">
                  <c:v>56.176400000000001</c:v>
                </c:pt>
                <c:pt idx="47">
                  <c:v>58.789299999999997</c:v>
                </c:pt>
                <c:pt idx="48">
                  <c:v>61.402099999999997</c:v>
                </c:pt>
                <c:pt idx="49">
                  <c:v>64.015000000000001</c:v>
                </c:pt>
              </c:numCache>
            </c:numRef>
          </c:xVal>
          <c:yVal>
            <c:numRef>
              <c:f>'310'!$M$4:$M$53</c:f>
              <c:numCache>
                <c:formatCode>General</c:formatCode>
                <c:ptCount val="50"/>
                <c:pt idx="0">
                  <c:v>0.11466794075489727</c:v>
                </c:pt>
                <c:pt idx="1">
                  <c:v>8.6936477096848541E-2</c:v>
                </c:pt>
                <c:pt idx="2">
                  <c:v>9.5961615353858443E-2</c:v>
                </c:pt>
                <c:pt idx="3">
                  <c:v>6.1084245355052171E-2</c:v>
                </c:pt>
                <c:pt idx="4">
                  <c:v>0.10520281889604477</c:v>
                </c:pt>
                <c:pt idx="5">
                  <c:v>0.10520281889604477</c:v>
                </c:pt>
                <c:pt idx="6">
                  <c:v>8.6936477096848541E-2</c:v>
                </c:pt>
                <c:pt idx="7">
                  <c:v>9.5961615353858443E-2</c:v>
                </c:pt>
                <c:pt idx="8">
                  <c:v>0.11466794075489727</c:v>
                </c:pt>
                <c:pt idx="9">
                  <c:v>0.12436521919369882</c:v>
                </c:pt>
                <c:pt idx="10">
                  <c:v>0.10520281889604477</c:v>
                </c:pt>
                <c:pt idx="11">
                  <c:v>7.8119914068094515E-2</c:v>
                </c:pt>
                <c:pt idx="12">
                  <c:v>7.8119914068094515E-2</c:v>
                </c:pt>
                <c:pt idx="13">
                  <c:v>0.13430330162283155</c:v>
                </c:pt>
                <c:pt idx="14">
                  <c:v>0.10520281889604477</c:v>
                </c:pt>
                <c:pt idx="15">
                  <c:v>8.6936477096848541E-2</c:v>
                </c:pt>
                <c:pt idx="16">
                  <c:v>7.8119914068094515E-2</c:v>
                </c:pt>
                <c:pt idx="17">
                  <c:v>0.18794048551292089</c:v>
                </c:pt>
                <c:pt idx="18">
                  <c:v>0.11466794075489727</c:v>
                </c:pt>
                <c:pt idx="19">
                  <c:v>0.11466794075489727</c:v>
                </c:pt>
                <c:pt idx="20">
                  <c:v>8.6936477096848541E-2</c:v>
                </c:pt>
                <c:pt idx="21">
                  <c:v>0.13430330162283155</c:v>
                </c:pt>
                <c:pt idx="22">
                  <c:v>0.11466794075489727</c:v>
                </c:pt>
                <c:pt idx="23">
                  <c:v>7.8119914068094515E-2</c:v>
                </c:pt>
                <c:pt idx="24">
                  <c:v>0.10520281889604477</c:v>
                </c:pt>
                <c:pt idx="25">
                  <c:v>7.8119914068094515E-2</c:v>
                </c:pt>
                <c:pt idx="26">
                  <c:v>5.2851794758863681E-2</c:v>
                </c:pt>
                <c:pt idx="27">
                  <c:v>0.12436521919369882</c:v>
                </c:pt>
                <c:pt idx="28">
                  <c:v>9.5961615353858443E-2</c:v>
                </c:pt>
                <c:pt idx="29">
                  <c:v>5.2851794758863681E-2</c:v>
                </c:pt>
                <c:pt idx="30">
                  <c:v>6.950477845351867E-2</c:v>
                </c:pt>
                <c:pt idx="31">
                  <c:v>8.6936477096848541E-2</c:v>
                </c:pt>
                <c:pt idx="32">
                  <c:v>0.17665243633151773</c:v>
                </c:pt>
                <c:pt idx="33">
                  <c:v>0.13430330162283155</c:v>
                </c:pt>
                <c:pt idx="34">
                  <c:v>8.6936477096848541E-2</c:v>
                </c:pt>
                <c:pt idx="35">
                  <c:v>0.11466794075489727</c:v>
                </c:pt>
                <c:pt idx="36">
                  <c:v>0.10520281889604477</c:v>
                </c:pt>
                <c:pt idx="37">
                  <c:v>0.13430330162283155</c:v>
                </c:pt>
                <c:pt idx="38">
                  <c:v>9.5961615353858443E-2</c:v>
                </c:pt>
                <c:pt idx="39">
                  <c:v>0.12436521919369882</c:v>
                </c:pt>
                <c:pt idx="40">
                  <c:v>0.13430330162283155</c:v>
                </c:pt>
                <c:pt idx="41">
                  <c:v>9.5961615353858443E-2</c:v>
                </c:pt>
                <c:pt idx="42">
                  <c:v>8.6936477096848541E-2</c:v>
                </c:pt>
                <c:pt idx="43">
                  <c:v>7.8119914068094515E-2</c:v>
                </c:pt>
                <c:pt idx="44">
                  <c:v>0.14449127031908487</c:v>
                </c:pt>
                <c:pt idx="45">
                  <c:v>6.1084245355052171E-2</c:v>
                </c:pt>
                <c:pt idx="46">
                  <c:v>0.10520281889604477</c:v>
                </c:pt>
                <c:pt idx="47">
                  <c:v>0.14449127031908487</c:v>
                </c:pt>
                <c:pt idx="48">
                  <c:v>0.11466794075489727</c:v>
                </c:pt>
                <c:pt idx="49">
                  <c:v>0.10520281889604477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2-CE42-AA5A-BF3F63959C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'310'!$P$4:$P$53</c:f>
              <c:numCache>
                <c:formatCode>General</c:formatCode>
                <c:ptCount val="50"/>
                <c:pt idx="0">
                  <c:v>-63.993099999999998</c:v>
                </c:pt>
                <c:pt idx="1">
                  <c:v>-61.3812</c:v>
                </c:pt>
                <c:pt idx="2">
                  <c:v>-58.769199999999998</c:v>
                </c:pt>
                <c:pt idx="3">
                  <c:v>-56.157200000000003</c:v>
                </c:pt>
                <c:pt idx="4">
                  <c:v>-53.545299999999997</c:v>
                </c:pt>
                <c:pt idx="5">
                  <c:v>-50.933300000000003</c:v>
                </c:pt>
                <c:pt idx="6">
                  <c:v>-48.321300000000001</c:v>
                </c:pt>
                <c:pt idx="7">
                  <c:v>-45.709400000000002</c:v>
                </c:pt>
                <c:pt idx="8">
                  <c:v>-43.0974</c:v>
                </c:pt>
                <c:pt idx="9">
                  <c:v>-40.485500000000002</c:v>
                </c:pt>
                <c:pt idx="10">
                  <c:v>-37.8735</c:v>
                </c:pt>
                <c:pt idx="11">
                  <c:v>-35.261499999999998</c:v>
                </c:pt>
                <c:pt idx="12">
                  <c:v>-32.6496</c:v>
                </c:pt>
                <c:pt idx="13">
                  <c:v>-30.037600000000001</c:v>
                </c:pt>
                <c:pt idx="14">
                  <c:v>-27.425599999999999</c:v>
                </c:pt>
                <c:pt idx="15">
                  <c:v>-24.813700000000001</c:v>
                </c:pt>
                <c:pt idx="16">
                  <c:v>-22.201699999999999</c:v>
                </c:pt>
                <c:pt idx="17">
                  <c:v>-19.589700000000001</c:v>
                </c:pt>
                <c:pt idx="18">
                  <c:v>-16.977799999999998</c:v>
                </c:pt>
                <c:pt idx="19">
                  <c:v>-14.3658</c:v>
                </c:pt>
                <c:pt idx="20">
                  <c:v>-11.7538</c:v>
                </c:pt>
                <c:pt idx="21">
                  <c:v>-9.1418800000000005</c:v>
                </c:pt>
                <c:pt idx="22">
                  <c:v>-6.5299100000000001</c:v>
                </c:pt>
                <c:pt idx="23">
                  <c:v>-3.9179499999999998</c:v>
                </c:pt>
                <c:pt idx="24">
                  <c:v>-1.3059799999999999</c:v>
                </c:pt>
                <c:pt idx="25">
                  <c:v>1.3059799999999999</c:v>
                </c:pt>
                <c:pt idx="26">
                  <c:v>3.9179499999999998</c:v>
                </c:pt>
                <c:pt idx="27">
                  <c:v>6.5299100000000001</c:v>
                </c:pt>
                <c:pt idx="28">
                  <c:v>9.1418800000000005</c:v>
                </c:pt>
                <c:pt idx="29">
                  <c:v>11.7538</c:v>
                </c:pt>
                <c:pt idx="30">
                  <c:v>14.3658</c:v>
                </c:pt>
                <c:pt idx="31">
                  <c:v>16.977799999999998</c:v>
                </c:pt>
                <c:pt idx="32">
                  <c:v>19.589700000000001</c:v>
                </c:pt>
                <c:pt idx="33">
                  <c:v>22.201699999999999</c:v>
                </c:pt>
                <c:pt idx="34">
                  <c:v>24.813700000000001</c:v>
                </c:pt>
                <c:pt idx="35">
                  <c:v>27.425599999999999</c:v>
                </c:pt>
                <c:pt idx="36">
                  <c:v>30.037600000000001</c:v>
                </c:pt>
                <c:pt idx="37">
                  <c:v>32.6496</c:v>
                </c:pt>
                <c:pt idx="38">
                  <c:v>35.261499999999998</c:v>
                </c:pt>
                <c:pt idx="39">
                  <c:v>37.8735</c:v>
                </c:pt>
                <c:pt idx="40">
                  <c:v>40.485500000000002</c:v>
                </c:pt>
                <c:pt idx="41">
                  <c:v>43.0974</c:v>
                </c:pt>
                <c:pt idx="42">
                  <c:v>45.709400000000002</c:v>
                </c:pt>
                <c:pt idx="43">
                  <c:v>48.321300000000001</c:v>
                </c:pt>
                <c:pt idx="44">
                  <c:v>50.933300000000003</c:v>
                </c:pt>
                <c:pt idx="45">
                  <c:v>53.545299999999997</c:v>
                </c:pt>
                <c:pt idx="46">
                  <c:v>56.157200000000003</c:v>
                </c:pt>
                <c:pt idx="47">
                  <c:v>58.769199999999998</c:v>
                </c:pt>
                <c:pt idx="48">
                  <c:v>61.3812</c:v>
                </c:pt>
                <c:pt idx="49">
                  <c:v>63.993099999999998</c:v>
                </c:pt>
              </c:numCache>
            </c:numRef>
          </c:xVal>
          <c:yVal>
            <c:numRef>
              <c:f>'310'!$T$4:$T$53</c:f>
              <c:numCache>
                <c:formatCode>General</c:formatCode>
                <c:ptCount val="50"/>
                <c:pt idx="0">
                  <c:v>0.10520281889604477</c:v>
                </c:pt>
                <c:pt idx="1">
                  <c:v>8.6936477096848541E-2</c:v>
                </c:pt>
                <c:pt idx="2">
                  <c:v>9.5961615353858443E-2</c:v>
                </c:pt>
                <c:pt idx="3">
                  <c:v>6.1084245355052171E-2</c:v>
                </c:pt>
                <c:pt idx="4">
                  <c:v>8.6936477096848541E-2</c:v>
                </c:pt>
                <c:pt idx="5">
                  <c:v>0.12436521919369882</c:v>
                </c:pt>
                <c:pt idx="6">
                  <c:v>8.6936477096848541E-2</c:v>
                </c:pt>
                <c:pt idx="7">
                  <c:v>9.5961615353858443E-2</c:v>
                </c:pt>
                <c:pt idx="8">
                  <c:v>0.11466794075489727</c:v>
                </c:pt>
                <c:pt idx="9">
                  <c:v>0.13430330162283155</c:v>
                </c:pt>
                <c:pt idx="10">
                  <c:v>0.10520281889604477</c:v>
                </c:pt>
                <c:pt idx="11">
                  <c:v>6.950477845351867E-2</c:v>
                </c:pt>
                <c:pt idx="12">
                  <c:v>7.8119914068094515E-2</c:v>
                </c:pt>
                <c:pt idx="13">
                  <c:v>0.13430330162283155</c:v>
                </c:pt>
                <c:pt idx="14">
                  <c:v>0.11466794075489727</c:v>
                </c:pt>
                <c:pt idx="15">
                  <c:v>7.8119914068094515E-2</c:v>
                </c:pt>
                <c:pt idx="16">
                  <c:v>8.6936477096848541E-2</c:v>
                </c:pt>
                <c:pt idx="17">
                  <c:v>0.16565553819885928</c:v>
                </c:pt>
                <c:pt idx="18">
                  <c:v>0.12436521919369882</c:v>
                </c:pt>
                <c:pt idx="19">
                  <c:v>0.12436521919369882</c:v>
                </c:pt>
                <c:pt idx="20">
                  <c:v>7.8119914068094515E-2</c:v>
                </c:pt>
                <c:pt idx="21">
                  <c:v>0.13430330162283155</c:v>
                </c:pt>
                <c:pt idx="22">
                  <c:v>0.10520281889604477</c:v>
                </c:pt>
                <c:pt idx="23">
                  <c:v>7.8119914068094515E-2</c:v>
                </c:pt>
                <c:pt idx="24">
                  <c:v>9.5961615353858443E-2</c:v>
                </c:pt>
                <c:pt idx="25">
                  <c:v>0.11466794075489727</c:v>
                </c:pt>
                <c:pt idx="26">
                  <c:v>3.6926485521740465E-2</c:v>
                </c:pt>
                <c:pt idx="27">
                  <c:v>9.5961615353858443E-2</c:v>
                </c:pt>
                <c:pt idx="28">
                  <c:v>0.12436521919369882</c:v>
                </c:pt>
                <c:pt idx="29">
                  <c:v>5.2851794758863681E-2</c:v>
                </c:pt>
                <c:pt idx="30">
                  <c:v>7.8119914068094515E-2</c:v>
                </c:pt>
                <c:pt idx="31">
                  <c:v>7.8119914068094515E-2</c:v>
                </c:pt>
                <c:pt idx="32">
                  <c:v>0.18794048551292089</c:v>
                </c:pt>
                <c:pt idx="33">
                  <c:v>0.12436521919369882</c:v>
                </c:pt>
                <c:pt idx="34">
                  <c:v>7.8119914068094515E-2</c:v>
                </c:pt>
                <c:pt idx="35">
                  <c:v>0.12436521919369882</c:v>
                </c:pt>
                <c:pt idx="36">
                  <c:v>0.11466794075489727</c:v>
                </c:pt>
                <c:pt idx="37">
                  <c:v>0.13430330162283155</c:v>
                </c:pt>
                <c:pt idx="38">
                  <c:v>8.6936477096848541E-2</c:v>
                </c:pt>
                <c:pt idx="39">
                  <c:v>0.11466794075489727</c:v>
                </c:pt>
                <c:pt idx="40">
                  <c:v>0.14449127031908487</c:v>
                </c:pt>
                <c:pt idx="41">
                  <c:v>9.5961615353858443E-2</c:v>
                </c:pt>
                <c:pt idx="42">
                  <c:v>8.6936477096848541E-2</c:v>
                </c:pt>
                <c:pt idx="43">
                  <c:v>6.950477845351867E-2</c:v>
                </c:pt>
                <c:pt idx="44">
                  <c:v>0.15493867010974821</c:v>
                </c:pt>
                <c:pt idx="45">
                  <c:v>6.1084245355052171E-2</c:v>
                </c:pt>
                <c:pt idx="46">
                  <c:v>0.12436521919369882</c:v>
                </c:pt>
                <c:pt idx="47">
                  <c:v>0.13430330162283155</c:v>
                </c:pt>
                <c:pt idx="48">
                  <c:v>0.12436521919369882</c:v>
                </c:pt>
                <c:pt idx="49">
                  <c:v>9.5961615353858443E-2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2-CE42-AA5A-BF3F63959C6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'310'!$W$4:$W$53</c:f>
              <c:numCache>
                <c:formatCode>General</c:formatCode>
                <c:ptCount val="50"/>
                <c:pt idx="0">
                  <c:v>-64.192700000000002</c:v>
                </c:pt>
                <c:pt idx="1">
                  <c:v>-61.572600000000001</c:v>
                </c:pt>
                <c:pt idx="2">
                  <c:v>-58.952500000000001</c:v>
                </c:pt>
                <c:pt idx="3">
                  <c:v>-56.3324</c:v>
                </c:pt>
                <c:pt idx="4">
                  <c:v>-53.712299999999999</c:v>
                </c:pt>
                <c:pt idx="5">
                  <c:v>-51.092199999999998</c:v>
                </c:pt>
                <c:pt idx="6">
                  <c:v>-48.472000000000001</c:v>
                </c:pt>
                <c:pt idx="7">
                  <c:v>-45.851900000000001</c:v>
                </c:pt>
                <c:pt idx="8">
                  <c:v>-43.2318</c:v>
                </c:pt>
                <c:pt idx="9">
                  <c:v>-40.611699999999999</c:v>
                </c:pt>
                <c:pt idx="10">
                  <c:v>-37.991599999999998</c:v>
                </c:pt>
                <c:pt idx="11">
                  <c:v>-35.371499999999997</c:v>
                </c:pt>
                <c:pt idx="12">
                  <c:v>-32.751399999999997</c:v>
                </c:pt>
                <c:pt idx="13">
                  <c:v>-30.1313</c:v>
                </c:pt>
                <c:pt idx="14">
                  <c:v>-27.511199999999999</c:v>
                </c:pt>
                <c:pt idx="15">
                  <c:v>-24.891100000000002</c:v>
                </c:pt>
                <c:pt idx="16">
                  <c:v>-22.270900000000001</c:v>
                </c:pt>
                <c:pt idx="17">
                  <c:v>-19.6508</c:v>
                </c:pt>
                <c:pt idx="18">
                  <c:v>-17.0307</c:v>
                </c:pt>
                <c:pt idx="19">
                  <c:v>-14.410600000000001</c:v>
                </c:pt>
                <c:pt idx="20">
                  <c:v>-11.7905</c:v>
                </c:pt>
                <c:pt idx="21">
                  <c:v>-9.1703899999999994</c:v>
                </c:pt>
                <c:pt idx="22">
                  <c:v>-6.5502799999999999</c:v>
                </c:pt>
                <c:pt idx="23">
                  <c:v>-3.9301699999999999</c:v>
                </c:pt>
                <c:pt idx="24">
                  <c:v>-1.31006</c:v>
                </c:pt>
                <c:pt idx="25">
                  <c:v>1.3100499999999999</c:v>
                </c:pt>
                <c:pt idx="26">
                  <c:v>3.9301699999999999</c:v>
                </c:pt>
                <c:pt idx="27">
                  <c:v>6.5502799999999999</c:v>
                </c:pt>
                <c:pt idx="28">
                  <c:v>9.1703899999999994</c:v>
                </c:pt>
                <c:pt idx="29">
                  <c:v>11.7905</c:v>
                </c:pt>
                <c:pt idx="30">
                  <c:v>14.410600000000001</c:v>
                </c:pt>
                <c:pt idx="31">
                  <c:v>17.0307</c:v>
                </c:pt>
                <c:pt idx="32">
                  <c:v>19.6508</c:v>
                </c:pt>
                <c:pt idx="33">
                  <c:v>22.270900000000001</c:v>
                </c:pt>
                <c:pt idx="34">
                  <c:v>24.891100000000002</c:v>
                </c:pt>
                <c:pt idx="35">
                  <c:v>27.511199999999999</c:v>
                </c:pt>
                <c:pt idx="36">
                  <c:v>30.1313</c:v>
                </c:pt>
                <c:pt idx="37">
                  <c:v>32.751399999999997</c:v>
                </c:pt>
                <c:pt idx="38">
                  <c:v>35.371499999999997</c:v>
                </c:pt>
                <c:pt idx="39">
                  <c:v>37.991599999999998</c:v>
                </c:pt>
                <c:pt idx="40">
                  <c:v>40.611699999999999</c:v>
                </c:pt>
                <c:pt idx="41">
                  <c:v>43.2318</c:v>
                </c:pt>
                <c:pt idx="42">
                  <c:v>45.851900000000001</c:v>
                </c:pt>
                <c:pt idx="43">
                  <c:v>48.472000000000001</c:v>
                </c:pt>
                <c:pt idx="44">
                  <c:v>51.092199999999998</c:v>
                </c:pt>
                <c:pt idx="45">
                  <c:v>53.712299999999999</c:v>
                </c:pt>
                <c:pt idx="46">
                  <c:v>56.3324</c:v>
                </c:pt>
                <c:pt idx="47">
                  <c:v>58.952500000000001</c:v>
                </c:pt>
                <c:pt idx="48">
                  <c:v>61.572600000000001</c:v>
                </c:pt>
                <c:pt idx="49">
                  <c:v>64.192700000000002</c:v>
                </c:pt>
              </c:numCache>
            </c:numRef>
          </c:xVal>
          <c:yVal>
            <c:numRef>
              <c:f>'310'!$AA$4:$AA$53</c:f>
              <c:numCache>
                <c:formatCode>General</c:formatCode>
                <c:ptCount val="50"/>
                <c:pt idx="0">
                  <c:v>0.13430330162283155</c:v>
                </c:pt>
                <c:pt idx="1">
                  <c:v>8.6936477096848541E-2</c:v>
                </c:pt>
                <c:pt idx="2">
                  <c:v>7.8119914068094515E-2</c:v>
                </c:pt>
                <c:pt idx="3">
                  <c:v>7.8119914068094515E-2</c:v>
                </c:pt>
                <c:pt idx="4">
                  <c:v>9.5961615353858443E-2</c:v>
                </c:pt>
                <c:pt idx="5">
                  <c:v>0.11466794075489727</c:v>
                </c:pt>
                <c:pt idx="6">
                  <c:v>9.5961615353858443E-2</c:v>
                </c:pt>
                <c:pt idx="7">
                  <c:v>7.8119914068094515E-2</c:v>
                </c:pt>
                <c:pt idx="8">
                  <c:v>0.12436521919369882</c:v>
                </c:pt>
                <c:pt idx="9">
                  <c:v>0.11466794075489727</c:v>
                </c:pt>
                <c:pt idx="10">
                  <c:v>0.12436521919369882</c:v>
                </c:pt>
                <c:pt idx="11">
                  <c:v>6.950477845351867E-2</c:v>
                </c:pt>
                <c:pt idx="12">
                  <c:v>7.8119914068094515E-2</c:v>
                </c:pt>
                <c:pt idx="13">
                  <c:v>0.13430330162283155</c:v>
                </c:pt>
                <c:pt idx="14">
                  <c:v>0.10520281889604477</c:v>
                </c:pt>
                <c:pt idx="15">
                  <c:v>7.8119914068094515E-2</c:v>
                </c:pt>
                <c:pt idx="16">
                  <c:v>9.5961615353858443E-2</c:v>
                </c:pt>
                <c:pt idx="17">
                  <c:v>0.16565553819885928</c:v>
                </c:pt>
                <c:pt idx="18">
                  <c:v>0.12436521919369882</c:v>
                </c:pt>
                <c:pt idx="19">
                  <c:v>0.12436521919369882</c:v>
                </c:pt>
                <c:pt idx="20">
                  <c:v>7.8119914068094515E-2</c:v>
                </c:pt>
                <c:pt idx="21">
                  <c:v>0.14449127031908487</c:v>
                </c:pt>
                <c:pt idx="22">
                  <c:v>0.10520281889604477</c:v>
                </c:pt>
                <c:pt idx="23">
                  <c:v>9.5961615353858443E-2</c:v>
                </c:pt>
                <c:pt idx="24">
                  <c:v>8.6936477096848541E-2</c:v>
                </c:pt>
                <c:pt idx="25">
                  <c:v>6.950477845351867E-2</c:v>
                </c:pt>
                <c:pt idx="26">
                  <c:v>6.1084245355052171E-2</c:v>
                </c:pt>
                <c:pt idx="27">
                  <c:v>0.12436521919369882</c:v>
                </c:pt>
                <c:pt idx="28">
                  <c:v>9.5961615353858443E-2</c:v>
                </c:pt>
                <c:pt idx="29">
                  <c:v>7.8119914068094515E-2</c:v>
                </c:pt>
                <c:pt idx="30">
                  <c:v>4.4801194698525289E-2</c:v>
                </c:pt>
                <c:pt idx="31">
                  <c:v>8.6936477096848541E-2</c:v>
                </c:pt>
                <c:pt idx="32">
                  <c:v>0.18794048551292089</c:v>
                </c:pt>
                <c:pt idx="33">
                  <c:v>0.12436521919369882</c:v>
                </c:pt>
                <c:pt idx="34">
                  <c:v>7.8119914068094515E-2</c:v>
                </c:pt>
                <c:pt idx="35">
                  <c:v>0.11466794075489727</c:v>
                </c:pt>
                <c:pt idx="36">
                  <c:v>0.11466794075489727</c:v>
                </c:pt>
                <c:pt idx="37">
                  <c:v>0.13430330162283155</c:v>
                </c:pt>
                <c:pt idx="38">
                  <c:v>9.5961615353858443E-2</c:v>
                </c:pt>
                <c:pt idx="39">
                  <c:v>0.11466794075489727</c:v>
                </c:pt>
                <c:pt idx="40">
                  <c:v>0.14449127031908487</c:v>
                </c:pt>
                <c:pt idx="41">
                  <c:v>0.10520281889604477</c:v>
                </c:pt>
                <c:pt idx="42">
                  <c:v>7.8119914068094515E-2</c:v>
                </c:pt>
                <c:pt idx="43">
                  <c:v>6.950477845351867E-2</c:v>
                </c:pt>
                <c:pt idx="44">
                  <c:v>0.16565553819885928</c:v>
                </c:pt>
                <c:pt idx="45">
                  <c:v>5.2851794758863681E-2</c:v>
                </c:pt>
                <c:pt idx="46">
                  <c:v>0.12436521919369882</c:v>
                </c:pt>
                <c:pt idx="47">
                  <c:v>0.13430330162283155</c:v>
                </c:pt>
                <c:pt idx="48">
                  <c:v>0.11466794075489727</c:v>
                </c:pt>
                <c:pt idx="49">
                  <c:v>7.8119914068094515E-2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2-CE42-AA5A-BF3F63959C6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'310'!$B$67:$B$68</c:f>
              <c:strCache>
                <c:ptCount val="2"/>
                <c:pt idx="0">
                  <c:v>init</c:v>
                </c:pt>
                <c:pt idx="1">
                  <c:v>-63.8653</c:v>
                </c:pt>
              </c:strCache>
            </c:strRef>
          </c:xVal>
          <c:yVal>
            <c:numRef>
              <c:f>'310'!$C$67:$C$68</c:f>
              <c:numCache>
                <c:formatCode>General</c:formatCode>
                <c:ptCount val="2"/>
                <c:pt idx="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2-CE42-AA5A-BF3F6395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98176"/>
        <c:axId val="165919472"/>
      </c:scatterChart>
      <c:valAx>
        <c:axId val="157098176"/>
        <c:scaling>
          <c:orientation val="minMax"/>
          <c:max val="65"/>
          <c:min val="-6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9472"/>
        <c:crosses val="autoZero"/>
        <c:crossBetween val="midCat"/>
      </c:valAx>
      <c:valAx>
        <c:axId val="16591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8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summary!$L$5</c:f>
              <c:strCache>
                <c:ptCount val="1"/>
                <c:pt idx="0">
                  <c:v>910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summary!$M$5:$P$5</c:f>
              <c:numCache>
                <c:formatCode>General</c:formatCode>
                <c:ptCount val="4"/>
                <c:pt idx="0">
                  <c:v>-3.4788609542537013E-2</c:v>
                </c:pt>
                <c:pt idx="1">
                  <c:v>-3.1752874674142409E-2</c:v>
                </c:pt>
                <c:pt idx="2">
                  <c:v>-2.849374471657104E-2</c:v>
                </c:pt>
                <c:pt idx="3">
                  <c:v>-3.2532884927120961E-2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6E47-91B1-D700D8688181}"/>
            </c:ext>
          </c:extLst>
        </c:ser>
        <c:ser>
          <c:idx val="1"/>
          <c:order val="1"/>
          <c:tx>
            <c:strRef>
              <c:f>summary!$L$6</c:f>
              <c:strCache>
                <c:ptCount val="1"/>
                <c:pt idx="0">
                  <c:v>710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summary!$M$6:$P$6</c:f>
              <c:numCache>
                <c:formatCode>General</c:formatCode>
                <c:ptCount val="4"/>
                <c:pt idx="0">
                  <c:v>-3.3342305025469504E-2</c:v>
                </c:pt>
                <c:pt idx="1">
                  <c:v>-2.9570856252982308E-2</c:v>
                </c:pt>
                <c:pt idx="2">
                  <c:v>-1.7972814415063459E-2</c:v>
                </c:pt>
                <c:pt idx="3">
                  <c:v>-2.3966377850336035E-2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6E47-91B1-D700D8688181}"/>
            </c:ext>
          </c:extLst>
        </c:ser>
        <c:ser>
          <c:idx val="2"/>
          <c:order val="2"/>
          <c:tx>
            <c:strRef>
              <c:f>summary!$L$7</c:f>
              <c:strCache>
                <c:ptCount val="1"/>
                <c:pt idx="0">
                  <c:v>510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summary!$M$7:$P$7</c:f>
              <c:numCache>
                <c:formatCode>General</c:formatCode>
                <c:ptCount val="4"/>
                <c:pt idx="0">
                  <c:v>-3.3065696088661604E-2</c:v>
                </c:pt>
                <c:pt idx="1">
                  <c:v>-3.520126792947547E-2</c:v>
                </c:pt>
                <c:pt idx="2">
                  <c:v>-3.5000816462721782E-2</c:v>
                </c:pt>
                <c:pt idx="3">
                  <c:v>-3.8132335001711752E-2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2-6E47-91B1-D700D8688181}"/>
            </c:ext>
          </c:extLst>
        </c:ser>
        <c:ser>
          <c:idx val="3"/>
          <c:order val="3"/>
          <c:tx>
            <c:strRef>
              <c:f>summary!$L$8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summary!$M$8:$P$8</c:f>
              <c:numCache>
                <c:formatCode>General</c:formatCode>
                <c:ptCount val="4"/>
                <c:pt idx="0">
                  <c:v>-3.736416656446355E-2</c:v>
                </c:pt>
                <c:pt idx="1">
                  <c:v>-4.2901574539604748E-2</c:v>
                </c:pt>
                <c:pt idx="2">
                  <c:v>-4.914875559410628E-2</c:v>
                </c:pt>
                <c:pt idx="3">
                  <c:v>-2.8062207182271467E-2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2-6E47-91B1-D700D8688181}"/>
            </c:ext>
          </c:extLst>
        </c:ser>
        <c:ser>
          <c:idx val="4"/>
          <c:order val="4"/>
          <c:tx>
            <c:strRef>
              <c:f>summary!$L$9</c:f>
              <c:strCache>
                <c:ptCount val="1"/>
                <c:pt idx="0">
                  <c:v>310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summary!$M$9:$P$9</c:f>
              <c:numCache>
                <c:formatCode>General</c:formatCode>
                <c:ptCount val="4"/>
                <c:pt idx="0">
                  <c:v>-4.8744921979844286E-2</c:v>
                </c:pt>
                <c:pt idx="1">
                  <c:v>-4.7615158076767555E-2</c:v>
                </c:pt>
                <c:pt idx="2">
                  <c:v>-5.6437896941201084E-2</c:v>
                </c:pt>
                <c:pt idx="3">
                  <c:v>-5.8204498971177236E-2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2-6E47-91B1-D700D8688181}"/>
            </c:ext>
          </c:extLst>
        </c:ser>
        <c:ser>
          <c:idx val="5"/>
          <c:order val="5"/>
          <c:tx>
            <c:strRef>
              <c:f>summary!$L$10</c:f>
              <c:strCache>
                <c:ptCount val="1"/>
                <c:pt idx="0">
                  <c:v>730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summary!$M$10:$P$10</c:f>
              <c:numCache>
                <c:formatCode>General</c:formatCode>
                <c:ptCount val="4"/>
                <c:pt idx="0">
                  <c:v>-3.9405454802526461E-2</c:v>
                </c:pt>
                <c:pt idx="1">
                  <c:v>-4.3360803184936111E-2</c:v>
                </c:pt>
                <c:pt idx="2">
                  <c:v>-3.7557797925168834E-2</c:v>
                </c:pt>
                <c:pt idx="3">
                  <c:v>-4.1690422559728463E-2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2-6E47-91B1-D700D8688181}"/>
            </c:ext>
          </c:extLst>
        </c:ser>
        <c:ser>
          <c:idx val="6"/>
          <c:order val="6"/>
          <c:tx>
            <c:strRef>
              <c:f>summary!$L$11</c:f>
              <c:strCache>
                <c:ptCount val="1"/>
                <c:pt idx="0">
                  <c:v>210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summary!$M$11:$P$11</c:f>
              <c:numCache>
                <c:formatCode>General</c:formatCode>
                <c:ptCount val="4"/>
                <c:pt idx="0">
                  <c:v>-3.6408338676779464E-2</c:v>
                </c:pt>
                <c:pt idx="1">
                  <c:v>-4.0803365948155979E-2</c:v>
                </c:pt>
                <c:pt idx="2">
                  <c:v>-4.3021208906845437E-2</c:v>
                </c:pt>
                <c:pt idx="3">
                  <c:v>-3.4605231258695253E-2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944-8867-052B4CD122CF}"/>
            </c:ext>
          </c:extLst>
        </c:ser>
        <c:ser>
          <c:idx val="7"/>
          <c:order val="7"/>
          <c:tx>
            <c:strRef>
              <c:f>summary!$L$12</c:f>
              <c:strCache>
                <c:ptCount val="1"/>
                <c:pt idx="0">
                  <c:v>530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summary!$M$12:$P$12</c:f>
              <c:numCache>
                <c:formatCode>General</c:formatCode>
                <c:ptCount val="4"/>
                <c:pt idx="0">
                  <c:v>-2.4179227305828471E-2</c:v>
                </c:pt>
                <c:pt idx="1">
                  <c:v>-3.4254017496064999E-2</c:v>
                </c:pt>
                <c:pt idx="2">
                  <c:v>-3.6923724179621406E-2</c:v>
                </c:pt>
                <c:pt idx="3">
                  <c:v>-2.8261822086740426E-2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79-D944-8867-052B4CD122CF}"/>
            </c:ext>
          </c:extLst>
        </c:ser>
        <c:ser>
          <c:idx val="8"/>
          <c:order val="8"/>
          <c:tx>
            <c:strRef>
              <c:f>summary!$L$13</c:f>
              <c:strCache>
                <c:ptCount val="1"/>
                <c:pt idx="0">
                  <c:v>320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summary!$M$13:$P$13</c:f>
              <c:numCache>
                <c:formatCode>General</c:formatCode>
                <c:ptCount val="4"/>
                <c:pt idx="0">
                  <c:v>-2.9834643861529703E-2</c:v>
                </c:pt>
                <c:pt idx="1">
                  <c:v>-3.3400370722181869E-2</c:v>
                </c:pt>
                <c:pt idx="2">
                  <c:v>-3.3483797265679176E-2</c:v>
                </c:pt>
                <c:pt idx="3">
                  <c:v>-3.6657472381468159E-2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944-8867-052B4CD122CF}"/>
            </c:ext>
          </c:extLst>
        </c:ser>
        <c:ser>
          <c:idx val="9"/>
          <c:order val="9"/>
          <c:tx>
            <c:strRef>
              <c:f>summary!$L$14</c:f>
              <c:strCache>
                <c:ptCount val="1"/>
                <c:pt idx="0">
                  <c:v>430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summary!$M$3:$P$3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</c:numCache>
            </c:numRef>
          </c:xVal>
          <c:yVal>
            <c:numRef>
              <c:f>summary!$M$14:$P$14</c:f>
              <c:numCache>
                <c:formatCode>General</c:formatCode>
                <c:ptCount val="4"/>
                <c:pt idx="0">
                  <c:v>-1.9703321690496656E-2</c:v>
                </c:pt>
                <c:pt idx="1">
                  <c:v>-2.3563394730485993E-2</c:v>
                </c:pt>
                <c:pt idx="2">
                  <c:v>-2.6091999811521063E-2</c:v>
                </c:pt>
                <c:pt idx="3">
                  <c:v>-2.1655521150010848E-2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944-8867-052B4CD12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56048"/>
        <c:axId val="164899952"/>
      </c:scatterChart>
      <c:valAx>
        <c:axId val="165156048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4899952"/>
        <c:crosses val="autoZero"/>
        <c:crossBetween val="midCat"/>
      </c:valAx>
      <c:valAx>
        <c:axId val="16489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percent change at GB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5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39107611548553"/>
          <c:y val="4.4185531496063003E-2"/>
          <c:w val="0.70079199475065612"/>
          <c:h val="0.136075568678915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6888975164699175E-2"/>
                  <c:y val="0.1701244094488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summary!$Y$4:$Y$43</c:f>
              <c:numCache>
                <c:formatCode>0.00</c:formatCode>
                <c:ptCount val="40"/>
                <c:pt idx="0">
                  <c:v>0.49776542102409732</c:v>
                </c:pt>
                <c:pt idx="1">
                  <c:v>0.52198250286918912</c:v>
                </c:pt>
                <c:pt idx="2">
                  <c:v>0.57934165281869343</c:v>
                </c:pt>
                <c:pt idx="3">
                  <c:v>0.60136049353123</c:v>
                </c:pt>
                <c:pt idx="4">
                  <c:v>0.55271627711187998</c:v>
                </c:pt>
                <c:pt idx="5">
                  <c:v>0.62738309285712346</c:v>
                </c:pt>
                <c:pt idx="6">
                  <c:v>0.54290054393928588</c:v>
                </c:pt>
                <c:pt idx="7">
                  <c:v>0.61910240532566563</c:v>
                </c:pt>
                <c:pt idx="8">
                  <c:v>0.56602993455437467</c:v>
                </c:pt>
                <c:pt idx="9">
                  <c:v>0.50037857127353857</c:v>
                </c:pt>
                <c:pt idx="10">
                  <c:v>0.54696438794276481</c:v>
                </c:pt>
                <c:pt idx="11">
                  <c:v>0.53496829902506327</c:v>
                </c:pt>
                <c:pt idx="12">
                  <c:v>0.62778922542236193</c:v>
                </c:pt>
                <c:pt idx="13">
                  <c:v>0.62646613603266244</c:v>
                </c:pt>
                <c:pt idx="14">
                  <c:v>0.56793755941912116</c:v>
                </c:pt>
                <c:pt idx="15">
                  <c:v>0.69961924966265077</c:v>
                </c:pt>
                <c:pt idx="16">
                  <c:v>0.58278863997256292</c:v>
                </c:pt>
                <c:pt idx="17">
                  <c:v>0.68089831509595666</c:v>
                </c:pt>
                <c:pt idx="18">
                  <c:v>0.6419560195712678</c:v>
                </c:pt>
                <c:pt idx="19">
                  <c:v>0.56225004692575986</c:v>
                </c:pt>
                <c:pt idx="20">
                  <c:v>0.56255936704926879</c:v>
                </c:pt>
                <c:pt idx="21">
                  <c:v>0.54744865757010763</c:v>
                </c:pt>
                <c:pt idx="22">
                  <c:v>0.71298139768847357</c:v>
                </c:pt>
                <c:pt idx="23">
                  <c:v>0.648801516503134</c:v>
                </c:pt>
                <c:pt idx="24">
                  <c:v>0.6407724683742293</c:v>
                </c:pt>
                <c:pt idx="25">
                  <c:v>0.70808430668357525</c:v>
                </c:pt>
                <c:pt idx="26">
                  <c:v>0.60039486801484576</c:v>
                </c:pt>
                <c:pt idx="27">
                  <c:v>0.72185193233976908</c:v>
                </c:pt>
                <c:pt idx="28">
                  <c:v>0.70126751664195308</c:v>
                </c:pt>
                <c:pt idx="29">
                  <c:v>0.59123794250462369</c:v>
                </c:pt>
                <c:pt idx="30">
                  <c:v>0.54403492315713664</c:v>
                </c:pt>
                <c:pt idx="31">
                  <c:v>0.57807014797568024</c:v>
                </c:pt>
                <c:pt idx="32">
                  <c:v>0.70177945419000487</c:v>
                </c:pt>
                <c:pt idx="33">
                  <c:v>0.77225209880327639</c:v>
                </c:pt>
                <c:pt idx="34">
                  <c:v>0.68405492569493731</c:v>
                </c:pt>
                <c:pt idx="35">
                  <c:v>0.74891219651212704</c:v>
                </c:pt>
                <c:pt idx="36">
                  <c:v>0.72804389975119865</c:v>
                </c:pt>
                <c:pt idx="37">
                  <c:v>0.83571827648168395</c:v>
                </c:pt>
                <c:pt idx="38">
                  <c:v>0.72060590646380651</c:v>
                </c:pt>
                <c:pt idx="39">
                  <c:v>0.74025110146012341</c:v>
                </c:pt>
              </c:numCache>
            </c:numRef>
          </c:xVal>
          <c:yVal>
            <c:numRef>
              <c:f>summary!$X$4:$X$43</c:f>
              <c:numCache>
                <c:formatCode>General</c:formatCode>
                <c:ptCount val="40"/>
                <c:pt idx="0">
                  <c:v>-2.5421162982237414E-2</c:v>
                </c:pt>
                <c:pt idx="1">
                  <c:v>-2.5850210081537886E-2</c:v>
                </c:pt>
                <c:pt idx="2">
                  <c:v>-3.0577185944942485E-2</c:v>
                </c:pt>
                <c:pt idx="3">
                  <c:v>-3.4609176565073799E-2</c:v>
                </c:pt>
                <c:pt idx="4">
                  <c:v>-5.5609884669806452E-2</c:v>
                </c:pt>
                <c:pt idx="5">
                  <c:v>-3.8665382780594865E-2</c:v>
                </c:pt>
                <c:pt idx="7">
                  <c:v>-2.9670515996459146E-2</c:v>
                </c:pt>
                <c:pt idx="8">
                  <c:v>-3.2232653841631889E-2</c:v>
                </c:pt>
                <c:pt idx="9">
                  <c:v>-2.1866351071141238E-2</c:v>
                </c:pt>
                <c:pt idx="10">
                  <c:v>-2.0323947590713203E-2</c:v>
                </c:pt>
                <c:pt idx="11">
                  <c:v>-3.4087433321307065E-2</c:v>
                </c:pt>
                <c:pt idx="12">
                  <c:v>-3.3760979267919676E-2</c:v>
                </c:pt>
                <c:pt idx="13">
                  <c:v>-4.0992103991195017E-2</c:v>
                </c:pt>
                <c:pt idx="14">
                  <c:v>-5.8699084020405634E-2</c:v>
                </c:pt>
                <c:pt idx="15">
                  <c:v>-3.7048821539842652E-2</c:v>
                </c:pt>
                <c:pt idx="16">
                  <c:v>-4.0126315709567643E-2</c:v>
                </c:pt>
                <c:pt idx="17">
                  <c:v>-2.9852476619551056E-2</c:v>
                </c:pt>
                <c:pt idx="18">
                  <c:v>-3.7065778674890817E-2</c:v>
                </c:pt>
                <c:pt idx="19">
                  <c:v>-2.6083380594666149E-2</c:v>
                </c:pt>
                <c:pt idx="20">
                  <c:v>-2.6956394999717886E-2</c:v>
                </c:pt>
                <c:pt idx="21">
                  <c:v>-2.5966873064596337E-2</c:v>
                </c:pt>
                <c:pt idx="22">
                  <c:v>-3.7124868527962068E-2</c:v>
                </c:pt>
                <c:pt idx="23">
                  <c:v>-4.5807864235447693E-2</c:v>
                </c:pt>
                <c:pt idx="24">
                  <c:v>-6.1778407035140606E-2</c:v>
                </c:pt>
                <c:pt idx="25">
                  <c:v>-3.4942708251372918E-2</c:v>
                </c:pt>
                <c:pt idx="26">
                  <c:v>-3.8208873524859271E-2</c:v>
                </c:pt>
                <c:pt idx="27">
                  <c:v>-3.0505091630890845E-2</c:v>
                </c:pt>
                <c:pt idx="28">
                  <c:v>-3.4812811487234183E-2</c:v>
                </c:pt>
                <c:pt idx="29">
                  <c:v>-2.5710495589313036E-2</c:v>
                </c:pt>
                <c:pt idx="30">
                  <c:v>-2.5527228629698626E-2</c:v>
                </c:pt>
                <c:pt idx="31">
                  <c:v>-2.8355583315754496E-2</c:v>
                </c:pt>
                <c:pt idx="32">
                  <c:v>-4.224450074717543E-2</c:v>
                </c:pt>
                <c:pt idx="33">
                  <c:v>-3.8101303054979566E-2</c:v>
                </c:pt>
                <c:pt idx="34">
                  <c:v>-6.2088424313296711E-2</c:v>
                </c:pt>
                <c:pt idx="35">
                  <c:v>-3.8273130969214877E-2</c:v>
                </c:pt>
                <c:pt idx="36">
                  <c:v>-4.2779997582760916E-2</c:v>
                </c:pt>
                <c:pt idx="37">
                  <c:v>-2.6360277347894714E-2</c:v>
                </c:pt>
                <c:pt idx="38">
                  <c:v>-3.1965603041012661E-2</c:v>
                </c:pt>
                <c:pt idx="39">
                  <c:v>-2.0963628915045988E-2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E1-714B-ADB1-9D058E7E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99024"/>
        <c:axId val="233976848"/>
      </c:scatterChart>
      <c:valAx>
        <c:axId val="234299024"/>
        <c:scaling>
          <c:orientation val="minMax"/>
          <c:min val="0.4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6848"/>
        <c:crosses val="autoZero"/>
        <c:crossBetween val="midCat"/>
      </c:valAx>
      <c:valAx>
        <c:axId val="23397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summary!$Q$4:$Q$15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summary!$M$4:$M$15</c:f>
              <c:numCache>
                <c:formatCode>General</c:formatCode>
                <c:ptCount val="12"/>
                <c:pt idx="0">
                  <c:v>0</c:v>
                </c:pt>
                <c:pt idx="1">
                  <c:v>-3.4788609542537013E-2</c:v>
                </c:pt>
                <c:pt idx="2">
                  <c:v>-3.3342305025469504E-2</c:v>
                </c:pt>
                <c:pt idx="3">
                  <c:v>-3.3065696088661604E-2</c:v>
                </c:pt>
                <c:pt idx="4">
                  <c:v>-3.736416656446355E-2</c:v>
                </c:pt>
                <c:pt idx="5">
                  <c:v>-4.8744921979844286E-2</c:v>
                </c:pt>
                <c:pt idx="6">
                  <c:v>-3.9405454802526461E-2</c:v>
                </c:pt>
                <c:pt idx="7">
                  <c:v>-3.6408338676779464E-2</c:v>
                </c:pt>
                <c:pt idx="8">
                  <c:v>-2.4179227305828471E-2</c:v>
                </c:pt>
                <c:pt idx="9">
                  <c:v>-2.9834643861529703E-2</c:v>
                </c:pt>
                <c:pt idx="10">
                  <c:v>-1.9703321690496656E-2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D-8A4C-9E61-77EB160BEA37}"/>
            </c:ext>
          </c:extLst>
        </c:ser>
        <c:ser>
          <c:idx val="1"/>
          <c:order val="1"/>
          <c:tx>
            <c:v>800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summary!$Q$4:$Q$15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summary!$N$4:$N$15</c:f>
              <c:numCache>
                <c:formatCode>General</c:formatCode>
                <c:ptCount val="12"/>
                <c:pt idx="0">
                  <c:v>0</c:v>
                </c:pt>
                <c:pt idx="1">
                  <c:v>-3.1752874674142409E-2</c:v>
                </c:pt>
                <c:pt idx="2">
                  <c:v>-2.9570856252982308E-2</c:v>
                </c:pt>
                <c:pt idx="3">
                  <c:v>-3.520126792947547E-2</c:v>
                </c:pt>
                <c:pt idx="4">
                  <c:v>-4.2901574539604748E-2</c:v>
                </c:pt>
                <c:pt idx="5">
                  <c:v>-4.7615158076767555E-2</c:v>
                </c:pt>
                <c:pt idx="6">
                  <c:v>-4.3360803184936111E-2</c:v>
                </c:pt>
                <c:pt idx="7">
                  <c:v>-4.0803365948155979E-2</c:v>
                </c:pt>
                <c:pt idx="8">
                  <c:v>-3.4254017496064999E-2</c:v>
                </c:pt>
                <c:pt idx="9">
                  <c:v>-3.3400370722181869E-2</c:v>
                </c:pt>
                <c:pt idx="10">
                  <c:v>-2.3563394730485993E-2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F-5447-81BE-29E9AA082EE0}"/>
            </c:ext>
          </c:extLst>
        </c:ser>
        <c:ser>
          <c:idx val="2"/>
          <c:order val="2"/>
          <c:tx>
            <c:v>1000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summary!$Q$4:$Q$15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summary!$O$4:$O$15</c:f>
              <c:numCache>
                <c:formatCode>General</c:formatCode>
                <c:ptCount val="12"/>
                <c:pt idx="0">
                  <c:v>0</c:v>
                </c:pt>
                <c:pt idx="1">
                  <c:v>-2.849374471657104E-2</c:v>
                </c:pt>
                <c:pt idx="2">
                  <c:v>-1.7972814415063459E-2</c:v>
                </c:pt>
                <c:pt idx="3">
                  <c:v>-3.5000816462721782E-2</c:v>
                </c:pt>
                <c:pt idx="4">
                  <c:v>-4.914875559410628E-2</c:v>
                </c:pt>
                <c:pt idx="5">
                  <c:v>-5.6437896941201084E-2</c:v>
                </c:pt>
                <c:pt idx="6">
                  <c:v>-3.7557797925168834E-2</c:v>
                </c:pt>
                <c:pt idx="7">
                  <c:v>-4.3021208906845437E-2</c:v>
                </c:pt>
                <c:pt idx="8">
                  <c:v>-3.6923724179621406E-2</c:v>
                </c:pt>
                <c:pt idx="9">
                  <c:v>-3.3483797265679176E-2</c:v>
                </c:pt>
                <c:pt idx="10">
                  <c:v>-2.6091999811521063E-2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F-5447-81BE-29E9AA082EE0}"/>
            </c:ext>
          </c:extLst>
        </c:ser>
        <c:ser>
          <c:idx val="3"/>
          <c:order val="3"/>
          <c:tx>
            <c:v>1200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summary!$Q$4:$Q$15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summary!$P$4:$P$15</c:f>
              <c:numCache>
                <c:formatCode>General</c:formatCode>
                <c:ptCount val="12"/>
                <c:pt idx="0">
                  <c:v>0</c:v>
                </c:pt>
                <c:pt idx="1">
                  <c:v>-3.2532884927120961E-2</c:v>
                </c:pt>
                <c:pt idx="2">
                  <c:v>-2.3966377850336035E-2</c:v>
                </c:pt>
                <c:pt idx="3">
                  <c:v>-3.8132335001711752E-2</c:v>
                </c:pt>
                <c:pt idx="4">
                  <c:v>-2.8062207182271467E-2</c:v>
                </c:pt>
                <c:pt idx="5">
                  <c:v>-5.8204498971177236E-2</c:v>
                </c:pt>
                <c:pt idx="6">
                  <c:v>-4.1690422559728463E-2</c:v>
                </c:pt>
                <c:pt idx="7">
                  <c:v>-3.4605231258695253E-2</c:v>
                </c:pt>
                <c:pt idx="8">
                  <c:v>-2.8261822086740426E-2</c:v>
                </c:pt>
                <c:pt idx="9">
                  <c:v>-3.6657472381468159E-2</c:v>
                </c:pt>
                <c:pt idx="10">
                  <c:v>-2.1655521150010848E-2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F-5447-81BE-29E9AA08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6224"/>
        <c:axId val="210387840"/>
      </c:scatterChart>
      <c:valAx>
        <c:axId val="19959622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Misorientation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10387840"/>
        <c:crosses val="autoZero"/>
        <c:crossBetween val="midCat"/>
        <c:majorUnit val="15"/>
      </c:valAx>
      <c:valAx>
        <c:axId val="21038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Weight percent change at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9596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991601049868759"/>
          <c:y val="5.9590441819772529E-2"/>
          <c:w val="0.41952843394575678"/>
          <c:h val="0.158596894138232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summary!$I$37:$I$48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summary!$E$37:$E$48</c:f>
              <c:numCache>
                <c:formatCode>General</c:formatCode>
                <c:ptCount val="12"/>
                <c:pt idx="0">
                  <c:v>0</c:v>
                </c:pt>
                <c:pt idx="1">
                  <c:v>-2.5421162982237414E-2</c:v>
                </c:pt>
                <c:pt idx="2">
                  <c:v>-2.5850210081537886E-2</c:v>
                </c:pt>
                <c:pt idx="3">
                  <c:v>-3.0577185944942485E-2</c:v>
                </c:pt>
                <c:pt idx="4">
                  <c:v>-3.4609176565073799E-2</c:v>
                </c:pt>
                <c:pt idx="5">
                  <c:v>-5.5609884669806452E-2</c:v>
                </c:pt>
                <c:pt idx="6">
                  <c:v>-3.8665382780594865E-2</c:v>
                </c:pt>
                <c:pt idx="7">
                  <c:v>-3.8840392519789088E-2</c:v>
                </c:pt>
                <c:pt idx="8">
                  <c:v>-2.9670515996459146E-2</c:v>
                </c:pt>
                <c:pt idx="9">
                  <c:v>-3.2232653841631889E-2</c:v>
                </c:pt>
                <c:pt idx="10">
                  <c:v>-2.1866351071141238E-2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3-D045-B799-E91F79388E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summary!$I$37:$I$48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summary!$F$37:$F$48</c:f>
              <c:numCache>
                <c:formatCode>General</c:formatCode>
                <c:ptCount val="12"/>
                <c:pt idx="0">
                  <c:v>0</c:v>
                </c:pt>
                <c:pt idx="1">
                  <c:v>-2.0323947590713203E-2</c:v>
                </c:pt>
                <c:pt idx="2">
                  <c:v>-3.4087433321307065E-2</c:v>
                </c:pt>
                <c:pt idx="3">
                  <c:v>-3.3760979267919676E-2</c:v>
                </c:pt>
                <c:pt idx="4">
                  <c:v>-4.0992103991195017E-2</c:v>
                </c:pt>
                <c:pt idx="5">
                  <c:v>-5.8699084020405634E-2</c:v>
                </c:pt>
                <c:pt idx="6">
                  <c:v>-3.7048821539842652E-2</c:v>
                </c:pt>
                <c:pt idx="7">
                  <c:v>-4.0126315709567643E-2</c:v>
                </c:pt>
                <c:pt idx="8">
                  <c:v>-2.9852476619551056E-2</c:v>
                </c:pt>
                <c:pt idx="9">
                  <c:v>-3.7065778674890817E-2</c:v>
                </c:pt>
                <c:pt idx="10">
                  <c:v>-2.6083380594666149E-2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3-D045-B799-E91F79388E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summary!$I$37:$I$48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summary!$G$37:$G$48</c:f>
              <c:numCache>
                <c:formatCode>General</c:formatCode>
                <c:ptCount val="12"/>
                <c:pt idx="0">
                  <c:v>0</c:v>
                </c:pt>
                <c:pt idx="1">
                  <c:v>-2.6956394999717886E-2</c:v>
                </c:pt>
                <c:pt idx="2">
                  <c:v>-2.5966873064596337E-2</c:v>
                </c:pt>
                <c:pt idx="3">
                  <c:v>-3.7124868527962068E-2</c:v>
                </c:pt>
                <c:pt idx="4">
                  <c:v>-4.5807864235447693E-2</c:v>
                </c:pt>
                <c:pt idx="5">
                  <c:v>-6.1778407035140606E-2</c:v>
                </c:pt>
                <c:pt idx="6">
                  <c:v>-3.4942708251372918E-2</c:v>
                </c:pt>
                <c:pt idx="7">
                  <c:v>-3.8208873524859271E-2</c:v>
                </c:pt>
                <c:pt idx="8">
                  <c:v>-3.0505091630890845E-2</c:v>
                </c:pt>
                <c:pt idx="9">
                  <c:v>-3.4812811487234183E-2</c:v>
                </c:pt>
                <c:pt idx="10">
                  <c:v>-2.5710495589313036E-2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3-D045-B799-E91F79388E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summary!$I$37:$I$48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summary!$H$37:$H$48</c:f>
              <c:numCache>
                <c:formatCode>General</c:formatCode>
                <c:ptCount val="12"/>
                <c:pt idx="0">
                  <c:v>0</c:v>
                </c:pt>
                <c:pt idx="1">
                  <c:v>-2.5527228629698626E-2</c:v>
                </c:pt>
                <c:pt idx="2">
                  <c:v>-2.8355583315754496E-2</c:v>
                </c:pt>
                <c:pt idx="3">
                  <c:v>-4.224450074717543E-2</c:v>
                </c:pt>
                <c:pt idx="4">
                  <c:v>-3.8101303054979566E-2</c:v>
                </c:pt>
                <c:pt idx="5">
                  <c:v>-6.2088424313296711E-2</c:v>
                </c:pt>
                <c:pt idx="6">
                  <c:v>-3.8273130969214877E-2</c:v>
                </c:pt>
                <c:pt idx="7">
                  <c:v>-4.2779997582760916E-2</c:v>
                </c:pt>
                <c:pt idx="8">
                  <c:v>-2.6360277347894714E-2</c:v>
                </c:pt>
                <c:pt idx="9">
                  <c:v>-3.1965603041012661E-2</c:v>
                </c:pt>
                <c:pt idx="10">
                  <c:v>-2.0963628915045988E-2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3-D045-B799-E91F79388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6224"/>
        <c:axId val="210387840"/>
      </c:scatterChart>
      <c:valAx>
        <c:axId val="19959622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Misorientation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10387840"/>
        <c:crosses val="autoZero"/>
        <c:crossBetween val="midCat"/>
        <c:majorUnit val="15"/>
      </c:valAx>
      <c:valAx>
        <c:axId val="210387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Weight percent change at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9596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8722440944881886E-2"/>
                  <c:y val="8.5244422572178478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summary!$I$37:$I$48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12.68</c:v>
                </c:pt>
                <c:pt idx="2">
                  <c:v>16.260000000000002</c:v>
                </c:pt>
                <c:pt idx="3">
                  <c:v>22.62</c:v>
                </c:pt>
                <c:pt idx="4">
                  <c:v>27.6760219742164</c:v>
                </c:pt>
                <c:pt idx="5">
                  <c:v>36.869999999999997</c:v>
                </c:pt>
                <c:pt idx="6">
                  <c:v>46.145146311133402</c:v>
                </c:pt>
                <c:pt idx="7">
                  <c:v>53.13</c:v>
                </c:pt>
                <c:pt idx="8">
                  <c:v>61.71</c:v>
                </c:pt>
                <c:pt idx="9">
                  <c:v>67.724661178359398</c:v>
                </c:pt>
                <c:pt idx="10">
                  <c:v>73.933636606903903</c:v>
                </c:pt>
                <c:pt idx="11">
                  <c:v>90</c:v>
                </c:pt>
              </c:numCache>
            </c:numRef>
          </c:xVal>
          <c:yVal>
            <c:numRef>
              <c:f>summary!$C$37:$C$48</c:f>
              <c:numCache>
                <c:formatCode>General</c:formatCode>
                <c:ptCount val="12"/>
                <c:pt idx="0">
                  <c:v>0</c:v>
                </c:pt>
                <c:pt idx="1">
                  <c:v>-2.455718355059178E-2</c:v>
                </c:pt>
                <c:pt idx="2">
                  <c:v>-2.8565024945798947E-2</c:v>
                </c:pt>
                <c:pt idx="3">
                  <c:v>-3.5926883621999917E-2</c:v>
                </c:pt>
                <c:pt idx="4">
                  <c:v>-3.9877611961674019E-2</c:v>
                </c:pt>
                <c:pt idx="5">
                  <c:v>-5.9543950009662353E-2</c:v>
                </c:pt>
                <c:pt idx="6">
                  <c:v>-3.7232510885256323E-2</c:v>
                </c:pt>
                <c:pt idx="7">
                  <c:v>-3.9988894834244226E-2</c:v>
                </c:pt>
                <c:pt idx="8">
                  <c:v>-2.9097090398698938E-2</c:v>
                </c:pt>
                <c:pt idx="9">
                  <c:v>-3.4019211761192387E-2</c:v>
                </c:pt>
                <c:pt idx="10">
                  <c:v>-2.3655964042541604E-2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3-4E41-BF4C-073E0A2B2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96224"/>
        <c:axId val="210387840"/>
      </c:scatterChart>
      <c:valAx>
        <c:axId val="199596224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Misorientation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10387840"/>
        <c:crosses val="autoZero"/>
        <c:crossBetween val="midCat"/>
        <c:majorUnit val="15"/>
      </c:valAx>
      <c:valAx>
        <c:axId val="210387840"/>
        <c:scaling>
          <c:orientation val="minMax"/>
          <c:max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Weight percent change at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9596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33</xdr:row>
      <xdr:rowOff>88900</xdr:rowOff>
    </xdr:from>
    <xdr:to>
      <xdr:col>13</xdr:col>
      <xdr:colOff>609600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AE493-4B4F-824B-9A0E-3F660E83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558800</xdr:colOff>
      <xdr:row>34</xdr:row>
      <xdr:rowOff>50800</xdr:rowOff>
    </xdr:from>
    <xdr:to>
      <xdr:col>6</xdr:col>
      <xdr:colOff>755650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FE3BC-02EB-2A41-9A9C-ED1D51D40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17</xdr:row>
      <xdr:rowOff>63500</xdr:rowOff>
    </xdr:from>
    <xdr:to>
      <xdr:col>16</xdr:col>
      <xdr:colOff>222250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F40A5-0F1A-F744-BB95-501302BCA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323850</xdr:colOff>
      <xdr:row>18</xdr:row>
      <xdr:rowOff>38100</xdr:rowOff>
    </xdr:from>
    <xdr:to>
      <xdr:col>22</xdr:col>
      <xdr:colOff>317500</xdr:colOff>
      <xdr:row>33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9C3D4-8EE9-C345-9CD4-3854116E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444500</xdr:colOff>
      <xdr:row>35</xdr:row>
      <xdr:rowOff>177800</xdr:rowOff>
    </xdr:from>
    <xdr:to>
      <xdr:col>21</xdr:col>
      <xdr:colOff>63500</xdr:colOff>
      <xdr:row>53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601483-F820-D54B-ACDA-AFBF5AC50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35</xdr:row>
      <xdr:rowOff>177800</xdr:rowOff>
    </xdr:from>
    <xdr:to>
      <xdr:col>15</xdr:col>
      <xdr:colOff>190500</xdr:colOff>
      <xdr:row>53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4C6F7-9437-9147-9F03-1271B4F1C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8</xdr:col>
      <xdr:colOff>444500</xdr:colOff>
      <xdr:row>70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28121-44EF-264B-8EB7-92F9C4318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D37F-EA19-2D49-B2FF-4B1037D040DF}">
  <dimension ref="A1:AB131"/>
  <sheetViews>
    <sheetView topLeftCell="F107" workbookViewId="0">
      <selection activeCell="Y131" activeCellId="3" sqref="D131 K131 R131 Y131"/>
    </sheetView>
  </sheetViews>
  <sheetFormatPr baseColWidth="10" defaultRowHeight="16" x14ac:dyDescent="0.2"/>
  <sheetData>
    <row r="1" spans="1:28" x14ac:dyDescent="0.2">
      <c r="B1" t="s">
        <v>13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-89.865899999999996</v>
      </c>
      <c r="C4">
        <v>32</v>
      </c>
      <c r="D4">
        <v>-89.894300000000001</v>
      </c>
      <c r="E4">
        <v>18</v>
      </c>
      <c r="F4">
        <f>(C4*96)/(C4*96+(156.2-C4)*238)</f>
        <v>9.4141874747177584E-2</v>
      </c>
      <c r="G4">
        <f>(E4*96)/(E4*96+(156.2-E4)*238)</f>
        <v>4.9913921593548169E-2</v>
      </c>
      <c r="I4">
        <v>-89.871499999999997</v>
      </c>
      <c r="J4">
        <v>28</v>
      </c>
      <c r="K4">
        <v>-90.141300000000001</v>
      </c>
      <c r="L4">
        <v>24</v>
      </c>
      <c r="M4">
        <f>(J4*96)/(J4*96+(156.2-J4)*238)</f>
        <v>8.0964830901577134E-2</v>
      </c>
      <c r="N4">
        <f>(L4*96)/(L4*96+(156.2-L4)*238)</f>
        <v>6.823108541915919E-2</v>
      </c>
      <c r="P4">
        <v>-90.378299999999996</v>
      </c>
      <c r="Q4">
        <v>30</v>
      </c>
      <c r="R4">
        <v>-90.100999999999999</v>
      </c>
      <c r="S4">
        <v>34</v>
      </c>
      <c r="T4">
        <f>(Q4*96)/(Q4*96+(156.2-Q4)*238)</f>
        <v>8.7496506215897635E-2</v>
      </c>
      <c r="U4">
        <f>(S4*96)/(S4*96+(156.2-S4)*238)</f>
        <v>0.10090393104898046</v>
      </c>
      <c r="W4">
        <v>-90.898600000000002</v>
      </c>
      <c r="X4">
        <v>38</v>
      </c>
      <c r="Y4">
        <v>-90.118499999999997</v>
      </c>
      <c r="Z4">
        <v>32</v>
      </c>
      <c r="AA4">
        <f>(X4*96)/(X4*96+(156.2-X4)*238)</f>
        <v>0.11479062039799116</v>
      </c>
      <c r="AB4">
        <f>(Z4*96)/(Z4*96+(156.2-Z4)*238)</f>
        <v>9.4141874747177584E-2</v>
      </c>
    </row>
    <row r="5" spans="1:28" x14ac:dyDescent="0.2">
      <c r="B5">
        <v>-86.197900000000004</v>
      </c>
      <c r="C5">
        <v>20</v>
      </c>
      <c r="D5">
        <v>-86.225099999999998</v>
      </c>
      <c r="E5">
        <v>22</v>
      </c>
      <c r="F5">
        <f t="shared" ref="F5:F53" si="0">(C5*96)/(C5*96+(156.2-C5)*238)</f>
        <v>5.5918638381155419E-2</v>
      </c>
      <c r="G5">
        <f t="shared" ref="G5:G53" si="1">(E5*96)/(E5*96+(156.2-E5)*238)</f>
        <v>6.202351725029074E-2</v>
      </c>
      <c r="I5">
        <v>-86.203199999999995</v>
      </c>
      <c r="J5">
        <v>24</v>
      </c>
      <c r="K5">
        <v>-86.462100000000007</v>
      </c>
      <c r="L5">
        <v>18</v>
      </c>
      <c r="M5">
        <f t="shared" ref="M5:M53" si="2">(J5*96)/(J5*96+(156.2-J5)*238)</f>
        <v>6.823108541915919E-2</v>
      </c>
      <c r="N5">
        <f t="shared" ref="N5:N53" si="3">(L5*96)/(L5*96+(156.2-L5)*238)</f>
        <v>4.9913921593548169E-2</v>
      </c>
      <c r="P5">
        <v>-86.689400000000006</v>
      </c>
      <c r="Q5">
        <v>22</v>
      </c>
      <c r="R5">
        <v>-86.423400000000001</v>
      </c>
      <c r="S5">
        <v>18</v>
      </c>
      <c r="T5">
        <f t="shared" ref="T5:T53" si="4">(Q5*96)/(Q5*96+(156.2-Q5)*238)</f>
        <v>6.202351725029074E-2</v>
      </c>
      <c r="U5">
        <f t="shared" ref="U5:U53" si="5">(S5*96)/(S5*96+(156.2-S5)*238)</f>
        <v>4.9913921593548169E-2</v>
      </c>
      <c r="W5">
        <v>-87.188500000000005</v>
      </c>
      <c r="X5">
        <v>20</v>
      </c>
      <c r="Y5">
        <v>-86.440200000000004</v>
      </c>
      <c r="Z5">
        <v>18</v>
      </c>
      <c r="AA5">
        <f t="shared" ref="AA5:AA53" si="6">(X5*96)/(X5*96+(156.2-X5)*238)</f>
        <v>5.5918638381155419E-2</v>
      </c>
      <c r="AB5">
        <f t="shared" ref="AB5:AB53" si="7">(Z5*96)/(Z5*96+(156.2-Z5)*238)</f>
        <v>4.9913921593548169E-2</v>
      </c>
    </row>
    <row r="6" spans="1:28" x14ac:dyDescent="0.2">
      <c r="B6">
        <v>-82.53</v>
      </c>
      <c r="C6">
        <v>40</v>
      </c>
      <c r="D6">
        <v>-82.555999999999997</v>
      </c>
      <c r="E6">
        <v>30</v>
      </c>
      <c r="F6">
        <f t="shared" si="0"/>
        <v>0.12192179225034609</v>
      </c>
      <c r="G6">
        <f t="shared" si="1"/>
        <v>8.7496506215897635E-2</v>
      </c>
      <c r="I6">
        <v>-82.534999999999997</v>
      </c>
      <c r="J6">
        <v>34</v>
      </c>
      <c r="K6">
        <v>-82.782899999999998</v>
      </c>
      <c r="L6">
        <v>44</v>
      </c>
      <c r="M6">
        <f t="shared" si="2"/>
        <v>0.10090393104898046</v>
      </c>
      <c r="N6">
        <f t="shared" si="3"/>
        <v>0.1365770379854887</v>
      </c>
      <c r="P6">
        <v>-83.000500000000002</v>
      </c>
      <c r="Q6">
        <v>38</v>
      </c>
      <c r="R6">
        <v>-82.745800000000003</v>
      </c>
      <c r="S6">
        <v>36</v>
      </c>
      <c r="T6">
        <f t="shared" si="4"/>
        <v>0.11479062039799116</v>
      </c>
      <c r="U6">
        <f t="shared" si="5"/>
        <v>0.10778577577065583</v>
      </c>
      <c r="W6">
        <v>-83.478300000000004</v>
      </c>
      <c r="X6">
        <v>38</v>
      </c>
      <c r="Y6">
        <v>-82.761899999999997</v>
      </c>
      <c r="Z6">
        <v>34</v>
      </c>
      <c r="AA6">
        <f t="shared" si="6"/>
        <v>0.11479062039799116</v>
      </c>
      <c r="AB6">
        <f t="shared" si="7"/>
        <v>0.10090393104898046</v>
      </c>
    </row>
    <row r="7" spans="1:28" x14ac:dyDescent="0.2">
      <c r="B7">
        <v>-78.861999999999995</v>
      </c>
      <c r="C7">
        <v>24</v>
      </c>
      <c r="D7">
        <v>-78.886799999999994</v>
      </c>
      <c r="E7">
        <v>48</v>
      </c>
      <c r="F7">
        <f t="shared" si="0"/>
        <v>6.823108541915919E-2</v>
      </c>
      <c r="G7">
        <f t="shared" si="1"/>
        <v>0.15178065587161887</v>
      </c>
      <c r="I7">
        <v>-78.866799999999998</v>
      </c>
      <c r="J7">
        <v>26</v>
      </c>
      <c r="K7">
        <v>-79.1036</v>
      </c>
      <c r="L7">
        <v>36</v>
      </c>
      <c r="M7">
        <f t="shared" si="2"/>
        <v>7.4543955847041543E-2</v>
      </c>
      <c r="N7">
        <f t="shared" si="3"/>
        <v>0.10778577577065583</v>
      </c>
      <c r="P7">
        <v>-79.311599999999999</v>
      </c>
      <c r="Q7">
        <v>24</v>
      </c>
      <c r="R7">
        <v>-79.068200000000004</v>
      </c>
      <c r="S7">
        <v>50</v>
      </c>
      <c r="T7">
        <f t="shared" si="4"/>
        <v>6.823108541915919E-2</v>
      </c>
      <c r="U7">
        <f t="shared" si="5"/>
        <v>0.15959781350995492</v>
      </c>
      <c r="W7">
        <v>-79.768199999999993</v>
      </c>
      <c r="X7">
        <v>26</v>
      </c>
      <c r="Y7">
        <v>-79.083600000000004</v>
      </c>
      <c r="Z7">
        <v>18</v>
      </c>
      <c r="AA7">
        <f t="shared" si="6"/>
        <v>7.4543955847041543E-2</v>
      </c>
      <c r="AB7">
        <f t="shared" si="7"/>
        <v>4.9913921593548169E-2</v>
      </c>
    </row>
    <row r="8" spans="1:28" x14ac:dyDescent="0.2">
      <c r="B8">
        <v>-75.194000000000003</v>
      </c>
      <c r="C8">
        <v>42</v>
      </c>
      <c r="D8">
        <v>-75.217600000000004</v>
      </c>
      <c r="E8">
        <v>30</v>
      </c>
      <c r="F8">
        <f t="shared" si="0"/>
        <v>0.12918273975060554</v>
      </c>
      <c r="G8">
        <f t="shared" si="1"/>
        <v>8.7496506215897635E-2</v>
      </c>
      <c r="I8">
        <v>-75.198599999999999</v>
      </c>
      <c r="J8">
        <v>46</v>
      </c>
      <c r="K8">
        <v>-75.424400000000006</v>
      </c>
      <c r="L8">
        <v>54</v>
      </c>
      <c r="M8">
        <f t="shared" si="2"/>
        <v>0.14410839457504993</v>
      </c>
      <c r="N8">
        <f t="shared" si="3"/>
        <v>0.17568355271184374</v>
      </c>
      <c r="P8">
        <v>-75.622600000000006</v>
      </c>
      <c r="Q8">
        <v>46</v>
      </c>
      <c r="R8">
        <v>-75.390600000000006</v>
      </c>
      <c r="S8">
        <v>28</v>
      </c>
      <c r="T8">
        <f t="shared" si="4"/>
        <v>0.14410839457504993</v>
      </c>
      <c r="U8">
        <f t="shared" si="5"/>
        <v>8.0964830901577134E-2</v>
      </c>
      <c r="W8">
        <v>-76.058000000000007</v>
      </c>
      <c r="X8">
        <v>44</v>
      </c>
      <c r="Y8">
        <v>-75.405299999999997</v>
      </c>
      <c r="Z8">
        <v>32</v>
      </c>
      <c r="AA8">
        <f t="shared" si="6"/>
        <v>0.1365770379854887</v>
      </c>
      <c r="AB8">
        <f t="shared" si="7"/>
        <v>9.4141874747177584E-2</v>
      </c>
    </row>
    <row r="9" spans="1:28" x14ac:dyDescent="0.2">
      <c r="B9">
        <v>-71.525999999999996</v>
      </c>
      <c r="C9">
        <v>36</v>
      </c>
      <c r="D9">
        <v>-71.548500000000004</v>
      </c>
      <c r="E9">
        <v>34</v>
      </c>
      <c r="F9">
        <f t="shared" si="0"/>
        <v>0.10778577577065583</v>
      </c>
      <c r="G9">
        <f t="shared" si="1"/>
        <v>0.10090393104898046</v>
      </c>
      <c r="I9">
        <v>-71.530299999999997</v>
      </c>
      <c r="J9">
        <v>34</v>
      </c>
      <c r="K9">
        <v>-71.745199999999997</v>
      </c>
      <c r="L9">
        <v>38</v>
      </c>
      <c r="M9">
        <f t="shared" si="2"/>
        <v>0.10090393104898046</v>
      </c>
      <c r="N9">
        <f t="shared" si="3"/>
        <v>0.11479062039799116</v>
      </c>
      <c r="P9">
        <v>-71.933700000000002</v>
      </c>
      <c r="Q9">
        <v>34</v>
      </c>
      <c r="R9">
        <v>-71.712999999999994</v>
      </c>
      <c r="S9">
        <v>44</v>
      </c>
      <c r="T9">
        <f t="shared" si="4"/>
        <v>0.10090393104898046</v>
      </c>
      <c r="U9">
        <f t="shared" si="5"/>
        <v>0.1365770379854887</v>
      </c>
      <c r="W9">
        <v>-72.347899999999996</v>
      </c>
      <c r="X9">
        <v>34</v>
      </c>
      <c r="Y9">
        <v>-71.727000000000004</v>
      </c>
      <c r="Z9">
        <v>54</v>
      </c>
      <c r="AA9">
        <f t="shared" si="6"/>
        <v>0.10090393104898046</v>
      </c>
      <c r="AB9">
        <f t="shared" si="7"/>
        <v>0.17568355271184374</v>
      </c>
    </row>
    <row r="10" spans="1:28" x14ac:dyDescent="0.2">
      <c r="B10">
        <v>-67.858000000000004</v>
      </c>
      <c r="C10">
        <v>28</v>
      </c>
      <c r="D10">
        <v>-67.879300000000001</v>
      </c>
      <c r="E10">
        <v>42</v>
      </c>
      <c r="F10">
        <f t="shared" si="0"/>
        <v>8.0964830901577134E-2</v>
      </c>
      <c r="G10">
        <f t="shared" si="1"/>
        <v>0.12918273975060554</v>
      </c>
      <c r="I10">
        <v>-67.862099999999998</v>
      </c>
      <c r="J10">
        <v>30</v>
      </c>
      <c r="K10">
        <v>-68.065899999999999</v>
      </c>
      <c r="L10">
        <v>28</v>
      </c>
      <c r="M10">
        <f t="shared" si="2"/>
        <v>8.7496506215897635E-2</v>
      </c>
      <c r="N10">
        <f t="shared" si="3"/>
        <v>8.0964830901577134E-2</v>
      </c>
      <c r="P10">
        <v>-68.244799999999998</v>
      </c>
      <c r="Q10">
        <v>30</v>
      </c>
      <c r="R10">
        <v>-68.035399999999996</v>
      </c>
      <c r="S10">
        <v>40</v>
      </c>
      <c r="T10">
        <f t="shared" si="4"/>
        <v>8.7496506215897635E-2</v>
      </c>
      <c r="U10">
        <f t="shared" si="5"/>
        <v>0.12192179225034609</v>
      </c>
      <c r="W10">
        <v>-68.637699999999995</v>
      </c>
      <c r="X10">
        <v>30</v>
      </c>
      <c r="Y10">
        <v>-68.048699999999997</v>
      </c>
      <c r="Z10">
        <v>36</v>
      </c>
      <c r="AA10">
        <f t="shared" si="6"/>
        <v>8.7496506215897635E-2</v>
      </c>
      <c r="AB10">
        <f t="shared" si="7"/>
        <v>0.10778577577065583</v>
      </c>
    </row>
    <row r="11" spans="1:28" x14ac:dyDescent="0.2">
      <c r="B11">
        <v>-64.19</v>
      </c>
      <c r="C11">
        <v>44</v>
      </c>
      <c r="D11">
        <v>-64.2102</v>
      </c>
      <c r="E11">
        <v>44</v>
      </c>
      <c r="F11">
        <f t="shared" si="0"/>
        <v>0.1365770379854887</v>
      </c>
      <c r="G11">
        <f t="shared" si="1"/>
        <v>0.1365770379854887</v>
      </c>
      <c r="I11">
        <v>-64.193899999999999</v>
      </c>
      <c r="J11">
        <v>42</v>
      </c>
      <c r="K11">
        <v>-64.386700000000005</v>
      </c>
      <c r="L11">
        <v>42</v>
      </c>
      <c r="M11">
        <f t="shared" si="2"/>
        <v>0.12918273975060554</v>
      </c>
      <c r="N11">
        <f t="shared" si="3"/>
        <v>0.12918273975060554</v>
      </c>
      <c r="P11">
        <v>-64.555899999999994</v>
      </c>
      <c r="Q11">
        <v>44</v>
      </c>
      <c r="R11">
        <v>-64.357799999999997</v>
      </c>
      <c r="S11">
        <v>36</v>
      </c>
      <c r="T11">
        <f t="shared" si="4"/>
        <v>0.1365770379854887</v>
      </c>
      <c r="U11">
        <f t="shared" si="5"/>
        <v>0.10778577577065583</v>
      </c>
      <c r="W11">
        <v>-64.927599999999998</v>
      </c>
      <c r="X11">
        <v>44</v>
      </c>
      <c r="Y11">
        <v>-64.3703</v>
      </c>
      <c r="Z11">
        <v>40</v>
      </c>
      <c r="AA11">
        <f t="shared" si="6"/>
        <v>0.1365770379854887</v>
      </c>
      <c r="AB11">
        <f t="shared" si="7"/>
        <v>0.12192179225034609</v>
      </c>
    </row>
    <row r="12" spans="1:28" x14ac:dyDescent="0.2">
      <c r="B12">
        <v>-60.521999999999998</v>
      </c>
      <c r="C12">
        <v>38</v>
      </c>
      <c r="D12">
        <v>-60.540999999999997</v>
      </c>
      <c r="E12">
        <v>40</v>
      </c>
      <c r="F12">
        <f t="shared" si="0"/>
        <v>0.11479062039799116</v>
      </c>
      <c r="G12">
        <f t="shared" si="1"/>
        <v>0.12192179225034609</v>
      </c>
      <c r="I12">
        <v>-60.525700000000001</v>
      </c>
      <c r="J12">
        <v>38</v>
      </c>
      <c r="K12">
        <v>-60.7074</v>
      </c>
      <c r="L12">
        <v>32</v>
      </c>
      <c r="M12">
        <f t="shared" si="2"/>
        <v>0.11479062039799116</v>
      </c>
      <c r="N12">
        <f t="shared" si="3"/>
        <v>9.4141874747177584E-2</v>
      </c>
      <c r="P12">
        <v>-60.866999999999997</v>
      </c>
      <c r="Q12">
        <v>34</v>
      </c>
      <c r="R12">
        <v>-60.680300000000003</v>
      </c>
      <c r="S12">
        <v>58</v>
      </c>
      <c r="T12">
        <f t="shared" si="4"/>
        <v>0.10090393104898046</v>
      </c>
      <c r="U12">
        <f t="shared" si="5"/>
        <v>0.19240072426709423</v>
      </c>
      <c r="W12">
        <v>-61.217399999999998</v>
      </c>
      <c r="X12">
        <v>34</v>
      </c>
      <c r="Y12">
        <v>-60.692</v>
      </c>
      <c r="Z12">
        <v>40</v>
      </c>
      <c r="AA12">
        <f t="shared" si="6"/>
        <v>0.10090393104898046</v>
      </c>
      <c r="AB12">
        <f t="shared" si="7"/>
        <v>0.12192179225034609</v>
      </c>
    </row>
    <row r="13" spans="1:28" x14ac:dyDescent="0.2">
      <c r="B13">
        <v>-56.853999999999999</v>
      </c>
      <c r="C13">
        <v>32</v>
      </c>
      <c r="D13">
        <v>-56.871899999999997</v>
      </c>
      <c r="E13">
        <v>38</v>
      </c>
      <c r="F13">
        <f t="shared" si="0"/>
        <v>9.4141874747177584E-2</v>
      </c>
      <c r="G13">
        <f t="shared" si="1"/>
        <v>0.11479062039799116</v>
      </c>
      <c r="I13">
        <v>-56.857500000000002</v>
      </c>
      <c r="J13">
        <v>30</v>
      </c>
      <c r="K13">
        <v>-57.028199999999998</v>
      </c>
      <c r="L13">
        <v>46</v>
      </c>
      <c r="M13">
        <f t="shared" si="2"/>
        <v>8.7496506215897635E-2</v>
      </c>
      <c r="N13">
        <f t="shared" si="3"/>
        <v>0.14410839457504993</v>
      </c>
      <c r="P13">
        <v>-57.178100000000001</v>
      </c>
      <c r="Q13">
        <v>34</v>
      </c>
      <c r="R13">
        <v>-57.002699999999997</v>
      </c>
      <c r="S13">
        <v>24</v>
      </c>
      <c r="T13">
        <f t="shared" si="4"/>
        <v>0.10090393104898046</v>
      </c>
      <c r="U13">
        <f t="shared" si="5"/>
        <v>6.823108541915919E-2</v>
      </c>
      <c r="W13">
        <v>-57.507300000000001</v>
      </c>
      <c r="X13">
        <v>34</v>
      </c>
      <c r="Y13">
        <v>-57.0137</v>
      </c>
      <c r="Z13">
        <v>44</v>
      </c>
      <c r="AA13">
        <f t="shared" si="6"/>
        <v>0.10090393104898046</v>
      </c>
      <c r="AB13">
        <f t="shared" si="7"/>
        <v>0.1365770379854887</v>
      </c>
    </row>
    <row r="14" spans="1:28" x14ac:dyDescent="0.2">
      <c r="B14">
        <v>-53.186</v>
      </c>
      <c r="C14">
        <v>44</v>
      </c>
      <c r="D14">
        <v>-53.2027</v>
      </c>
      <c r="E14">
        <v>48</v>
      </c>
      <c r="F14">
        <f t="shared" si="0"/>
        <v>0.1365770379854887</v>
      </c>
      <c r="G14">
        <f t="shared" si="1"/>
        <v>0.15178065587161887</v>
      </c>
      <c r="I14">
        <v>-53.1892</v>
      </c>
      <c r="J14">
        <v>44</v>
      </c>
      <c r="K14">
        <v>-53.348999999999997</v>
      </c>
      <c r="L14">
        <v>36</v>
      </c>
      <c r="M14">
        <f t="shared" si="2"/>
        <v>0.1365770379854887</v>
      </c>
      <c r="N14">
        <f t="shared" si="3"/>
        <v>0.10778577577065583</v>
      </c>
      <c r="P14">
        <v>-53.489199999999997</v>
      </c>
      <c r="Q14">
        <v>40</v>
      </c>
      <c r="R14">
        <v>-53.325099999999999</v>
      </c>
      <c r="S14">
        <v>42</v>
      </c>
      <c r="T14">
        <f t="shared" si="4"/>
        <v>0.12192179225034609</v>
      </c>
      <c r="U14">
        <f t="shared" si="5"/>
        <v>0.12918273975060554</v>
      </c>
      <c r="W14">
        <v>-53.7971</v>
      </c>
      <c r="X14">
        <v>44</v>
      </c>
      <c r="Y14">
        <v>-53.3354</v>
      </c>
      <c r="Z14">
        <v>34</v>
      </c>
      <c r="AA14">
        <f t="shared" si="6"/>
        <v>0.1365770379854887</v>
      </c>
      <c r="AB14">
        <f t="shared" si="7"/>
        <v>0.10090393104898046</v>
      </c>
    </row>
    <row r="15" spans="1:28" x14ac:dyDescent="0.2">
      <c r="B15">
        <v>-49.518000000000001</v>
      </c>
      <c r="C15">
        <v>26</v>
      </c>
      <c r="D15">
        <v>-49.5336</v>
      </c>
      <c r="E15">
        <v>34</v>
      </c>
      <c r="F15">
        <f t="shared" si="0"/>
        <v>7.4543955847041543E-2</v>
      </c>
      <c r="G15">
        <f t="shared" si="1"/>
        <v>0.10090393104898046</v>
      </c>
      <c r="I15">
        <v>-49.521000000000001</v>
      </c>
      <c r="J15">
        <v>30</v>
      </c>
      <c r="K15">
        <v>-49.669699999999999</v>
      </c>
      <c r="L15">
        <v>44</v>
      </c>
      <c r="M15">
        <f t="shared" si="2"/>
        <v>8.7496506215897635E-2</v>
      </c>
      <c r="N15">
        <f t="shared" si="3"/>
        <v>0.1365770379854887</v>
      </c>
      <c r="P15">
        <v>-49.8003</v>
      </c>
      <c r="Q15">
        <v>30</v>
      </c>
      <c r="R15">
        <v>-49.647500000000001</v>
      </c>
      <c r="S15">
        <v>34</v>
      </c>
      <c r="T15">
        <f t="shared" si="4"/>
        <v>8.7496506215897635E-2</v>
      </c>
      <c r="U15">
        <f t="shared" si="5"/>
        <v>0.10090393104898046</v>
      </c>
      <c r="W15">
        <v>-50.087000000000003</v>
      </c>
      <c r="X15">
        <v>24</v>
      </c>
      <c r="Y15">
        <v>-49.6571</v>
      </c>
      <c r="Z15">
        <v>54</v>
      </c>
      <c r="AA15">
        <f t="shared" si="6"/>
        <v>6.823108541915919E-2</v>
      </c>
      <c r="AB15">
        <f t="shared" si="7"/>
        <v>0.17568355271184374</v>
      </c>
    </row>
    <row r="16" spans="1:28" x14ac:dyDescent="0.2">
      <c r="B16">
        <v>-45.85</v>
      </c>
      <c r="C16">
        <v>38</v>
      </c>
      <c r="D16">
        <v>-45.864400000000003</v>
      </c>
      <c r="E16">
        <v>42</v>
      </c>
      <c r="F16">
        <f t="shared" si="0"/>
        <v>0.11479062039799116</v>
      </c>
      <c r="G16">
        <f t="shared" si="1"/>
        <v>0.12918273975060554</v>
      </c>
      <c r="I16">
        <v>-45.852800000000002</v>
      </c>
      <c r="J16">
        <v>36</v>
      </c>
      <c r="K16">
        <v>-45.990499999999997</v>
      </c>
      <c r="L16">
        <v>34</v>
      </c>
      <c r="M16">
        <f t="shared" si="2"/>
        <v>0.10778577577065583</v>
      </c>
      <c r="N16">
        <f t="shared" si="3"/>
        <v>0.10090393104898046</v>
      </c>
      <c r="P16">
        <v>-46.111400000000003</v>
      </c>
      <c r="Q16">
        <v>42</v>
      </c>
      <c r="R16">
        <v>-45.969900000000003</v>
      </c>
      <c r="S16">
        <v>20</v>
      </c>
      <c r="T16">
        <f t="shared" si="4"/>
        <v>0.12918273975060554</v>
      </c>
      <c r="U16">
        <f t="shared" si="5"/>
        <v>5.5918638381155419E-2</v>
      </c>
      <c r="W16">
        <v>-46.376800000000003</v>
      </c>
      <c r="X16">
        <v>40</v>
      </c>
      <c r="Y16">
        <v>-45.9788</v>
      </c>
      <c r="Z16">
        <v>30</v>
      </c>
      <c r="AA16">
        <f t="shared" si="6"/>
        <v>0.12192179225034609</v>
      </c>
      <c r="AB16">
        <f t="shared" si="7"/>
        <v>8.7496506215897635E-2</v>
      </c>
    </row>
    <row r="17" spans="2:28" x14ac:dyDescent="0.2">
      <c r="B17">
        <v>-42.182000000000002</v>
      </c>
      <c r="C17">
        <v>30</v>
      </c>
      <c r="D17">
        <v>-42.195300000000003</v>
      </c>
      <c r="E17">
        <v>30</v>
      </c>
      <c r="F17">
        <f t="shared" si="0"/>
        <v>8.7496506215897635E-2</v>
      </c>
      <c r="G17">
        <f t="shared" si="1"/>
        <v>8.7496506215897635E-2</v>
      </c>
      <c r="I17">
        <v>-42.184600000000003</v>
      </c>
      <c r="J17">
        <v>30</v>
      </c>
      <c r="K17">
        <v>-42.311199999999999</v>
      </c>
      <c r="L17">
        <v>34</v>
      </c>
      <c r="M17">
        <f t="shared" si="2"/>
        <v>8.7496506215897635E-2</v>
      </c>
      <c r="N17">
        <f t="shared" si="3"/>
        <v>0.10090393104898046</v>
      </c>
      <c r="P17">
        <v>-42.422499999999999</v>
      </c>
      <c r="Q17">
        <v>24</v>
      </c>
      <c r="R17">
        <v>-42.292299999999997</v>
      </c>
      <c r="S17">
        <v>30</v>
      </c>
      <c r="T17">
        <f t="shared" si="4"/>
        <v>6.823108541915919E-2</v>
      </c>
      <c r="U17">
        <f t="shared" si="5"/>
        <v>8.7496506215897635E-2</v>
      </c>
      <c r="W17">
        <v>-42.666699999999999</v>
      </c>
      <c r="X17">
        <v>30</v>
      </c>
      <c r="Y17">
        <v>-42.3005</v>
      </c>
      <c r="Z17">
        <v>34</v>
      </c>
      <c r="AA17">
        <f t="shared" si="6"/>
        <v>8.7496506215897635E-2</v>
      </c>
      <c r="AB17">
        <f t="shared" si="7"/>
        <v>0.10090393104898046</v>
      </c>
    </row>
    <row r="18" spans="2:28" x14ac:dyDescent="0.2">
      <c r="B18">
        <v>-38.514000000000003</v>
      </c>
      <c r="C18">
        <v>34</v>
      </c>
      <c r="D18">
        <v>-38.5261</v>
      </c>
      <c r="E18">
        <v>30</v>
      </c>
      <c r="F18">
        <f t="shared" si="0"/>
        <v>0.10090393104898046</v>
      </c>
      <c r="G18">
        <f t="shared" si="1"/>
        <v>8.7496506215897635E-2</v>
      </c>
      <c r="I18">
        <v>-38.516300000000001</v>
      </c>
      <c r="J18">
        <v>34</v>
      </c>
      <c r="K18">
        <v>-38.631999999999998</v>
      </c>
      <c r="L18">
        <v>44</v>
      </c>
      <c r="M18">
        <f t="shared" si="2"/>
        <v>0.10090393104898046</v>
      </c>
      <c r="N18">
        <f t="shared" si="3"/>
        <v>0.1365770379854887</v>
      </c>
      <c r="P18">
        <v>-38.733600000000003</v>
      </c>
      <c r="Q18">
        <v>34</v>
      </c>
      <c r="R18">
        <v>-38.614699999999999</v>
      </c>
      <c r="S18">
        <v>36</v>
      </c>
      <c r="T18">
        <f t="shared" si="4"/>
        <v>0.10090393104898046</v>
      </c>
      <c r="U18">
        <f t="shared" si="5"/>
        <v>0.10778577577065583</v>
      </c>
      <c r="W18">
        <v>-38.956600000000002</v>
      </c>
      <c r="X18">
        <v>32</v>
      </c>
      <c r="Y18">
        <v>-38.622199999999999</v>
      </c>
      <c r="Z18">
        <v>34</v>
      </c>
      <c r="AA18">
        <f t="shared" si="6"/>
        <v>9.4141874747177584E-2</v>
      </c>
      <c r="AB18">
        <f t="shared" si="7"/>
        <v>0.10090393104898046</v>
      </c>
    </row>
    <row r="19" spans="2:28" x14ac:dyDescent="0.2">
      <c r="B19">
        <v>-34.845999999999997</v>
      </c>
      <c r="C19">
        <v>26</v>
      </c>
      <c r="D19">
        <v>-34.856999999999999</v>
      </c>
      <c r="E19">
        <v>32</v>
      </c>
      <c r="F19">
        <f t="shared" si="0"/>
        <v>7.4543955847041543E-2</v>
      </c>
      <c r="G19">
        <f t="shared" si="1"/>
        <v>9.4141874747177584E-2</v>
      </c>
      <c r="I19">
        <v>-34.848100000000002</v>
      </c>
      <c r="J19">
        <v>30</v>
      </c>
      <c r="K19">
        <v>-34.952800000000003</v>
      </c>
      <c r="L19">
        <v>30</v>
      </c>
      <c r="M19">
        <f t="shared" si="2"/>
        <v>8.7496506215897635E-2</v>
      </c>
      <c r="N19">
        <f t="shared" si="3"/>
        <v>8.7496506215897635E-2</v>
      </c>
      <c r="P19">
        <v>-35.044600000000003</v>
      </c>
      <c r="Q19">
        <v>30</v>
      </c>
      <c r="R19">
        <v>-34.937100000000001</v>
      </c>
      <c r="S19">
        <v>38</v>
      </c>
      <c r="T19">
        <f t="shared" si="4"/>
        <v>8.7496506215897635E-2</v>
      </c>
      <c r="U19">
        <f t="shared" si="5"/>
        <v>0.11479062039799116</v>
      </c>
      <c r="W19">
        <v>-35.246400000000001</v>
      </c>
      <c r="X19">
        <v>32</v>
      </c>
      <c r="Y19">
        <v>-34.943899999999999</v>
      </c>
      <c r="Z19">
        <v>30</v>
      </c>
      <c r="AA19">
        <f t="shared" si="6"/>
        <v>9.4141874747177584E-2</v>
      </c>
      <c r="AB19">
        <f t="shared" si="7"/>
        <v>8.7496506215897635E-2</v>
      </c>
    </row>
    <row r="20" spans="2:28" x14ac:dyDescent="0.2">
      <c r="B20">
        <v>-31.178000000000001</v>
      </c>
      <c r="C20">
        <v>30</v>
      </c>
      <c r="D20">
        <v>-31.187799999999999</v>
      </c>
      <c r="E20">
        <v>32</v>
      </c>
      <c r="F20">
        <f t="shared" si="0"/>
        <v>8.7496506215897635E-2</v>
      </c>
      <c r="G20">
        <f t="shared" si="1"/>
        <v>9.4141874747177584E-2</v>
      </c>
      <c r="I20">
        <v>-31.1799</v>
      </c>
      <c r="J20">
        <v>30</v>
      </c>
      <c r="K20">
        <v>-31.273499999999999</v>
      </c>
      <c r="L20">
        <v>40</v>
      </c>
      <c r="M20">
        <f t="shared" si="2"/>
        <v>8.7496506215897635E-2</v>
      </c>
      <c r="N20">
        <f t="shared" si="3"/>
        <v>0.12192179225034609</v>
      </c>
      <c r="P20">
        <v>-31.355699999999999</v>
      </c>
      <c r="Q20">
        <v>32</v>
      </c>
      <c r="R20">
        <v>-31.259499999999999</v>
      </c>
      <c r="S20">
        <v>34</v>
      </c>
      <c r="T20">
        <f t="shared" si="4"/>
        <v>9.4141874747177584E-2</v>
      </c>
      <c r="U20">
        <f t="shared" si="5"/>
        <v>0.10090393104898046</v>
      </c>
      <c r="W20">
        <v>-31.536300000000001</v>
      </c>
      <c r="X20">
        <v>28</v>
      </c>
      <c r="Y20">
        <v>-31.265599999999999</v>
      </c>
      <c r="Z20">
        <v>30</v>
      </c>
      <c r="AA20">
        <f t="shared" si="6"/>
        <v>8.0964830901577134E-2</v>
      </c>
      <c r="AB20">
        <f t="shared" si="7"/>
        <v>8.7496506215897635E-2</v>
      </c>
    </row>
    <row r="21" spans="2:28" x14ac:dyDescent="0.2">
      <c r="B21">
        <v>-27.51</v>
      </c>
      <c r="C21">
        <v>30</v>
      </c>
      <c r="D21">
        <v>-27.518599999999999</v>
      </c>
      <c r="E21">
        <v>44</v>
      </c>
      <c r="F21">
        <f t="shared" si="0"/>
        <v>8.7496506215897635E-2</v>
      </c>
      <c r="G21">
        <f t="shared" si="1"/>
        <v>0.1365770379854887</v>
      </c>
      <c r="I21">
        <v>-27.511700000000001</v>
      </c>
      <c r="J21">
        <v>24</v>
      </c>
      <c r="K21">
        <v>-27.5943</v>
      </c>
      <c r="L21">
        <v>32</v>
      </c>
      <c r="M21">
        <f t="shared" si="2"/>
        <v>6.823108541915919E-2</v>
      </c>
      <c r="N21">
        <f t="shared" si="3"/>
        <v>9.4141874747177584E-2</v>
      </c>
      <c r="P21">
        <v>-27.666799999999999</v>
      </c>
      <c r="Q21">
        <v>24</v>
      </c>
      <c r="R21">
        <v>-27.581900000000001</v>
      </c>
      <c r="S21">
        <v>38</v>
      </c>
      <c r="T21">
        <f t="shared" si="4"/>
        <v>6.823108541915919E-2</v>
      </c>
      <c r="U21">
        <f t="shared" si="5"/>
        <v>0.11479062039799116</v>
      </c>
      <c r="W21">
        <v>-27.8261</v>
      </c>
      <c r="X21">
        <v>28</v>
      </c>
      <c r="Y21">
        <v>-27.587299999999999</v>
      </c>
      <c r="Z21">
        <v>30</v>
      </c>
      <c r="AA21">
        <f t="shared" si="6"/>
        <v>8.0964830901577134E-2</v>
      </c>
      <c r="AB21">
        <f t="shared" si="7"/>
        <v>8.7496506215897635E-2</v>
      </c>
    </row>
    <row r="22" spans="2:28" x14ac:dyDescent="0.2">
      <c r="B22">
        <v>-23.841999999999999</v>
      </c>
      <c r="C22">
        <v>24</v>
      </c>
      <c r="D22">
        <v>-23.849499999999999</v>
      </c>
      <c r="E22">
        <v>46</v>
      </c>
      <c r="F22">
        <f t="shared" si="0"/>
        <v>6.823108541915919E-2</v>
      </c>
      <c r="G22">
        <f t="shared" si="1"/>
        <v>0.14410839457504993</v>
      </c>
      <c r="I22">
        <v>-23.843499999999999</v>
      </c>
      <c r="J22">
        <v>28</v>
      </c>
      <c r="K22">
        <v>-23.915099999999999</v>
      </c>
      <c r="L22">
        <v>32</v>
      </c>
      <c r="M22">
        <f t="shared" si="2"/>
        <v>8.0964830901577134E-2</v>
      </c>
      <c r="N22">
        <f t="shared" si="3"/>
        <v>9.4141874747177584E-2</v>
      </c>
      <c r="P22">
        <v>-23.977900000000002</v>
      </c>
      <c r="Q22">
        <v>26</v>
      </c>
      <c r="R22">
        <v>-23.904299999999999</v>
      </c>
      <c r="S22">
        <v>34</v>
      </c>
      <c r="T22">
        <f t="shared" si="4"/>
        <v>7.4543955847041543E-2</v>
      </c>
      <c r="U22">
        <f t="shared" si="5"/>
        <v>0.10090393104898046</v>
      </c>
      <c r="W22">
        <v>-24.116</v>
      </c>
      <c r="X22">
        <v>24</v>
      </c>
      <c r="Y22">
        <v>-23.908999999999999</v>
      </c>
      <c r="Z22">
        <v>52</v>
      </c>
      <c r="AA22">
        <f t="shared" si="6"/>
        <v>6.823108541915919E-2</v>
      </c>
      <c r="AB22">
        <f t="shared" si="7"/>
        <v>0.16756401133205334</v>
      </c>
    </row>
    <row r="23" spans="2:28" x14ac:dyDescent="0.2">
      <c r="B23">
        <v>-20.173999999999999</v>
      </c>
      <c r="C23">
        <v>34</v>
      </c>
      <c r="D23">
        <v>-20.180299999999999</v>
      </c>
      <c r="E23">
        <v>34</v>
      </c>
      <c r="F23">
        <f t="shared" si="0"/>
        <v>0.10090393104898046</v>
      </c>
      <c r="G23">
        <f t="shared" si="1"/>
        <v>0.10090393104898046</v>
      </c>
      <c r="I23">
        <v>-20.1752</v>
      </c>
      <c r="J23">
        <v>32</v>
      </c>
      <c r="K23">
        <v>-20.235800000000001</v>
      </c>
      <c r="L23">
        <v>32</v>
      </c>
      <c r="M23">
        <f t="shared" si="2"/>
        <v>9.4141874747177584E-2</v>
      </c>
      <c r="N23">
        <f t="shared" si="3"/>
        <v>9.4141874747177584E-2</v>
      </c>
      <c r="P23">
        <v>-20.289000000000001</v>
      </c>
      <c r="Q23">
        <v>30</v>
      </c>
      <c r="R23">
        <v>-20.226700000000001</v>
      </c>
      <c r="S23">
        <v>32</v>
      </c>
      <c r="T23">
        <f t="shared" si="4"/>
        <v>8.7496506215897635E-2</v>
      </c>
      <c r="U23">
        <f t="shared" si="5"/>
        <v>9.4141874747177584E-2</v>
      </c>
      <c r="W23">
        <v>-20.405799999999999</v>
      </c>
      <c r="X23">
        <v>32</v>
      </c>
      <c r="Y23">
        <v>-20.230699999999999</v>
      </c>
      <c r="Z23">
        <v>40</v>
      </c>
      <c r="AA23">
        <f t="shared" si="6"/>
        <v>9.4141874747177584E-2</v>
      </c>
      <c r="AB23">
        <f t="shared" si="7"/>
        <v>0.12192179225034609</v>
      </c>
    </row>
    <row r="24" spans="2:28" x14ac:dyDescent="0.2">
      <c r="B24">
        <v>-16.506</v>
      </c>
      <c r="C24">
        <v>42</v>
      </c>
      <c r="D24">
        <v>-16.511199999999999</v>
      </c>
      <c r="E24">
        <v>36</v>
      </c>
      <c r="F24">
        <f t="shared" si="0"/>
        <v>0.12918273975060554</v>
      </c>
      <c r="G24">
        <f t="shared" si="1"/>
        <v>0.10778577577065583</v>
      </c>
      <c r="I24">
        <v>-16.507000000000001</v>
      </c>
      <c r="J24">
        <v>42</v>
      </c>
      <c r="K24">
        <v>-16.5566</v>
      </c>
      <c r="L24">
        <v>36</v>
      </c>
      <c r="M24">
        <f t="shared" si="2"/>
        <v>0.12918273975060554</v>
      </c>
      <c r="N24">
        <f t="shared" si="3"/>
        <v>0.10778577577065583</v>
      </c>
      <c r="P24">
        <v>-16.600100000000001</v>
      </c>
      <c r="Q24">
        <v>46</v>
      </c>
      <c r="R24">
        <v>-16.549199999999999</v>
      </c>
      <c r="S24">
        <v>52</v>
      </c>
      <c r="T24">
        <f t="shared" si="4"/>
        <v>0.14410839457504993</v>
      </c>
      <c r="U24">
        <f t="shared" si="5"/>
        <v>0.16756401133205334</v>
      </c>
      <c r="W24">
        <v>-16.695699999999999</v>
      </c>
      <c r="X24">
        <v>44</v>
      </c>
      <c r="Y24">
        <v>-16.552399999999999</v>
      </c>
      <c r="Z24">
        <v>28</v>
      </c>
      <c r="AA24">
        <f t="shared" si="6"/>
        <v>0.1365770379854887</v>
      </c>
      <c r="AB24">
        <f t="shared" si="7"/>
        <v>8.0964830901577134E-2</v>
      </c>
    </row>
    <row r="25" spans="2:28" x14ac:dyDescent="0.2">
      <c r="B25">
        <v>-12.837999999999999</v>
      </c>
      <c r="C25">
        <v>38</v>
      </c>
      <c r="D25">
        <v>-12.842000000000001</v>
      </c>
      <c r="E25">
        <v>32</v>
      </c>
      <c r="F25">
        <f t="shared" si="0"/>
        <v>0.11479062039799116</v>
      </c>
      <c r="G25">
        <f t="shared" si="1"/>
        <v>9.4141874747177584E-2</v>
      </c>
      <c r="I25">
        <v>-12.838800000000001</v>
      </c>
      <c r="J25">
        <v>34</v>
      </c>
      <c r="K25">
        <v>-12.8773</v>
      </c>
      <c r="L25">
        <v>28</v>
      </c>
      <c r="M25">
        <f t="shared" si="2"/>
        <v>0.10090393104898046</v>
      </c>
      <c r="N25">
        <f t="shared" si="3"/>
        <v>8.0964830901577134E-2</v>
      </c>
      <c r="P25">
        <v>-12.911199999999999</v>
      </c>
      <c r="Q25">
        <v>32</v>
      </c>
      <c r="R25">
        <v>-12.871600000000001</v>
      </c>
      <c r="S25">
        <v>28</v>
      </c>
      <c r="T25">
        <f t="shared" si="4"/>
        <v>9.4141874747177584E-2</v>
      </c>
      <c r="U25">
        <f t="shared" si="5"/>
        <v>8.0964830901577134E-2</v>
      </c>
      <c r="W25">
        <v>-12.9855</v>
      </c>
      <c r="X25">
        <v>36</v>
      </c>
      <c r="Y25">
        <v>-12.8741</v>
      </c>
      <c r="Z25">
        <v>48</v>
      </c>
      <c r="AA25">
        <f t="shared" si="6"/>
        <v>0.10778577577065583</v>
      </c>
      <c r="AB25">
        <f t="shared" si="7"/>
        <v>0.15178065587161887</v>
      </c>
    </row>
    <row r="26" spans="2:28" x14ac:dyDescent="0.2">
      <c r="B26">
        <v>-9.1699900000000003</v>
      </c>
      <c r="C26">
        <v>42</v>
      </c>
      <c r="D26">
        <v>-9.1728699999999996</v>
      </c>
      <c r="E26">
        <v>32</v>
      </c>
      <c r="F26">
        <f t="shared" si="0"/>
        <v>0.12918273975060554</v>
      </c>
      <c r="G26">
        <f t="shared" si="1"/>
        <v>9.4141874747177584E-2</v>
      </c>
      <c r="I26">
        <v>-9.17056</v>
      </c>
      <c r="J26">
        <v>42</v>
      </c>
      <c r="K26">
        <v>-9.1981000000000002</v>
      </c>
      <c r="L26">
        <v>36</v>
      </c>
      <c r="M26">
        <f t="shared" si="2"/>
        <v>0.12918273975060554</v>
      </c>
      <c r="N26">
        <f t="shared" si="3"/>
        <v>0.10778577577065583</v>
      </c>
      <c r="P26">
        <v>-9.2222799999999996</v>
      </c>
      <c r="Q26">
        <v>46</v>
      </c>
      <c r="R26">
        <v>-9.1939700000000002</v>
      </c>
      <c r="S26">
        <v>32</v>
      </c>
      <c r="T26">
        <f t="shared" si="4"/>
        <v>0.14410839457504993</v>
      </c>
      <c r="U26">
        <f t="shared" si="5"/>
        <v>9.4141874747177584E-2</v>
      </c>
      <c r="W26">
        <v>-9.2753700000000006</v>
      </c>
      <c r="X26">
        <v>42</v>
      </c>
      <c r="Y26">
        <v>-9.1957599999999999</v>
      </c>
      <c r="Z26">
        <v>26</v>
      </c>
      <c r="AA26">
        <f t="shared" si="6"/>
        <v>0.12918273975060554</v>
      </c>
      <c r="AB26">
        <f t="shared" si="7"/>
        <v>7.4543955847041543E-2</v>
      </c>
    </row>
    <row r="27" spans="2:28" x14ac:dyDescent="0.2">
      <c r="B27">
        <v>-5.5019900000000002</v>
      </c>
      <c r="C27">
        <v>38</v>
      </c>
      <c r="D27">
        <v>-5.5037200000000004</v>
      </c>
      <c r="E27">
        <v>20</v>
      </c>
      <c r="F27">
        <f t="shared" si="0"/>
        <v>0.11479062039799116</v>
      </c>
      <c r="G27">
        <f t="shared" si="1"/>
        <v>5.5918638381155419E-2</v>
      </c>
      <c r="I27">
        <v>-5.5023400000000002</v>
      </c>
      <c r="J27">
        <v>40</v>
      </c>
      <c r="K27">
        <v>-5.5188699999999997</v>
      </c>
      <c r="L27">
        <v>20</v>
      </c>
      <c r="M27">
        <f t="shared" si="2"/>
        <v>0.12192179225034609</v>
      </c>
      <c r="N27">
        <f t="shared" si="3"/>
        <v>5.5918638381155419E-2</v>
      </c>
      <c r="P27">
        <v>-5.5333699999999997</v>
      </c>
      <c r="Q27">
        <v>38</v>
      </c>
      <c r="R27">
        <v>-5.5163799999999998</v>
      </c>
      <c r="S27">
        <v>20</v>
      </c>
      <c r="T27">
        <f t="shared" si="4"/>
        <v>0.11479062039799116</v>
      </c>
      <c r="U27">
        <f t="shared" si="5"/>
        <v>5.5918638381155419E-2</v>
      </c>
      <c r="W27">
        <v>-5.5652200000000001</v>
      </c>
      <c r="X27">
        <v>38</v>
      </c>
      <c r="Y27">
        <v>-5.5174599999999998</v>
      </c>
      <c r="Z27">
        <v>20</v>
      </c>
      <c r="AA27">
        <f t="shared" si="6"/>
        <v>0.11479062039799116</v>
      </c>
      <c r="AB27">
        <f t="shared" si="7"/>
        <v>5.5918638381155419E-2</v>
      </c>
    </row>
    <row r="28" spans="2:28" x14ac:dyDescent="0.2">
      <c r="B28">
        <v>-1.8340000000000001</v>
      </c>
      <c r="C28">
        <v>34</v>
      </c>
      <c r="D28">
        <v>-1.83457</v>
      </c>
      <c r="E28">
        <v>20</v>
      </c>
      <c r="F28">
        <f t="shared" si="0"/>
        <v>0.10090393104898046</v>
      </c>
      <c r="G28">
        <f t="shared" si="1"/>
        <v>5.5918638381155419E-2</v>
      </c>
      <c r="I28">
        <v>-1.8341099999999999</v>
      </c>
      <c r="J28">
        <v>36</v>
      </c>
      <c r="K28">
        <v>-1.83962</v>
      </c>
      <c r="L28">
        <v>24</v>
      </c>
      <c r="M28">
        <f t="shared" si="2"/>
        <v>0.10778577577065583</v>
      </c>
      <c r="N28">
        <f t="shared" si="3"/>
        <v>6.823108541915919E-2</v>
      </c>
      <c r="P28">
        <v>-1.84446</v>
      </c>
      <c r="Q28">
        <v>28</v>
      </c>
      <c r="R28">
        <v>-1.8387899999999999</v>
      </c>
      <c r="S28">
        <v>22</v>
      </c>
      <c r="T28">
        <f t="shared" si="4"/>
        <v>8.0964830901577134E-2</v>
      </c>
      <c r="U28">
        <f t="shared" si="5"/>
        <v>6.202351725029074E-2</v>
      </c>
      <c r="W28">
        <v>-1.8550800000000001</v>
      </c>
      <c r="X28">
        <v>34</v>
      </c>
      <c r="Y28">
        <v>-1.8391599999999999</v>
      </c>
      <c r="Z28">
        <v>14</v>
      </c>
      <c r="AA28">
        <f t="shared" si="6"/>
        <v>0.10090393104898046</v>
      </c>
      <c r="AB28">
        <f t="shared" si="7"/>
        <v>3.8195273334924805E-2</v>
      </c>
    </row>
    <row r="29" spans="2:28" x14ac:dyDescent="0.2">
      <c r="B29">
        <v>1.8340000000000001</v>
      </c>
      <c r="C29">
        <v>38</v>
      </c>
      <c r="D29">
        <v>1.8345800000000001</v>
      </c>
      <c r="E29">
        <v>20</v>
      </c>
      <c r="F29">
        <f t="shared" si="0"/>
        <v>0.11479062039799116</v>
      </c>
      <c r="G29">
        <f t="shared" si="1"/>
        <v>5.5918638381155419E-2</v>
      </c>
      <c r="I29">
        <v>1.8341099999999999</v>
      </c>
      <c r="J29">
        <v>38</v>
      </c>
      <c r="K29">
        <v>1.83961</v>
      </c>
      <c r="L29">
        <v>20</v>
      </c>
      <c r="M29">
        <f t="shared" si="2"/>
        <v>0.11479062039799116</v>
      </c>
      <c r="N29">
        <f t="shared" si="3"/>
        <v>5.5918638381155419E-2</v>
      </c>
      <c r="P29">
        <v>1.8444499999999999</v>
      </c>
      <c r="Q29">
        <v>48</v>
      </c>
      <c r="R29">
        <v>1.8388</v>
      </c>
      <c r="S29">
        <v>24</v>
      </c>
      <c r="T29">
        <f t="shared" si="4"/>
        <v>0.15178065587161887</v>
      </c>
      <c r="U29">
        <f t="shared" si="5"/>
        <v>6.823108541915919E-2</v>
      </c>
      <c r="W29">
        <v>1.85507</v>
      </c>
      <c r="X29">
        <v>40</v>
      </c>
      <c r="Y29">
        <v>1.8391500000000001</v>
      </c>
      <c r="Z29">
        <v>18</v>
      </c>
      <c r="AA29">
        <f t="shared" si="6"/>
        <v>0.12192179225034609</v>
      </c>
      <c r="AB29">
        <f t="shared" si="7"/>
        <v>4.9913921593548169E-2</v>
      </c>
    </row>
    <row r="30" spans="2:28" x14ac:dyDescent="0.2">
      <c r="B30">
        <v>5.5019999999999998</v>
      </c>
      <c r="C30">
        <v>38</v>
      </c>
      <c r="D30">
        <v>5.5037399999999996</v>
      </c>
      <c r="E30">
        <v>34</v>
      </c>
      <c r="F30">
        <f t="shared" si="0"/>
        <v>0.11479062039799116</v>
      </c>
      <c r="G30">
        <f t="shared" si="1"/>
        <v>0.10090393104898046</v>
      </c>
      <c r="I30">
        <v>5.5023299999999997</v>
      </c>
      <c r="J30">
        <v>36</v>
      </c>
      <c r="K30">
        <v>5.5188499999999996</v>
      </c>
      <c r="L30">
        <v>26</v>
      </c>
      <c r="M30">
        <f t="shared" si="2"/>
        <v>0.10778577577065583</v>
      </c>
      <c r="N30">
        <f t="shared" si="3"/>
        <v>7.4543955847041543E-2</v>
      </c>
      <c r="P30">
        <v>5.5333600000000001</v>
      </c>
      <c r="Q30">
        <v>32</v>
      </c>
      <c r="R30">
        <v>5.5164</v>
      </c>
      <c r="S30">
        <v>30</v>
      </c>
      <c r="T30">
        <f t="shared" si="4"/>
        <v>9.4141874747177584E-2</v>
      </c>
      <c r="U30">
        <f t="shared" si="5"/>
        <v>8.7496506215897635E-2</v>
      </c>
      <c r="W30">
        <v>5.5652200000000001</v>
      </c>
      <c r="X30">
        <v>38</v>
      </c>
      <c r="Y30">
        <v>5.5174599999999998</v>
      </c>
      <c r="Z30">
        <v>42</v>
      </c>
      <c r="AA30">
        <f t="shared" si="6"/>
        <v>0.11479062039799116</v>
      </c>
      <c r="AB30">
        <f t="shared" si="7"/>
        <v>0.12918273975060554</v>
      </c>
    </row>
    <row r="31" spans="2:28" x14ac:dyDescent="0.2">
      <c r="B31">
        <v>9.17</v>
      </c>
      <c r="C31">
        <v>20</v>
      </c>
      <c r="D31">
        <v>9.1728900000000007</v>
      </c>
      <c r="E31">
        <v>26</v>
      </c>
      <c r="F31">
        <f t="shared" si="0"/>
        <v>5.5918638381155419E-2</v>
      </c>
      <c r="G31">
        <f t="shared" si="1"/>
        <v>7.4543955847041543E-2</v>
      </c>
      <c r="I31">
        <v>9.1705500000000004</v>
      </c>
      <c r="J31">
        <v>24</v>
      </c>
      <c r="K31">
        <v>9.1980900000000005</v>
      </c>
      <c r="L31">
        <v>38</v>
      </c>
      <c r="M31">
        <f t="shared" si="2"/>
        <v>6.823108541915919E-2</v>
      </c>
      <c r="N31">
        <f t="shared" si="3"/>
        <v>0.11479062039799116</v>
      </c>
      <c r="P31">
        <v>9.22227</v>
      </c>
      <c r="Q31">
        <v>22</v>
      </c>
      <c r="R31">
        <v>9.1939799999999998</v>
      </c>
      <c r="S31">
        <v>30</v>
      </c>
      <c r="T31">
        <f t="shared" si="4"/>
        <v>6.202351725029074E-2</v>
      </c>
      <c r="U31">
        <f t="shared" si="5"/>
        <v>8.7496506215897635E-2</v>
      </c>
      <c r="W31">
        <v>9.2753700000000006</v>
      </c>
      <c r="X31">
        <v>20</v>
      </c>
      <c r="Y31">
        <v>9.1957599999999999</v>
      </c>
      <c r="Z31">
        <v>24</v>
      </c>
      <c r="AA31">
        <f t="shared" si="6"/>
        <v>5.5918638381155419E-2</v>
      </c>
      <c r="AB31">
        <f t="shared" si="7"/>
        <v>6.823108541915919E-2</v>
      </c>
    </row>
    <row r="32" spans="2:28" x14ac:dyDescent="0.2">
      <c r="B32">
        <v>12.837999999999999</v>
      </c>
      <c r="C32">
        <v>40</v>
      </c>
      <c r="D32">
        <v>12.842000000000001</v>
      </c>
      <c r="E32">
        <v>44</v>
      </c>
      <c r="F32">
        <f t="shared" si="0"/>
        <v>0.12192179225034609</v>
      </c>
      <c r="G32">
        <f t="shared" si="1"/>
        <v>0.1365770379854887</v>
      </c>
      <c r="I32">
        <v>12.838800000000001</v>
      </c>
      <c r="J32">
        <v>38</v>
      </c>
      <c r="K32">
        <v>12.8773</v>
      </c>
      <c r="L32">
        <v>30</v>
      </c>
      <c r="M32">
        <f t="shared" si="2"/>
        <v>0.11479062039799116</v>
      </c>
      <c r="N32">
        <f t="shared" si="3"/>
        <v>8.7496506215897635E-2</v>
      </c>
      <c r="P32">
        <v>12.911199999999999</v>
      </c>
      <c r="Q32">
        <v>44</v>
      </c>
      <c r="R32">
        <v>12.871600000000001</v>
      </c>
      <c r="S32">
        <v>30</v>
      </c>
      <c r="T32">
        <f t="shared" si="4"/>
        <v>0.1365770379854887</v>
      </c>
      <c r="U32">
        <f t="shared" si="5"/>
        <v>8.7496506215897635E-2</v>
      </c>
      <c r="W32">
        <v>12.9855</v>
      </c>
      <c r="X32">
        <v>42</v>
      </c>
      <c r="Y32">
        <v>12.8741</v>
      </c>
      <c r="Z32">
        <v>44</v>
      </c>
      <c r="AA32">
        <f t="shared" si="6"/>
        <v>0.12918273975060554</v>
      </c>
      <c r="AB32">
        <f t="shared" si="7"/>
        <v>0.1365770379854887</v>
      </c>
    </row>
    <row r="33" spans="2:28" x14ac:dyDescent="0.2">
      <c r="B33">
        <v>16.506</v>
      </c>
      <c r="C33">
        <v>30</v>
      </c>
      <c r="D33">
        <v>16.511199999999999</v>
      </c>
      <c r="E33">
        <v>30</v>
      </c>
      <c r="F33">
        <f t="shared" si="0"/>
        <v>8.7496506215897635E-2</v>
      </c>
      <c r="G33">
        <f t="shared" si="1"/>
        <v>8.7496506215897635E-2</v>
      </c>
      <c r="I33">
        <v>16.507000000000001</v>
      </c>
      <c r="J33">
        <v>28</v>
      </c>
      <c r="K33">
        <v>16.5566</v>
      </c>
      <c r="L33">
        <v>46</v>
      </c>
      <c r="M33">
        <f t="shared" si="2"/>
        <v>8.0964830901577134E-2</v>
      </c>
      <c r="N33">
        <f t="shared" si="3"/>
        <v>0.14410839457504993</v>
      </c>
      <c r="P33">
        <v>16.600100000000001</v>
      </c>
      <c r="Q33">
        <v>28</v>
      </c>
      <c r="R33">
        <v>16.549199999999999</v>
      </c>
      <c r="S33">
        <v>32</v>
      </c>
      <c r="T33">
        <f t="shared" si="4"/>
        <v>8.0964830901577134E-2</v>
      </c>
      <c r="U33">
        <f t="shared" si="5"/>
        <v>9.4141874747177584E-2</v>
      </c>
      <c r="W33">
        <v>16.695699999999999</v>
      </c>
      <c r="X33">
        <v>26</v>
      </c>
      <c r="Y33">
        <v>16.552399999999999</v>
      </c>
      <c r="Z33">
        <v>32</v>
      </c>
      <c r="AA33">
        <f t="shared" si="6"/>
        <v>7.4543955847041543E-2</v>
      </c>
      <c r="AB33">
        <f t="shared" si="7"/>
        <v>9.4141874747177584E-2</v>
      </c>
    </row>
    <row r="34" spans="2:28" x14ac:dyDescent="0.2">
      <c r="B34">
        <v>20.173999999999999</v>
      </c>
      <c r="C34">
        <v>52</v>
      </c>
      <c r="D34">
        <v>20.180399999999999</v>
      </c>
      <c r="E34">
        <v>46</v>
      </c>
      <c r="F34">
        <f t="shared" si="0"/>
        <v>0.16756401133205334</v>
      </c>
      <c r="G34">
        <f t="shared" si="1"/>
        <v>0.14410839457504993</v>
      </c>
      <c r="I34">
        <v>20.1752</v>
      </c>
      <c r="J34">
        <v>52</v>
      </c>
      <c r="K34">
        <v>20.235800000000001</v>
      </c>
      <c r="L34">
        <v>48</v>
      </c>
      <c r="M34">
        <f t="shared" si="2"/>
        <v>0.16756401133205334</v>
      </c>
      <c r="N34">
        <f t="shared" si="3"/>
        <v>0.15178065587161887</v>
      </c>
      <c r="P34">
        <v>20.289000000000001</v>
      </c>
      <c r="Q34">
        <v>50</v>
      </c>
      <c r="R34">
        <v>20.226800000000001</v>
      </c>
      <c r="S34">
        <v>42</v>
      </c>
      <c r="T34">
        <f t="shared" si="4"/>
        <v>0.15959781350995492</v>
      </c>
      <c r="U34">
        <f t="shared" si="5"/>
        <v>0.12918273975060554</v>
      </c>
      <c r="W34">
        <v>20.405799999999999</v>
      </c>
      <c r="X34">
        <v>52</v>
      </c>
      <c r="Y34">
        <v>20.230699999999999</v>
      </c>
      <c r="Z34">
        <v>48</v>
      </c>
      <c r="AA34">
        <f t="shared" si="6"/>
        <v>0.16756401133205334</v>
      </c>
      <c r="AB34">
        <f t="shared" si="7"/>
        <v>0.15178065587161887</v>
      </c>
    </row>
    <row r="35" spans="2:28" x14ac:dyDescent="0.2">
      <c r="B35">
        <v>23.841999999999999</v>
      </c>
      <c r="C35">
        <v>34</v>
      </c>
      <c r="D35">
        <v>23.849499999999999</v>
      </c>
      <c r="E35">
        <v>34</v>
      </c>
      <c r="F35">
        <f t="shared" si="0"/>
        <v>0.10090393104898046</v>
      </c>
      <c r="G35">
        <f t="shared" si="1"/>
        <v>0.10090393104898046</v>
      </c>
      <c r="I35">
        <v>23.843399999999999</v>
      </c>
      <c r="J35">
        <v>36</v>
      </c>
      <c r="K35">
        <v>23.914999999999999</v>
      </c>
      <c r="L35">
        <v>42</v>
      </c>
      <c r="M35">
        <f t="shared" si="2"/>
        <v>0.10778577577065583</v>
      </c>
      <c r="N35">
        <f t="shared" si="3"/>
        <v>0.12918273975060554</v>
      </c>
      <c r="P35">
        <v>23.977900000000002</v>
      </c>
      <c r="Q35">
        <v>36</v>
      </c>
      <c r="R35">
        <v>23.904399999999999</v>
      </c>
      <c r="S35">
        <v>44</v>
      </c>
      <c r="T35">
        <f t="shared" si="4"/>
        <v>0.10778577577065583</v>
      </c>
      <c r="U35">
        <f t="shared" si="5"/>
        <v>0.1365770379854887</v>
      </c>
      <c r="W35">
        <v>24.116</v>
      </c>
      <c r="X35">
        <v>36</v>
      </c>
      <c r="Y35">
        <v>23.908999999999999</v>
      </c>
      <c r="Z35">
        <v>52</v>
      </c>
      <c r="AA35">
        <f t="shared" si="6"/>
        <v>0.10778577577065583</v>
      </c>
      <c r="AB35">
        <f t="shared" si="7"/>
        <v>0.16756401133205334</v>
      </c>
    </row>
    <row r="36" spans="2:28" x14ac:dyDescent="0.2">
      <c r="B36">
        <v>27.51</v>
      </c>
      <c r="C36">
        <v>44</v>
      </c>
      <c r="D36">
        <v>27.518699999999999</v>
      </c>
      <c r="E36">
        <v>58</v>
      </c>
      <c r="F36">
        <f t="shared" si="0"/>
        <v>0.1365770379854887</v>
      </c>
      <c r="G36">
        <f t="shared" si="1"/>
        <v>0.19240072426709423</v>
      </c>
      <c r="I36">
        <v>27.511700000000001</v>
      </c>
      <c r="J36">
        <v>42</v>
      </c>
      <c r="K36">
        <v>27.5943</v>
      </c>
      <c r="L36">
        <v>34</v>
      </c>
      <c r="M36">
        <f t="shared" si="2"/>
        <v>0.12918273975060554</v>
      </c>
      <c r="N36">
        <f t="shared" si="3"/>
        <v>0.10090393104898046</v>
      </c>
      <c r="P36">
        <v>27.666799999999999</v>
      </c>
      <c r="Q36">
        <v>44</v>
      </c>
      <c r="R36">
        <v>27.581900000000001</v>
      </c>
      <c r="S36">
        <v>34</v>
      </c>
      <c r="T36">
        <f t="shared" si="4"/>
        <v>0.1365770379854887</v>
      </c>
      <c r="U36">
        <f t="shared" si="5"/>
        <v>0.10090393104898046</v>
      </c>
      <c r="W36">
        <v>27.8261</v>
      </c>
      <c r="X36">
        <v>44</v>
      </c>
      <c r="Y36">
        <v>27.587299999999999</v>
      </c>
      <c r="Z36">
        <v>52</v>
      </c>
      <c r="AA36">
        <f t="shared" si="6"/>
        <v>0.1365770379854887</v>
      </c>
      <c r="AB36">
        <f t="shared" si="7"/>
        <v>0.16756401133205334</v>
      </c>
    </row>
    <row r="37" spans="2:28" x14ac:dyDescent="0.2">
      <c r="B37">
        <v>31.178000000000001</v>
      </c>
      <c r="C37">
        <v>38</v>
      </c>
      <c r="D37">
        <v>31.187799999999999</v>
      </c>
      <c r="E37">
        <v>34</v>
      </c>
      <c r="F37">
        <f t="shared" si="0"/>
        <v>0.11479062039799116</v>
      </c>
      <c r="G37">
        <f t="shared" si="1"/>
        <v>0.10090393104898046</v>
      </c>
      <c r="I37">
        <v>31.1799</v>
      </c>
      <c r="J37">
        <v>42</v>
      </c>
      <c r="K37">
        <v>31.273499999999999</v>
      </c>
      <c r="L37">
        <v>42</v>
      </c>
      <c r="M37">
        <f t="shared" si="2"/>
        <v>0.12918273975060554</v>
      </c>
      <c r="N37">
        <f t="shared" si="3"/>
        <v>0.12918273975060554</v>
      </c>
      <c r="P37">
        <v>31.355699999999999</v>
      </c>
      <c r="Q37">
        <v>38</v>
      </c>
      <c r="R37">
        <v>31.259499999999999</v>
      </c>
      <c r="S37">
        <v>44</v>
      </c>
      <c r="T37">
        <f t="shared" si="4"/>
        <v>0.11479062039799116</v>
      </c>
      <c r="U37">
        <f t="shared" si="5"/>
        <v>0.1365770379854887</v>
      </c>
      <c r="W37">
        <v>31.536300000000001</v>
      </c>
      <c r="X37">
        <v>38</v>
      </c>
      <c r="Y37">
        <v>31.265599999999999</v>
      </c>
      <c r="Z37">
        <v>26</v>
      </c>
      <c r="AA37">
        <f t="shared" si="6"/>
        <v>0.11479062039799116</v>
      </c>
      <c r="AB37">
        <f t="shared" si="7"/>
        <v>7.4543955847041543E-2</v>
      </c>
    </row>
    <row r="38" spans="2:28" x14ac:dyDescent="0.2">
      <c r="B38">
        <v>34.845999999999997</v>
      </c>
      <c r="C38">
        <v>38</v>
      </c>
      <c r="D38">
        <v>34.856999999999999</v>
      </c>
      <c r="E38">
        <v>40</v>
      </c>
      <c r="F38">
        <f t="shared" si="0"/>
        <v>0.11479062039799116</v>
      </c>
      <c r="G38">
        <f t="shared" si="1"/>
        <v>0.12192179225034609</v>
      </c>
      <c r="I38">
        <v>34.848100000000002</v>
      </c>
      <c r="J38">
        <v>36</v>
      </c>
      <c r="K38">
        <v>34.952800000000003</v>
      </c>
      <c r="L38">
        <v>52</v>
      </c>
      <c r="M38">
        <f t="shared" si="2"/>
        <v>0.10778577577065583</v>
      </c>
      <c r="N38">
        <f t="shared" si="3"/>
        <v>0.16756401133205334</v>
      </c>
      <c r="P38">
        <v>35.044600000000003</v>
      </c>
      <c r="Q38">
        <v>36</v>
      </c>
      <c r="R38">
        <v>34.937100000000001</v>
      </c>
      <c r="S38">
        <v>34</v>
      </c>
      <c r="T38">
        <f t="shared" si="4"/>
        <v>0.10778577577065583</v>
      </c>
      <c r="U38">
        <f t="shared" si="5"/>
        <v>0.10090393104898046</v>
      </c>
      <c r="W38">
        <v>35.246400000000001</v>
      </c>
      <c r="X38">
        <v>42</v>
      </c>
      <c r="Y38">
        <v>34.943899999999999</v>
      </c>
      <c r="Z38">
        <v>32</v>
      </c>
      <c r="AA38">
        <f t="shared" si="6"/>
        <v>0.12918273975060554</v>
      </c>
      <c r="AB38">
        <f t="shared" si="7"/>
        <v>9.4141874747177584E-2</v>
      </c>
    </row>
    <row r="39" spans="2:28" x14ac:dyDescent="0.2">
      <c r="B39">
        <v>38.514000000000003</v>
      </c>
      <c r="C39">
        <v>42</v>
      </c>
      <c r="D39">
        <v>38.5261</v>
      </c>
      <c r="E39">
        <v>50</v>
      </c>
      <c r="F39">
        <f t="shared" si="0"/>
        <v>0.12918273975060554</v>
      </c>
      <c r="G39">
        <f t="shared" si="1"/>
        <v>0.15959781350995492</v>
      </c>
      <c r="I39">
        <v>38.516300000000001</v>
      </c>
      <c r="J39">
        <v>42</v>
      </c>
      <c r="K39">
        <v>38.631999999999998</v>
      </c>
      <c r="L39">
        <v>30</v>
      </c>
      <c r="M39">
        <f t="shared" si="2"/>
        <v>0.12918273975060554</v>
      </c>
      <c r="N39">
        <f t="shared" si="3"/>
        <v>8.7496506215897635E-2</v>
      </c>
      <c r="P39">
        <v>38.733499999999999</v>
      </c>
      <c r="Q39">
        <v>40</v>
      </c>
      <c r="R39">
        <v>38.614699999999999</v>
      </c>
      <c r="S39">
        <v>38</v>
      </c>
      <c r="T39">
        <f t="shared" si="4"/>
        <v>0.12192179225034609</v>
      </c>
      <c r="U39">
        <f t="shared" si="5"/>
        <v>0.11479062039799116</v>
      </c>
      <c r="W39">
        <v>38.956499999999998</v>
      </c>
      <c r="X39">
        <v>38</v>
      </c>
      <c r="Y39">
        <v>38.622199999999999</v>
      </c>
      <c r="Z39">
        <v>36</v>
      </c>
      <c r="AA39">
        <f t="shared" si="6"/>
        <v>0.11479062039799116</v>
      </c>
      <c r="AB39">
        <f t="shared" si="7"/>
        <v>0.10778577577065583</v>
      </c>
    </row>
    <row r="40" spans="2:28" x14ac:dyDescent="0.2">
      <c r="B40">
        <v>42.182000000000002</v>
      </c>
      <c r="C40">
        <v>28</v>
      </c>
      <c r="D40">
        <v>42.195300000000003</v>
      </c>
      <c r="E40">
        <v>24</v>
      </c>
      <c r="F40">
        <f t="shared" si="0"/>
        <v>8.0964830901577134E-2</v>
      </c>
      <c r="G40">
        <f t="shared" si="1"/>
        <v>6.823108541915919E-2</v>
      </c>
      <c r="I40">
        <v>42.184600000000003</v>
      </c>
      <c r="J40">
        <v>24</v>
      </c>
      <c r="K40">
        <v>42.311199999999999</v>
      </c>
      <c r="L40">
        <v>36</v>
      </c>
      <c r="M40">
        <f t="shared" si="2"/>
        <v>6.823108541915919E-2</v>
      </c>
      <c r="N40">
        <f t="shared" si="3"/>
        <v>0.10778577577065583</v>
      </c>
      <c r="P40">
        <v>42.422499999999999</v>
      </c>
      <c r="Q40">
        <v>30</v>
      </c>
      <c r="R40">
        <v>42.292299999999997</v>
      </c>
      <c r="S40">
        <v>36</v>
      </c>
      <c r="T40">
        <f t="shared" si="4"/>
        <v>8.7496506215897635E-2</v>
      </c>
      <c r="U40">
        <f t="shared" si="5"/>
        <v>0.10778577577065583</v>
      </c>
      <c r="W40">
        <v>42.666699999999999</v>
      </c>
      <c r="X40">
        <v>28</v>
      </c>
      <c r="Y40">
        <v>42.3005</v>
      </c>
      <c r="Z40">
        <v>38</v>
      </c>
      <c r="AA40">
        <f t="shared" si="6"/>
        <v>8.0964830901577134E-2</v>
      </c>
      <c r="AB40">
        <f t="shared" si="7"/>
        <v>0.11479062039799116</v>
      </c>
    </row>
    <row r="41" spans="2:28" x14ac:dyDescent="0.2">
      <c r="B41">
        <v>45.85</v>
      </c>
      <c r="C41">
        <v>36</v>
      </c>
      <c r="D41">
        <v>45.864400000000003</v>
      </c>
      <c r="E41">
        <v>38</v>
      </c>
      <c r="F41">
        <f t="shared" si="0"/>
        <v>0.10778577577065583</v>
      </c>
      <c r="G41">
        <f t="shared" si="1"/>
        <v>0.11479062039799116</v>
      </c>
      <c r="I41">
        <v>45.852800000000002</v>
      </c>
      <c r="J41">
        <v>42</v>
      </c>
      <c r="K41">
        <v>45.990499999999997</v>
      </c>
      <c r="L41">
        <v>34</v>
      </c>
      <c r="M41">
        <f t="shared" si="2"/>
        <v>0.12918273975060554</v>
      </c>
      <c r="N41">
        <f t="shared" si="3"/>
        <v>0.10090393104898046</v>
      </c>
      <c r="P41">
        <v>46.111400000000003</v>
      </c>
      <c r="Q41">
        <v>40</v>
      </c>
      <c r="R41">
        <v>45.969900000000003</v>
      </c>
      <c r="S41">
        <v>28</v>
      </c>
      <c r="T41">
        <f t="shared" si="4"/>
        <v>0.12192179225034609</v>
      </c>
      <c r="U41">
        <f t="shared" si="5"/>
        <v>8.0964830901577134E-2</v>
      </c>
      <c r="W41">
        <v>46.376800000000003</v>
      </c>
      <c r="X41">
        <v>38</v>
      </c>
      <c r="Y41">
        <v>45.9788</v>
      </c>
      <c r="Z41">
        <v>42</v>
      </c>
      <c r="AA41">
        <f t="shared" si="6"/>
        <v>0.11479062039799116</v>
      </c>
      <c r="AB41">
        <f t="shared" si="7"/>
        <v>0.12918273975060554</v>
      </c>
    </row>
    <row r="42" spans="2:28" x14ac:dyDescent="0.2">
      <c r="B42">
        <v>49.518000000000001</v>
      </c>
      <c r="C42">
        <v>32</v>
      </c>
      <c r="D42">
        <v>49.5336</v>
      </c>
      <c r="E42">
        <v>28</v>
      </c>
      <c r="F42">
        <f t="shared" si="0"/>
        <v>9.4141874747177584E-2</v>
      </c>
      <c r="G42">
        <f t="shared" si="1"/>
        <v>8.0964830901577134E-2</v>
      </c>
      <c r="I42">
        <v>49.521000000000001</v>
      </c>
      <c r="J42">
        <v>30</v>
      </c>
      <c r="K42">
        <v>49.669699999999999</v>
      </c>
      <c r="L42">
        <v>40</v>
      </c>
      <c r="M42">
        <f t="shared" si="2"/>
        <v>8.7496506215897635E-2</v>
      </c>
      <c r="N42">
        <f t="shared" si="3"/>
        <v>0.12192179225034609</v>
      </c>
      <c r="P42">
        <v>49.8003</v>
      </c>
      <c r="Q42">
        <v>30</v>
      </c>
      <c r="R42">
        <v>49.647500000000001</v>
      </c>
      <c r="S42">
        <v>52</v>
      </c>
      <c r="T42">
        <f t="shared" si="4"/>
        <v>8.7496506215897635E-2</v>
      </c>
      <c r="U42">
        <f t="shared" si="5"/>
        <v>0.16756401133205334</v>
      </c>
      <c r="W42">
        <v>50.087000000000003</v>
      </c>
      <c r="X42">
        <v>30</v>
      </c>
      <c r="Y42">
        <v>49.6571</v>
      </c>
      <c r="Z42">
        <v>40</v>
      </c>
      <c r="AA42">
        <f t="shared" si="6"/>
        <v>8.7496506215897635E-2</v>
      </c>
      <c r="AB42">
        <f t="shared" si="7"/>
        <v>0.12192179225034609</v>
      </c>
    </row>
    <row r="43" spans="2:28" x14ac:dyDescent="0.2">
      <c r="B43">
        <v>53.186</v>
      </c>
      <c r="C43">
        <v>24</v>
      </c>
      <c r="D43">
        <v>53.2027</v>
      </c>
      <c r="E43">
        <v>44</v>
      </c>
      <c r="F43">
        <f t="shared" si="0"/>
        <v>6.823108541915919E-2</v>
      </c>
      <c r="G43">
        <f t="shared" si="1"/>
        <v>0.1365770379854887</v>
      </c>
      <c r="I43">
        <v>53.1892</v>
      </c>
      <c r="J43">
        <v>22</v>
      </c>
      <c r="K43">
        <v>53.3489</v>
      </c>
      <c r="L43">
        <v>38</v>
      </c>
      <c r="M43">
        <f t="shared" si="2"/>
        <v>6.202351725029074E-2</v>
      </c>
      <c r="N43">
        <f t="shared" si="3"/>
        <v>0.11479062039799116</v>
      </c>
      <c r="P43">
        <v>53.489199999999997</v>
      </c>
      <c r="Q43">
        <v>24</v>
      </c>
      <c r="R43">
        <v>53.325099999999999</v>
      </c>
      <c r="S43">
        <v>46</v>
      </c>
      <c r="T43">
        <f t="shared" si="4"/>
        <v>6.823108541915919E-2</v>
      </c>
      <c r="U43">
        <f t="shared" si="5"/>
        <v>0.14410839457504993</v>
      </c>
      <c r="W43">
        <v>53.7971</v>
      </c>
      <c r="X43">
        <v>26</v>
      </c>
      <c r="Y43">
        <v>53.3354</v>
      </c>
      <c r="Z43">
        <v>36</v>
      </c>
      <c r="AA43">
        <f t="shared" si="6"/>
        <v>7.4543955847041543E-2</v>
      </c>
      <c r="AB43">
        <f t="shared" si="7"/>
        <v>0.10778577577065583</v>
      </c>
    </row>
    <row r="44" spans="2:28" x14ac:dyDescent="0.2">
      <c r="B44">
        <v>56.853999999999999</v>
      </c>
      <c r="C44">
        <v>32</v>
      </c>
      <c r="D44">
        <v>56.871899999999997</v>
      </c>
      <c r="E44">
        <v>44</v>
      </c>
      <c r="F44">
        <f t="shared" si="0"/>
        <v>9.4141874747177584E-2</v>
      </c>
      <c r="G44">
        <f t="shared" si="1"/>
        <v>0.1365770379854887</v>
      </c>
      <c r="I44">
        <v>56.857399999999998</v>
      </c>
      <c r="J44">
        <v>36</v>
      </c>
      <c r="K44">
        <v>57.028199999999998</v>
      </c>
      <c r="L44">
        <v>44</v>
      </c>
      <c r="M44">
        <f t="shared" si="2"/>
        <v>0.10778577577065583</v>
      </c>
      <c r="N44">
        <f t="shared" si="3"/>
        <v>0.1365770379854887</v>
      </c>
      <c r="P44">
        <v>57.178100000000001</v>
      </c>
      <c r="Q44">
        <v>30</v>
      </c>
      <c r="R44">
        <v>57.002699999999997</v>
      </c>
      <c r="S44">
        <v>44</v>
      </c>
      <c r="T44">
        <f t="shared" si="4"/>
        <v>8.7496506215897635E-2</v>
      </c>
      <c r="U44">
        <f t="shared" si="5"/>
        <v>0.1365770379854887</v>
      </c>
      <c r="W44">
        <v>57.507300000000001</v>
      </c>
      <c r="X44">
        <v>30</v>
      </c>
      <c r="Y44">
        <v>57.0137</v>
      </c>
      <c r="Z44">
        <v>40</v>
      </c>
      <c r="AA44">
        <f t="shared" si="6"/>
        <v>8.7496506215897635E-2</v>
      </c>
      <c r="AB44">
        <f t="shared" si="7"/>
        <v>0.12192179225034609</v>
      </c>
    </row>
    <row r="45" spans="2:28" x14ac:dyDescent="0.2">
      <c r="B45">
        <v>60.521999999999998</v>
      </c>
      <c r="C45">
        <v>44</v>
      </c>
      <c r="D45">
        <v>60.540999999999997</v>
      </c>
      <c r="E45">
        <v>40</v>
      </c>
      <c r="F45">
        <f t="shared" si="0"/>
        <v>0.1365770379854887</v>
      </c>
      <c r="G45">
        <f t="shared" si="1"/>
        <v>0.12192179225034609</v>
      </c>
      <c r="I45">
        <v>60.525700000000001</v>
      </c>
      <c r="J45">
        <v>46</v>
      </c>
      <c r="K45">
        <v>60.7074</v>
      </c>
      <c r="L45">
        <v>30</v>
      </c>
      <c r="M45">
        <f t="shared" si="2"/>
        <v>0.14410839457504993</v>
      </c>
      <c r="N45">
        <f t="shared" si="3"/>
        <v>8.7496506215897635E-2</v>
      </c>
      <c r="P45">
        <v>60.866999999999997</v>
      </c>
      <c r="Q45">
        <v>46</v>
      </c>
      <c r="R45">
        <v>60.680300000000003</v>
      </c>
      <c r="S45">
        <v>48</v>
      </c>
      <c r="T45">
        <f t="shared" si="4"/>
        <v>0.14410839457504993</v>
      </c>
      <c r="U45">
        <f t="shared" si="5"/>
        <v>0.15178065587161887</v>
      </c>
      <c r="W45">
        <v>61.217399999999998</v>
      </c>
      <c r="X45">
        <v>46</v>
      </c>
      <c r="Y45">
        <v>60.692</v>
      </c>
      <c r="Z45">
        <v>42</v>
      </c>
      <c r="AA45">
        <f t="shared" si="6"/>
        <v>0.14410839457504993</v>
      </c>
      <c r="AB45">
        <f t="shared" si="7"/>
        <v>0.12918273975060554</v>
      </c>
    </row>
    <row r="46" spans="2:28" x14ac:dyDescent="0.2">
      <c r="B46">
        <v>64.19</v>
      </c>
      <c r="C46">
        <v>38</v>
      </c>
      <c r="D46">
        <v>64.2102</v>
      </c>
      <c r="E46">
        <v>32</v>
      </c>
      <c r="F46">
        <f t="shared" si="0"/>
        <v>0.11479062039799116</v>
      </c>
      <c r="G46">
        <f t="shared" si="1"/>
        <v>9.4141874747177584E-2</v>
      </c>
      <c r="I46">
        <v>64.193899999999999</v>
      </c>
      <c r="J46">
        <v>34</v>
      </c>
      <c r="K46">
        <v>64.386700000000005</v>
      </c>
      <c r="L46">
        <v>38</v>
      </c>
      <c r="M46">
        <f t="shared" si="2"/>
        <v>0.10090393104898046</v>
      </c>
      <c r="N46">
        <f t="shared" si="3"/>
        <v>0.11479062039799116</v>
      </c>
      <c r="P46">
        <v>64.555899999999994</v>
      </c>
      <c r="Q46">
        <v>40</v>
      </c>
      <c r="R46">
        <v>64.357900000000001</v>
      </c>
      <c r="S46">
        <v>24</v>
      </c>
      <c r="T46">
        <f t="shared" si="4"/>
        <v>0.12192179225034609</v>
      </c>
      <c r="U46">
        <f t="shared" si="5"/>
        <v>6.823108541915919E-2</v>
      </c>
      <c r="W46">
        <v>64.927599999999998</v>
      </c>
      <c r="X46">
        <v>36</v>
      </c>
      <c r="Y46">
        <v>64.3703</v>
      </c>
      <c r="Z46">
        <v>42</v>
      </c>
      <c r="AA46">
        <f t="shared" si="6"/>
        <v>0.10778577577065583</v>
      </c>
      <c r="AB46">
        <f t="shared" si="7"/>
        <v>0.12918273975060554</v>
      </c>
    </row>
    <row r="47" spans="2:28" x14ac:dyDescent="0.2">
      <c r="B47">
        <v>67.858000000000004</v>
      </c>
      <c r="C47">
        <v>30</v>
      </c>
      <c r="D47">
        <v>67.879300000000001</v>
      </c>
      <c r="E47">
        <v>22</v>
      </c>
      <c r="F47">
        <f t="shared" si="0"/>
        <v>8.7496506215897635E-2</v>
      </c>
      <c r="G47">
        <f t="shared" si="1"/>
        <v>6.202351725029074E-2</v>
      </c>
      <c r="I47">
        <v>67.862099999999998</v>
      </c>
      <c r="J47">
        <v>28</v>
      </c>
      <c r="K47">
        <v>68.065899999999999</v>
      </c>
      <c r="L47">
        <v>18</v>
      </c>
      <c r="M47">
        <f t="shared" si="2"/>
        <v>8.0964830901577134E-2</v>
      </c>
      <c r="N47">
        <f t="shared" si="3"/>
        <v>4.9913921593548169E-2</v>
      </c>
      <c r="P47">
        <v>68.244799999999998</v>
      </c>
      <c r="Q47">
        <v>26</v>
      </c>
      <c r="R47">
        <v>68.035499999999999</v>
      </c>
      <c r="S47">
        <v>42</v>
      </c>
      <c r="T47">
        <f t="shared" si="4"/>
        <v>7.4543955847041543E-2</v>
      </c>
      <c r="U47">
        <f t="shared" si="5"/>
        <v>0.12918273975060554</v>
      </c>
      <c r="W47">
        <v>68.637699999999995</v>
      </c>
      <c r="X47">
        <v>30</v>
      </c>
      <c r="Y47">
        <v>68.048699999999997</v>
      </c>
      <c r="Z47">
        <v>32</v>
      </c>
      <c r="AA47">
        <f t="shared" si="6"/>
        <v>8.7496506215897635E-2</v>
      </c>
      <c r="AB47">
        <f t="shared" si="7"/>
        <v>9.4141874747177584E-2</v>
      </c>
    </row>
    <row r="48" spans="2:28" x14ac:dyDescent="0.2">
      <c r="B48">
        <v>71.525999999999996</v>
      </c>
      <c r="C48">
        <v>38</v>
      </c>
      <c r="D48">
        <v>71.548500000000004</v>
      </c>
      <c r="E48">
        <v>42</v>
      </c>
      <c r="F48">
        <f t="shared" si="0"/>
        <v>0.11479062039799116</v>
      </c>
      <c r="G48">
        <f t="shared" si="1"/>
        <v>0.12918273975060554</v>
      </c>
      <c r="I48">
        <v>71.530299999999997</v>
      </c>
      <c r="J48">
        <v>38</v>
      </c>
      <c r="K48">
        <v>71.745099999999994</v>
      </c>
      <c r="L48">
        <v>36</v>
      </c>
      <c r="M48">
        <f t="shared" si="2"/>
        <v>0.11479062039799116</v>
      </c>
      <c r="N48">
        <f t="shared" si="3"/>
        <v>0.10778577577065583</v>
      </c>
      <c r="P48">
        <v>71.933700000000002</v>
      </c>
      <c r="Q48">
        <v>40</v>
      </c>
      <c r="R48">
        <v>71.712999999999994</v>
      </c>
      <c r="S48">
        <v>34</v>
      </c>
      <c r="T48">
        <f t="shared" si="4"/>
        <v>0.12192179225034609</v>
      </c>
      <c r="U48">
        <f t="shared" si="5"/>
        <v>0.10090393104898046</v>
      </c>
      <c r="W48">
        <v>72.347899999999996</v>
      </c>
      <c r="X48">
        <v>36</v>
      </c>
      <c r="Y48">
        <v>71.727000000000004</v>
      </c>
      <c r="Z48">
        <v>36</v>
      </c>
      <c r="AA48">
        <f t="shared" si="6"/>
        <v>0.10778577577065583</v>
      </c>
      <c r="AB48">
        <f t="shared" si="7"/>
        <v>0.10778577577065583</v>
      </c>
    </row>
    <row r="49" spans="2:28" x14ac:dyDescent="0.2">
      <c r="B49">
        <v>75.194000000000003</v>
      </c>
      <c r="C49">
        <v>42</v>
      </c>
      <c r="D49">
        <v>75.217699999999994</v>
      </c>
      <c r="E49">
        <v>42</v>
      </c>
      <c r="F49">
        <f t="shared" si="0"/>
        <v>0.12918273975060554</v>
      </c>
      <c r="G49">
        <f t="shared" si="1"/>
        <v>0.12918273975060554</v>
      </c>
      <c r="I49">
        <v>75.198499999999996</v>
      </c>
      <c r="J49">
        <v>44</v>
      </c>
      <c r="K49">
        <v>75.424400000000006</v>
      </c>
      <c r="L49">
        <v>30</v>
      </c>
      <c r="M49">
        <f t="shared" si="2"/>
        <v>0.1365770379854887</v>
      </c>
      <c r="N49">
        <f t="shared" si="3"/>
        <v>8.7496506215897635E-2</v>
      </c>
      <c r="P49">
        <v>75.622600000000006</v>
      </c>
      <c r="Q49">
        <v>44</v>
      </c>
      <c r="R49">
        <v>75.390600000000006</v>
      </c>
      <c r="S49">
        <v>36</v>
      </c>
      <c r="T49">
        <f t="shared" si="4"/>
        <v>0.1365770379854887</v>
      </c>
      <c r="U49">
        <f t="shared" si="5"/>
        <v>0.10778577577065583</v>
      </c>
      <c r="W49">
        <v>76.058000000000007</v>
      </c>
      <c r="X49">
        <v>44</v>
      </c>
      <c r="Y49">
        <v>75.405299999999997</v>
      </c>
      <c r="Z49">
        <v>26</v>
      </c>
      <c r="AA49">
        <f t="shared" si="6"/>
        <v>0.1365770379854887</v>
      </c>
      <c r="AB49">
        <f t="shared" si="7"/>
        <v>7.4543955847041543E-2</v>
      </c>
    </row>
    <row r="50" spans="2:28" x14ac:dyDescent="0.2">
      <c r="B50">
        <v>78.861999999999995</v>
      </c>
      <c r="C50">
        <v>34</v>
      </c>
      <c r="D50">
        <v>78.886799999999994</v>
      </c>
      <c r="E50">
        <v>36</v>
      </c>
      <c r="F50">
        <f t="shared" si="0"/>
        <v>0.10090393104898046</v>
      </c>
      <c r="G50">
        <f t="shared" si="1"/>
        <v>0.10778577577065583</v>
      </c>
      <c r="I50">
        <v>78.866799999999998</v>
      </c>
      <c r="J50">
        <v>34</v>
      </c>
      <c r="K50">
        <v>79.1036</v>
      </c>
      <c r="L50">
        <v>42</v>
      </c>
      <c r="M50">
        <f t="shared" si="2"/>
        <v>0.10090393104898046</v>
      </c>
      <c r="N50">
        <f t="shared" si="3"/>
        <v>0.12918273975060554</v>
      </c>
      <c r="P50">
        <v>79.311499999999995</v>
      </c>
      <c r="Q50">
        <v>32</v>
      </c>
      <c r="R50">
        <v>79.068200000000004</v>
      </c>
      <c r="S50">
        <v>40</v>
      </c>
      <c r="T50">
        <f t="shared" si="4"/>
        <v>9.4141874747177584E-2</v>
      </c>
      <c r="U50">
        <f t="shared" si="5"/>
        <v>0.12192179225034609</v>
      </c>
      <c r="W50">
        <v>79.768199999999993</v>
      </c>
      <c r="X50">
        <v>34</v>
      </c>
      <c r="Y50">
        <v>79.083600000000004</v>
      </c>
      <c r="Z50">
        <v>34</v>
      </c>
      <c r="AA50">
        <f t="shared" si="6"/>
        <v>0.10090393104898046</v>
      </c>
      <c r="AB50">
        <f t="shared" si="7"/>
        <v>0.10090393104898046</v>
      </c>
    </row>
    <row r="51" spans="2:28" x14ac:dyDescent="0.2">
      <c r="B51">
        <v>82.53</v>
      </c>
      <c r="C51">
        <v>42</v>
      </c>
      <c r="D51">
        <v>82.555999999999997</v>
      </c>
      <c r="E51">
        <v>34</v>
      </c>
      <c r="F51">
        <f t="shared" si="0"/>
        <v>0.12918273975060554</v>
      </c>
      <c r="G51">
        <f t="shared" si="1"/>
        <v>0.10090393104898046</v>
      </c>
      <c r="I51">
        <v>82.534999999999997</v>
      </c>
      <c r="J51">
        <v>44</v>
      </c>
      <c r="K51">
        <v>82.782899999999998</v>
      </c>
      <c r="L51">
        <v>30</v>
      </c>
      <c r="M51">
        <f t="shared" si="2"/>
        <v>0.1365770379854887</v>
      </c>
      <c r="N51">
        <f t="shared" si="3"/>
        <v>8.7496506215897635E-2</v>
      </c>
      <c r="P51">
        <v>83.000399999999999</v>
      </c>
      <c r="Q51">
        <v>42</v>
      </c>
      <c r="R51">
        <v>82.745800000000003</v>
      </c>
      <c r="S51">
        <v>28</v>
      </c>
      <c r="T51">
        <f t="shared" si="4"/>
        <v>0.12918273975060554</v>
      </c>
      <c r="U51">
        <f t="shared" si="5"/>
        <v>8.0964830901577134E-2</v>
      </c>
      <c r="W51">
        <v>83.478300000000004</v>
      </c>
      <c r="X51">
        <v>42</v>
      </c>
      <c r="Y51">
        <v>82.761899999999997</v>
      </c>
      <c r="Z51">
        <v>36</v>
      </c>
      <c r="AA51">
        <f t="shared" si="6"/>
        <v>0.12918273975060554</v>
      </c>
      <c r="AB51">
        <f t="shared" si="7"/>
        <v>0.10778577577065583</v>
      </c>
    </row>
    <row r="52" spans="2:28" x14ac:dyDescent="0.2">
      <c r="B52">
        <v>86.197900000000004</v>
      </c>
      <c r="C52">
        <v>34</v>
      </c>
      <c r="D52">
        <v>86.225099999999998</v>
      </c>
      <c r="E52">
        <v>24</v>
      </c>
      <c r="F52">
        <f t="shared" si="0"/>
        <v>0.10090393104898046</v>
      </c>
      <c r="G52">
        <f t="shared" si="1"/>
        <v>6.823108541915919E-2</v>
      </c>
      <c r="I52">
        <v>86.203199999999995</v>
      </c>
      <c r="J52">
        <v>28</v>
      </c>
      <c r="K52">
        <v>86.462100000000007</v>
      </c>
      <c r="L52">
        <v>42</v>
      </c>
      <c r="M52">
        <f t="shared" si="2"/>
        <v>8.0964830901577134E-2</v>
      </c>
      <c r="N52">
        <f t="shared" si="3"/>
        <v>0.12918273975060554</v>
      </c>
      <c r="P52">
        <v>86.689400000000006</v>
      </c>
      <c r="Q52">
        <v>32</v>
      </c>
      <c r="R52">
        <v>86.423400000000001</v>
      </c>
      <c r="S52">
        <v>28</v>
      </c>
      <c r="T52">
        <f t="shared" si="4"/>
        <v>9.4141874747177584E-2</v>
      </c>
      <c r="U52">
        <f t="shared" si="5"/>
        <v>8.0964830901577134E-2</v>
      </c>
      <c r="W52">
        <v>87.188500000000005</v>
      </c>
      <c r="X52">
        <v>34</v>
      </c>
      <c r="Y52">
        <v>86.440200000000004</v>
      </c>
      <c r="Z52">
        <v>30</v>
      </c>
      <c r="AA52">
        <f t="shared" si="6"/>
        <v>0.10090393104898046</v>
      </c>
      <c r="AB52">
        <f t="shared" si="7"/>
        <v>8.7496506215897635E-2</v>
      </c>
    </row>
    <row r="53" spans="2:28" x14ac:dyDescent="0.2">
      <c r="B53">
        <v>89.865899999999996</v>
      </c>
      <c r="C53">
        <v>32</v>
      </c>
      <c r="D53">
        <v>89.894300000000001</v>
      </c>
      <c r="E53">
        <v>22</v>
      </c>
      <c r="F53">
        <f t="shared" si="0"/>
        <v>9.4141874747177584E-2</v>
      </c>
      <c r="G53">
        <f t="shared" si="1"/>
        <v>6.202351725029074E-2</v>
      </c>
      <c r="I53">
        <v>89.871399999999994</v>
      </c>
      <c r="J53">
        <v>38</v>
      </c>
      <c r="K53">
        <v>90.141300000000001</v>
      </c>
      <c r="L53">
        <v>16</v>
      </c>
      <c r="M53">
        <f t="shared" si="2"/>
        <v>0.11479062039799116</v>
      </c>
      <c r="N53">
        <f t="shared" si="3"/>
        <v>4.4006921922093996E-2</v>
      </c>
      <c r="P53">
        <v>90.378299999999996</v>
      </c>
      <c r="Q53">
        <v>34</v>
      </c>
      <c r="R53">
        <v>90.100999999999999</v>
      </c>
      <c r="S53">
        <v>18</v>
      </c>
      <c r="T53">
        <f t="shared" si="4"/>
        <v>0.10090393104898046</v>
      </c>
      <c r="U53">
        <f t="shared" si="5"/>
        <v>4.9913921593548169E-2</v>
      </c>
      <c r="W53">
        <v>90.898600000000002</v>
      </c>
      <c r="X53">
        <v>26</v>
      </c>
      <c r="Y53">
        <v>90.118499999999997</v>
      </c>
      <c r="Z53">
        <v>14</v>
      </c>
      <c r="AA53">
        <f t="shared" si="6"/>
        <v>7.4543955847041543E-2</v>
      </c>
      <c r="AB53">
        <f t="shared" si="7"/>
        <v>3.8195273334924805E-2</v>
      </c>
    </row>
    <row r="55" spans="2:28" x14ac:dyDescent="0.2">
      <c r="C55">
        <f>AVERAGE(C4:C53)</f>
        <v>34.92</v>
      </c>
      <c r="E55">
        <f>AVERAGE(E4:E53)</f>
        <v>34.92</v>
      </c>
      <c r="J55">
        <f>AVERAGE(J4:J53)</f>
        <v>34.92</v>
      </c>
      <c r="L55">
        <f>AVERAGE(L4:L53)</f>
        <v>34.92</v>
      </c>
      <c r="Q55">
        <f>AVERAGE(Q4:Q53)</f>
        <v>34.92</v>
      </c>
      <c r="S55">
        <f>AVERAGE(S4:S53)</f>
        <v>34.92</v>
      </c>
      <c r="X55">
        <f>AVERAGE(X4:X53)</f>
        <v>34.92</v>
      </c>
      <c r="Y55">
        <f>X55/115.2</f>
        <v>0.30312500000000003</v>
      </c>
      <c r="Z55">
        <f>AVERAGE(Z4:Z53)</f>
        <v>34.92</v>
      </c>
    </row>
    <row r="56" spans="2:28" x14ac:dyDescent="0.2">
      <c r="C56">
        <f>STDEV(C4:C53)</f>
        <v>6.8477316369312087</v>
      </c>
      <c r="E56">
        <f>STDEV(E4:E53)</f>
        <v>9.0910137285258177</v>
      </c>
      <c r="J56">
        <f>STDEV(J4:J53)</f>
        <v>6.9424456080266248</v>
      </c>
      <c r="L56">
        <f>STDEV(L4:L53)</f>
        <v>8.7150819308383145</v>
      </c>
      <c r="Q56">
        <f>STDEV(Q4:Q53)</f>
        <v>7.539934498714028</v>
      </c>
      <c r="S56">
        <f>STDEV(S4:S53)</f>
        <v>9.1625680385590851</v>
      </c>
      <c r="X56">
        <f>STDEV(X4:X53)</f>
        <v>7.1851320411652564</v>
      </c>
      <c r="Z56">
        <f>STDEV(Z4:Z53)</f>
        <v>10.087049689010728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148</v>
      </c>
      <c r="D59">
        <f>SUM(E27:E30)</f>
        <v>94</v>
      </c>
      <c r="J59">
        <f>SUM(J27:J30)</f>
        <v>150</v>
      </c>
      <c r="K59">
        <f>SUM(L27:L30)</f>
        <v>90</v>
      </c>
      <c r="Q59">
        <f>SUM(Q27:Q30)</f>
        <v>146</v>
      </c>
      <c r="R59">
        <f>SUM(S27:S30)</f>
        <v>96</v>
      </c>
      <c r="W59" s="1"/>
      <c r="X59">
        <f>SUM(X27:X30)</f>
        <v>150</v>
      </c>
      <c r="Y59">
        <f>SUM(Z27:Z30)</f>
        <v>94</v>
      </c>
    </row>
    <row r="60" spans="2:28" x14ac:dyDescent="0.2">
      <c r="C60">
        <f>SUM(C4:C5,C52:C53)</f>
        <v>118</v>
      </c>
      <c r="D60">
        <f>SUM(E4:E5,E52:E53)</f>
        <v>86</v>
      </c>
      <c r="J60">
        <f>SUM(J4:J5,J52:J53)</f>
        <v>118</v>
      </c>
      <c r="K60">
        <f>SUM(L4:L5,L52:L53)</f>
        <v>100</v>
      </c>
      <c r="Q60">
        <f>SUM(Q4:Q5,Q52:Q53)</f>
        <v>118</v>
      </c>
      <c r="R60">
        <f>SUM(S4:S5,S52:S53)</f>
        <v>98</v>
      </c>
      <c r="W60" s="1"/>
      <c r="X60">
        <f>SUM(X4:X5,X52:X53)</f>
        <v>118</v>
      </c>
      <c r="Y60">
        <f>SUM(Z4:Z5,Z52:Z53)</f>
        <v>94</v>
      </c>
    </row>
    <row r="61" spans="2:28" x14ac:dyDescent="0.2">
      <c r="C61">
        <f>AVERAGE(C59:C60)</f>
        <v>133</v>
      </c>
      <c r="D61">
        <f>AVERAGE(D59:D60)</f>
        <v>90</v>
      </c>
      <c r="E61">
        <f>D61-C61</f>
        <v>-43</v>
      </c>
      <c r="J61">
        <f>AVERAGE(J59:J60)</f>
        <v>134</v>
      </c>
      <c r="K61">
        <f>AVERAGE(K59:K60)</f>
        <v>95</v>
      </c>
      <c r="L61">
        <f>K61-J61</f>
        <v>-39</v>
      </c>
      <c r="Q61">
        <f>AVERAGE(Q59:Q60)</f>
        <v>132</v>
      </c>
      <c r="R61">
        <f>AVERAGE(R59:R60)</f>
        <v>97</v>
      </c>
      <c r="S61">
        <f>R61-Q61</f>
        <v>-35</v>
      </c>
      <c r="X61">
        <f>AVERAGE(X59:X60)</f>
        <v>134</v>
      </c>
      <c r="Y61">
        <f>AVERAGE(Y59:Y60)</f>
        <v>94</v>
      </c>
      <c r="Z61">
        <f>Y61-X61</f>
        <v>-40</v>
      </c>
    </row>
    <row r="62" spans="2:28" x14ac:dyDescent="0.2">
      <c r="C62">
        <f>C61/4</f>
        <v>33.25</v>
      </c>
      <c r="D62">
        <f>D61/4</f>
        <v>22.5</v>
      </c>
      <c r="J62">
        <f>J61/4</f>
        <v>33.5</v>
      </c>
      <c r="K62">
        <f>K61/4</f>
        <v>23.75</v>
      </c>
      <c r="Q62">
        <f>Q61/4</f>
        <v>33</v>
      </c>
      <c r="R62">
        <f>R61/4</f>
        <v>24.25</v>
      </c>
      <c r="X62">
        <f>X61/4</f>
        <v>33.5</v>
      </c>
      <c r="Y62">
        <f>Y61/4</f>
        <v>23.5</v>
      </c>
    </row>
    <row r="63" spans="2:28" x14ac:dyDescent="0.2">
      <c r="C63">
        <f>C62/156.2</f>
        <v>0.21286811779769527</v>
      </c>
      <c r="D63">
        <f>D62/156.2</f>
        <v>0.14404609475032012</v>
      </c>
      <c r="E63" t="s">
        <v>4</v>
      </c>
      <c r="F63" s="2"/>
      <c r="J63">
        <f>J62/156.2</f>
        <v>0.21446862996158772</v>
      </c>
      <c r="K63">
        <f>K62/156.2</f>
        <v>0.15204865556978234</v>
      </c>
      <c r="L63" t="s">
        <v>4</v>
      </c>
      <c r="M63" s="2"/>
      <c r="Q63">
        <f>Q62/156.2</f>
        <v>0.21126760563380284</v>
      </c>
      <c r="R63">
        <f>R62/156.2</f>
        <v>0.15524967989756724</v>
      </c>
      <c r="S63" t="s">
        <v>4</v>
      </c>
      <c r="T63" s="2"/>
      <c r="X63">
        <f>X62/156.2</f>
        <v>0.21446862996158772</v>
      </c>
      <c r="Y63">
        <f>Y62/156.2</f>
        <v>0.15044814340588988</v>
      </c>
      <c r="Z63" t="s">
        <v>4</v>
      </c>
    </row>
    <row r="64" spans="2:28" x14ac:dyDescent="0.2">
      <c r="C64">
        <f>(C62*96)/(C62*96+(156.2-C62)*238)</f>
        <v>9.8354291137329339E-2</v>
      </c>
      <c r="D64">
        <f>(D62*96)/(D62*96+(156.2-D62)*238)</f>
        <v>6.3565681594792325E-2</v>
      </c>
      <c r="E64" t="s">
        <v>5</v>
      </c>
      <c r="F64" s="2"/>
      <c r="J64">
        <f>(J62*96)/(J62*96+(156.2-J62)*238)</f>
        <v>9.9202309785123358E-2</v>
      </c>
      <c r="K64">
        <f>(K62*96)/(K62*96+(156.2-K62)*238)</f>
        <v>6.7449435110980949E-2</v>
      </c>
      <c r="L64" t="s">
        <v>5</v>
      </c>
      <c r="M64" s="2"/>
      <c r="Q64">
        <f>(Q62*96)/(Q62*96+(156.2-Q62)*238)</f>
        <v>9.7508125677139762E-2</v>
      </c>
      <c r="R64">
        <f>(R62*96)/(R62*96+(156.2-R62)*238)</f>
        <v>6.9014380960568722E-2</v>
      </c>
      <c r="S64" t="s">
        <v>5</v>
      </c>
      <c r="T64" s="2"/>
      <c r="X64">
        <f>(X62*96)/(X62*96+(156.2-X62)*238)</f>
        <v>9.9202309785123358E-2</v>
      </c>
      <c r="Y64">
        <f>(Y62*96)/(Y62*96+(156.2-Y62)*238)</f>
        <v>6.6669424858002396E-2</v>
      </c>
      <c r="Z64" t="s">
        <v>5</v>
      </c>
    </row>
    <row r="65" spans="1:28" x14ac:dyDescent="0.2">
      <c r="D65">
        <f>D64-C64</f>
        <v>-3.4788609542537013E-2</v>
      </c>
      <c r="E65" t="s">
        <v>15</v>
      </c>
      <c r="K65">
        <f>K64-J64</f>
        <v>-3.1752874674142409E-2</v>
      </c>
      <c r="L65" t="s">
        <v>15</v>
      </c>
      <c r="R65">
        <f>R64-Q64</f>
        <v>-2.849374471657104E-2</v>
      </c>
      <c r="S65" t="s">
        <v>15</v>
      </c>
      <c r="Y65">
        <f>Y64-X64</f>
        <v>-3.2532884927120961E-2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-89.885199999999998</v>
      </c>
      <c r="C68">
        <v>44</v>
      </c>
      <c r="D68">
        <v>-90.03</v>
      </c>
      <c r="E68">
        <v>40</v>
      </c>
      <c r="F68">
        <f>(C68*96)/(C68*96+(156.2-C68)*238)</f>
        <v>0.1365770379854887</v>
      </c>
      <c r="G68">
        <f>(E68*96)/(E68*96+(156.2-E68)*238)</f>
        <v>0.12192179225034609</v>
      </c>
      <c r="I68">
        <v>-90.428700000000006</v>
      </c>
      <c r="J68">
        <v>46</v>
      </c>
      <c r="K68">
        <v>-90.111699999999999</v>
      </c>
      <c r="L68">
        <v>30</v>
      </c>
      <c r="M68">
        <f>(J68*96)/(J68*96+(156.2-J68)*238)</f>
        <v>0.14410839457504993</v>
      </c>
      <c r="N68">
        <f>(L68*96)/(L68*96+(156.2-L68)*238)</f>
        <v>8.7496506215897635E-2</v>
      </c>
      <c r="P68">
        <v>-90.750299999999996</v>
      </c>
      <c r="Q68">
        <v>44</v>
      </c>
      <c r="R68">
        <v>-89.959100000000007</v>
      </c>
      <c r="S68">
        <v>22</v>
      </c>
      <c r="T68">
        <f>(Q68*96)/(Q68*96+(156.2-Q68)*238)</f>
        <v>0.1365770379854887</v>
      </c>
      <c r="U68">
        <f>(S68*96)/(S68*96+(156.2-S68)*238)</f>
        <v>6.202351725029074E-2</v>
      </c>
      <c r="W68">
        <v>-91.061999999999998</v>
      </c>
      <c r="X68">
        <v>44</v>
      </c>
      <c r="Y68">
        <v>-90.338200000000001</v>
      </c>
      <c r="Z68">
        <v>22</v>
      </c>
      <c r="AA68">
        <f>(X68*96)/(X68*96+(156.2-X68)*238)</f>
        <v>0.1365770379854887</v>
      </c>
      <c r="AB68">
        <f>(Z68*96)/(Z68*96+(156.2-Z68)*238)</f>
        <v>6.202351725029074E-2</v>
      </c>
    </row>
    <row r="69" spans="1:28" x14ac:dyDescent="0.2">
      <c r="B69">
        <v>-86.216399999999993</v>
      </c>
      <c r="C69">
        <v>30</v>
      </c>
      <c r="D69">
        <v>-86.3553</v>
      </c>
      <c r="E69">
        <v>20</v>
      </c>
      <c r="F69">
        <f>(C69*96)/(C69*96+(156.2-C69)*238)</f>
        <v>8.7496506215897635E-2</v>
      </c>
      <c r="G69">
        <f>(E69*96)/(E69*96+(156.2-E69)*238)</f>
        <v>5.5918638381155419E-2</v>
      </c>
      <c r="I69">
        <v>-86.737700000000004</v>
      </c>
      <c r="J69">
        <v>26</v>
      </c>
      <c r="K69">
        <v>-86.433700000000002</v>
      </c>
      <c r="L69">
        <v>32</v>
      </c>
      <c r="M69">
        <f t="shared" ref="M69:M117" si="8">(J69*96)/(J69*96+(156.2-J69)*238)</f>
        <v>7.4543955847041543E-2</v>
      </c>
      <c r="N69">
        <f t="shared" ref="N69:N117" si="9">(L69*96)/(L69*96+(156.2-L69)*238)</f>
        <v>9.4141874747177584E-2</v>
      </c>
      <c r="P69">
        <v>-87.046199999999999</v>
      </c>
      <c r="Q69">
        <v>28</v>
      </c>
      <c r="R69">
        <v>-86.287300000000002</v>
      </c>
      <c r="S69">
        <v>26</v>
      </c>
      <c r="T69">
        <f t="shared" ref="T69:T117" si="10">(Q69*96)/(Q69*96+(156.2-Q69)*238)</f>
        <v>8.0964830901577134E-2</v>
      </c>
      <c r="U69">
        <f t="shared" ref="U69:U117" si="11">(S69*96)/(S69*96+(156.2-S69)*238)</f>
        <v>7.4543955847041543E-2</v>
      </c>
      <c r="W69">
        <v>-87.345200000000006</v>
      </c>
      <c r="X69">
        <v>30</v>
      </c>
      <c r="Y69">
        <v>-86.650999999999996</v>
      </c>
      <c r="Z69">
        <v>46</v>
      </c>
      <c r="AA69">
        <f t="shared" ref="AA69:AA117" si="12">(X69*96)/(X69*96+(156.2-X69)*238)</f>
        <v>8.7496506215897635E-2</v>
      </c>
      <c r="AB69">
        <f t="shared" ref="AB69:AB117" si="13">(Z69*96)/(Z69*96+(156.2-Z69)*238)</f>
        <v>0.14410839457504993</v>
      </c>
    </row>
    <row r="70" spans="1:28" x14ac:dyDescent="0.2">
      <c r="B70">
        <v>-82.547600000000003</v>
      </c>
      <c r="C70">
        <v>40</v>
      </c>
      <c r="D70">
        <v>-82.680599999999998</v>
      </c>
      <c r="E70">
        <v>40</v>
      </c>
      <c r="F70">
        <f t="shared" ref="F70:F117" si="14">(C70*96)/(C70*96+(156.2-C70)*238)</f>
        <v>0.12192179225034609</v>
      </c>
      <c r="G70">
        <f t="shared" ref="G70:G117" si="15">(E70*96)/(E70*96+(156.2-E70)*238)</f>
        <v>0.12192179225034609</v>
      </c>
      <c r="I70">
        <v>-83.046700000000001</v>
      </c>
      <c r="J70">
        <v>44</v>
      </c>
      <c r="K70">
        <v>-82.755700000000004</v>
      </c>
      <c r="L70">
        <v>32</v>
      </c>
      <c r="M70">
        <f t="shared" si="8"/>
        <v>0.1365770379854887</v>
      </c>
      <c r="N70">
        <f t="shared" si="9"/>
        <v>9.4141874747177584E-2</v>
      </c>
      <c r="P70">
        <v>-83.342100000000002</v>
      </c>
      <c r="Q70">
        <v>38</v>
      </c>
      <c r="R70">
        <v>-82.615499999999997</v>
      </c>
      <c r="S70">
        <v>32</v>
      </c>
      <c r="T70">
        <f t="shared" si="10"/>
        <v>0.11479062039799116</v>
      </c>
      <c r="U70">
        <f t="shared" si="11"/>
        <v>9.4141874747177584E-2</v>
      </c>
      <c r="W70">
        <v>-83.628399999999999</v>
      </c>
      <c r="X70">
        <v>42</v>
      </c>
      <c r="Y70">
        <v>-82.963700000000003</v>
      </c>
      <c r="Z70">
        <v>38</v>
      </c>
      <c r="AA70">
        <f t="shared" si="12"/>
        <v>0.12918273975060554</v>
      </c>
      <c r="AB70">
        <f t="shared" si="13"/>
        <v>0.11479062039799116</v>
      </c>
    </row>
    <row r="71" spans="1:28" x14ac:dyDescent="0.2">
      <c r="B71">
        <v>-78.878900000000002</v>
      </c>
      <c r="C71">
        <v>48</v>
      </c>
      <c r="D71">
        <v>-79.006</v>
      </c>
      <c r="E71">
        <v>16</v>
      </c>
      <c r="F71">
        <f t="shared" si="14"/>
        <v>0.15178065587161887</v>
      </c>
      <c r="G71">
        <f t="shared" si="15"/>
        <v>4.4006921922093996E-2</v>
      </c>
      <c r="I71">
        <v>-79.355800000000002</v>
      </c>
      <c r="J71">
        <v>42</v>
      </c>
      <c r="K71">
        <v>-79.077600000000004</v>
      </c>
      <c r="L71">
        <v>48</v>
      </c>
      <c r="M71">
        <f t="shared" si="8"/>
        <v>0.12918273975060554</v>
      </c>
      <c r="N71">
        <f t="shared" si="9"/>
        <v>0.15178065587161887</v>
      </c>
      <c r="P71">
        <v>-79.638000000000005</v>
      </c>
      <c r="Q71">
        <v>50</v>
      </c>
      <c r="R71">
        <v>-78.943700000000007</v>
      </c>
      <c r="S71">
        <v>38</v>
      </c>
      <c r="T71">
        <f t="shared" si="10"/>
        <v>0.15959781350995492</v>
      </c>
      <c r="U71">
        <f t="shared" si="11"/>
        <v>0.11479062039799116</v>
      </c>
      <c r="W71">
        <v>-79.911600000000007</v>
      </c>
      <c r="X71">
        <v>42</v>
      </c>
      <c r="Y71">
        <v>-79.276399999999995</v>
      </c>
      <c r="Z71">
        <v>38</v>
      </c>
      <c r="AA71">
        <f t="shared" si="12"/>
        <v>0.12918273975060554</v>
      </c>
      <c r="AB71">
        <f t="shared" si="13"/>
        <v>0.11479062039799116</v>
      </c>
    </row>
    <row r="72" spans="1:28" x14ac:dyDescent="0.2">
      <c r="B72">
        <v>-75.210099999999997</v>
      </c>
      <c r="C72">
        <v>32</v>
      </c>
      <c r="D72">
        <v>-75.331299999999999</v>
      </c>
      <c r="E72">
        <v>38</v>
      </c>
      <c r="F72">
        <f t="shared" si="14"/>
        <v>9.4141874747177584E-2</v>
      </c>
      <c r="G72">
        <f t="shared" si="15"/>
        <v>0.11479062039799116</v>
      </c>
      <c r="I72">
        <v>-75.6648</v>
      </c>
      <c r="J72">
        <v>34</v>
      </c>
      <c r="K72">
        <v>-75.399600000000007</v>
      </c>
      <c r="L72">
        <v>28</v>
      </c>
      <c r="M72">
        <f t="shared" si="8"/>
        <v>0.10090393104898046</v>
      </c>
      <c r="N72">
        <f t="shared" si="9"/>
        <v>8.0964830901577134E-2</v>
      </c>
      <c r="P72">
        <v>-75.933899999999994</v>
      </c>
      <c r="Q72">
        <v>32</v>
      </c>
      <c r="R72">
        <v>-75.271900000000002</v>
      </c>
      <c r="S72">
        <v>48</v>
      </c>
      <c r="T72">
        <f t="shared" si="10"/>
        <v>9.4141874747177584E-2</v>
      </c>
      <c r="U72">
        <f t="shared" si="11"/>
        <v>0.15178065587161887</v>
      </c>
      <c r="W72">
        <v>-76.194800000000001</v>
      </c>
      <c r="X72">
        <v>38</v>
      </c>
      <c r="Y72">
        <v>-75.589100000000002</v>
      </c>
      <c r="Z72">
        <v>28</v>
      </c>
      <c r="AA72">
        <f t="shared" si="12"/>
        <v>0.11479062039799116</v>
      </c>
      <c r="AB72">
        <f t="shared" si="13"/>
        <v>8.0964830901577134E-2</v>
      </c>
    </row>
    <row r="73" spans="1:28" x14ac:dyDescent="0.2">
      <c r="B73">
        <v>-71.541300000000007</v>
      </c>
      <c r="C73">
        <v>24</v>
      </c>
      <c r="D73">
        <v>-71.656599999999997</v>
      </c>
      <c r="E73">
        <v>34</v>
      </c>
      <c r="F73">
        <f t="shared" si="14"/>
        <v>6.823108541915919E-2</v>
      </c>
      <c r="G73">
        <f t="shared" si="15"/>
        <v>0.10090393104898046</v>
      </c>
      <c r="I73">
        <v>-71.973799999999997</v>
      </c>
      <c r="J73">
        <v>24</v>
      </c>
      <c r="K73">
        <v>-71.721599999999995</v>
      </c>
      <c r="L73">
        <v>36</v>
      </c>
      <c r="M73">
        <f t="shared" si="8"/>
        <v>6.823108541915919E-2</v>
      </c>
      <c r="N73">
        <f t="shared" si="9"/>
        <v>0.10778577577065583</v>
      </c>
      <c r="P73">
        <v>-72.229799999999997</v>
      </c>
      <c r="Q73">
        <v>24</v>
      </c>
      <c r="R73">
        <v>-71.600099999999998</v>
      </c>
      <c r="S73">
        <v>32</v>
      </c>
      <c r="T73">
        <f t="shared" si="10"/>
        <v>6.823108541915919E-2</v>
      </c>
      <c r="U73">
        <f t="shared" si="11"/>
        <v>9.4141874747177584E-2</v>
      </c>
      <c r="W73">
        <v>-72.477900000000005</v>
      </c>
      <c r="X73">
        <v>22</v>
      </c>
      <c r="Y73">
        <v>-71.901899999999998</v>
      </c>
      <c r="Z73">
        <v>36</v>
      </c>
      <c r="AA73">
        <f t="shared" si="12"/>
        <v>6.202351725029074E-2</v>
      </c>
      <c r="AB73">
        <f t="shared" si="13"/>
        <v>0.10778577577065583</v>
      </c>
    </row>
    <row r="74" spans="1:28" x14ac:dyDescent="0.2">
      <c r="B74">
        <v>-67.872500000000002</v>
      </c>
      <c r="C74">
        <v>26</v>
      </c>
      <c r="D74">
        <v>-67.981899999999996</v>
      </c>
      <c r="E74">
        <v>36</v>
      </c>
      <c r="F74">
        <f t="shared" si="14"/>
        <v>7.4543955847041543E-2</v>
      </c>
      <c r="G74">
        <f t="shared" si="15"/>
        <v>0.10778577577065583</v>
      </c>
      <c r="I74">
        <v>-68.282899999999998</v>
      </c>
      <c r="J74">
        <v>26</v>
      </c>
      <c r="K74">
        <v>-68.043499999999995</v>
      </c>
      <c r="L74">
        <v>36</v>
      </c>
      <c r="M74">
        <f t="shared" si="8"/>
        <v>7.4543955847041543E-2</v>
      </c>
      <c r="N74">
        <f t="shared" si="9"/>
        <v>0.10778577577065583</v>
      </c>
      <c r="P74">
        <v>-68.525700000000001</v>
      </c>
      <c r="Q74">
        <v>24</v>
      </c>
      <c r="R74">
        <v>-67.928299999999993</v>
      </c>
      <c r="S74">
        <v>46</v>
      </c>
      <c r="T74">
        <f t="shared" si="10"/>
        <v>6.823108541915919E-2</v>
      </c>
      <c r="U74">
        <f t="shared" si="11"/>
        <v>0.14410839457504993</v>
      </c>
      <c r="W74">
        <v>-68.761099999999999</v>
      </c>
      <c r="X74">
        <v>26</v>
      </c>
      <c r="Y74">
        <v>-68.214600000000004</v>
      </c>
      <c r="Z74">
        <v>32</v>
      </c>
      <c r="AA74">
        <f t="shared" si="12"/>
        <v>7.4543955847041543E-2</v>
      </c>
      <c r="AB74">
        <f t="shared" si="13"/>
        <v>9.4141874747177584E-2</v>
      </c>
    </row>
    <row r="75" spans="1:28" x14ac:dyDescent="0.2">
      <c r="B75">
        <v>-64.203699999999998</v>
      </c>
      <c r="C75">
        <v>40</v>
      </c>
      <c r="D75">
        <v>-64.307199999999995</v>
      </c>
      <c r="E75">
        <v>30</v>
      </c>
      <c r="F75">
        <f t="shared" si="14"/>
        <v>0.12192179225034609</v>
      </c>
      <c r="G75">
        <f t="shared" si="15"/>
        <v>8.7496506215897635E-2</v>
      </c>
      <c r="I75">
        <v>-64.591899999999995</v>
      </c>
      <c r="J75">
        <v>38</v>
      </c>
      <c r="K75">
        <v>-64.365499999999997</v>
      </c>
      <c r="L75">
        <v>42</v>
      </c>
      <c r="M75">
        <f t="shared" si="8"/>
        <v>0.11479062039799116</v>
      </c>
      <c r="N75">
        <f t="shared" si="9"/>
        <v>0.12918273975060554</v>
      </c>
      <c r="P75">
        <v>-64.821600000000004</v>
      </c>
      <c r="Q75">
        <v>40</v>
      </c>
      <c r="R75">
        <v>-64.256500000000003</v>
      </c>
      <c r="S75">
        <v>36</v>
      </c>
      <c r="T75">
        <f t="shared" si="10"/>
        <v>0.12192179225034609</v>
      </c>
      <c r="U75">
        <f t="shared" si="11"/>
        <v>0.10778577577065583</v>
      </c>
      <c r="W75">
        <v>-65.044300000000007</v>
      </c>
      <c r="X75">
        <v>40</v>
      </c>
      <c r="Y75">
        <v>-64.527299999999997</v>
      </c>
      <c r="Z75">
        <v>38</v>
      </c>
      <c r="AA75">
        <f t="shared" si="12"/>
        <v>0.12192179225034609</v>
      </c>
      <c r="AB75">
        <f t="shared" si="13"/>
        <v>0.11479062039799116</v>
      </c>
    </row>
    <row r="76" spans="1:28" x14ac:dyDescent="0.2">
      <c r="B76">
        <v>-60.5349</v>
      </c>
      <c r="C76">
        <v>36</v>
      </c>
      <c r="D76">
        <v>-60.6325</v>
      </c>
      <c r="E76">
        <v>42</v>
      </c>
      <c r="F76">
        <f t="shared" si="14"/>
        <v>0.10778577577065583</v>
      </c>
      <c r="G76">
        <f t="shared" si="15"/>
        <v>0.12918273975060554</v>
      </c>
      <c r="I76">
        <v>-60.9009</v>
      </c>
      <c r="J76">
        <v>38</v>
      </c>
      <c r="K76">
        <v>-60.6875</v>
      </c>
      <c r="L76">
        <v>36</v>
      </c>
      <c r="M76">
        <f t="shared" si="8"/>
        <v>0.11479062039799116</v>
      </c>
      <c r="N76">
        <f t="shared" si="9"/>
        <v>0.10778577577065583</v>
      </c>
      <c r="P76">
        <v>-61.1175</v>
      </c>
      <c r="Q76">
        <v>40</v>
      </c>
      <c r="R76">
        <v>-60.584699999999998</v>
      </c>
      <c r="S76">
        <v>40</v>
      </c>
      <c r="T76">
        <f t="shared" si="10"/>
        <v>0.12192179225034609</v>
      </c>
      <c r="U76">
        <f t="shared" si="11"/>
        <v>0.12192179225034609</v>
      </c>
      <c r="W76">
        <v>-61.327500000000001</v>
      </c>
      <c r="X76">
        <v>36</v>
      </c>
      <c r="Y76">
        <v>-60.84</v>
      </c>
      <c r="Z76">
        <v>52</v>
      </c>
      <c r="AA76">
        <f t="shared" si="12"/>
        <v>0.10778577577065583</v>
      </c>
      <c r="AB76">
        <f t="shared" si="13"/>
        <v>0.16756401133205334</v>
      </c>
    </row>
    <row r="77" spans="1:28" x14ac:dyDescent="0.2">
      <c r="B77">
        <v>-56.866199999999999</v>
      </c>
      <c r="C77">
        <v>38</v>
      </c>
      <c r="D77">
        <v>-56.957799999999999</v>
      </c>
      <c r="E77">
        <v>42</v>
      </c>
      <c r="F77">
        <f t="shared" si="14"/>
        <v>0.11479062039799116</v>
      </c>
      <c r="G77">
        <f t="shared" si="15"/>
        <v>0.12918273975060554</v>
      </c>
      <c r="I77">
        <v>-57.21</v>
      </c>
      <c r="J77">
        <v>38</v>
      </c>
      <c r="K77">
        <v>-57.009500000000003</v>
      </c>
      <c r="L77">
        <v>46</v>
      </c>
      <c r="M77">
        <f t="shared" si="8"/>
        <v>0.11479062039799116</v>
      </c>
      <c r="N77">
        <f t="shared" si="9"/>
        <v>0.14410839457504993</v>
      </c>
      <c r="P77">
        <v>-57.413400000000003</v>
      </c>
      <c r="Q77">
        <v>36</v>
      </c>
      <c r="R77">
        <v>-56.9129</v>
      </c>
      <c r="S77">
        <v>32</v>
      </c>
      <c r="T77">
        <f t="shared" si="10"/>
        <v>0.10778577577065583</v>
      </c>
      <c r="U77">
        <f t="shared" si="11"/>
        <v>9.4141874747177584E-2</v>
      </c>
      <c r="W77">
        <v>-57.610700000000001</v>
      </c>
      <c r="X77">
        <v>40</v>
      </c>
      <c r="Y77">
        <v>-57.152799999999999</v>
      </c>
      <c r="Z77">
        <v>30</v>
      </c>
      <c r="AA77">
        <f t="shared" si="12"/>
        <v>0.12192179225034609</v>
      </c>
      <c r="AB77">
        <f t="shared" si="13"/>
        <v>8.7496506215897635E-2</v>
      </c>
    </row>
    <row r="78" spans="1:28" x14ac:dyDescent="0.2">
      <c r="B78">
        <v>-53.197400000000002</v>
      </c>
      <c r="C78">
        <v>30</v>
      </c>
      <c r="D78">
        <v>-53.283099999999997</v>
      </c>
      <c r="E78">
        <v>38</v>
      </c>
      <c r="F78">
        <f t="shared" si="14"/>
        <v>8.7496506215897635E-2</v>
      </c>
      <c r="G78">
        <f t="shared" si="15"/>
        <v>0.11479062039799116</v>
      </c>
      <c r="I78">
        <v>-53.518999999999998</v>
      </c>
      <c r="J78">
        <v>28</v>
      </c>
      <c r="K78">
        <v>-53.331400000000002</v>
      </c>
      <c r="L78">
        <v>22</v>
      </c>
      <c r="M78">
        <f t="shared" si="8"/>
        <v>8.0964830901577134E-2</v>
      </c>
      <c r="N78">
        <f t="shared" si="9"/>
        <v>6.202351725029074E-2</v>
      </c>
      <c r="P78">
        <v>-53.709400000000002</v>
      </c>
      <c r="Q78">
        <v>26</v>
      </c>
      <c r="R78">
        <v>-53.241100000000003</v>
      </c>
      <c r="S78">
        <v>40</v>
      </c>
      <c r="T78">
        <f t="shared" si="10"/>
        <v>7.4543955847041543E-2</v>
      </c>
      <c r="U78">
        <f t="shared" si="11"/>
        <v>0.12192179225034609</v>
      </c>
      <c r="W78">
        <v>-53.893900000000002</v>
      </c>
      <c r="X78">
        <v>28</v>
      </c>
      <c r="Y78">
        <v>-53.465499999999999</v>
      </c>
      <c r="Z78">
        <v>40</v>
      </c>
      <c r="AA78">
        <f t="shared" si="12"/>
        <v>8.0964830901577134E-2</v>
      </c>
      <c r="AB78">
        <f t="shared" si="13"/>
        <v>0.12192179225034609</v>
      </c>
    </row>
    <row r="79" spans="1:28" x14ac:dyDescent="0.2">
      <c r="B79">
        <v>-49.528599999999997</v>
      </c>
      <c r="C79">
        <v>34</v>
      </c>
      <c r="D79">
        <v>-49.608400000000003</v>
      </c>
      <c r="E79">
        <v>42</v>
      </c>
      <c r="F79">
        <f t="shared" si="14"/>
        <v>0.10090393104898046</v>
      </c>
      <c r="G79">
        <f t="shared" si="15"/>
        <v>0.12918273975060554</v>
      </c>
      <c r="I79">
        <v>-49.828000000000003</v>
      </c>
      <c r="J79">
        <v>38</v>
      </c>
      <c r="K79">
        <v>-49.653399999999998</v>
      </c>
      <c r="L79">
        <v>34</v>
      </c>
      <c r="M79">
        <f t="shared" si="8"/>
        <v>0.11479062039799116</v>
      </c>
      <c r="N79">
        <f t="shared" si="9"/>
        <v>0.10090393104898046</v>
      </c>
      <c r="P79">
        <v>-50.005299999999998</v>
      </c>
      <c r="Q79">
        <v>38</v>
      </c>
      <c r="R79">
        <v>-49.569299999999998</v>
      </c>
      <c r="S79">
        <v>34</v>
      </c>
      <c r="T79">
        <f t="shared" si="10"/>
        <v>0.11479062039799116</v>
      </c>
      <c r="U79">
        <f t="shared" si="11"/>
        <v>0.10090393104898046</v>
      </c>
      <c r="W79">
        <v>-50.177</v>
      </c>
      <c r="X79">
        <v>36</v>
      </c>
      <c r="Y79">
        <v>-49.778199999999998</v>
      </c>
      <c r="Z79">
        <v>32</v>
      </c>
      <c r="AA79">
        <f t="shared" si="12"/>
        <v>0.10778577577065583</v>
      </c>
      <c r="AB79">
        <f t="shared" si="13"/>
        <v>9.4141874747177584E-2</v>
      </c>
    </row>
    <row r="80" spans="1:28" x14ac:dyDescent="0.2">
      <c r="B80">
        <v>-45.8598</v>
      </c>
      <c r="C80">
        <v>26</v>
      </c>
      <c r="D80">
        <v>-45.933700000000002</v>
      </c>
      <c r="E80">
        <v>38</v>
      </c>
      <c r="F80">
        <f t="shared" si="14"/>
        <v>7.4543955847041543E-2</v>
      </c>
      <c r="G80">
        <f t="shared" si="15"/>
        <v>0.11479062039799116</v>
      </c>
      <c r="I80">
        <v>-46.137099999999997</v>
      </c>
      <c r="J80">
        <v>22</v>
      </c>
      <c r="K80">
        <v>-45.9754</v>
      </c>
      <c r="L80">
        <v>42</v>
      </c>
      <c r="M80">
        <f t="shared" si="8"/>
        <v>6.202351725029074E-2</v>
      </c>
      <c r="N80">
        <f t="shared" si="9"/>
        <v>0.12918273975060554</v>
      </c>
      <c r="P80">
        <v>-46.301200000000001</v>
      </c>
      <c r="Q80">
        <v>22</v>
      </c>
      <c r="R80">
        <v>-45.897500000000001</v>
      </c>
      <c r="S80">
        <v>38</v>
      </c>
      <c r="T80">
        <f t="shared" si="10"/>
        <v>6.202351725029074E-2</v>
      </c>
      <c r="U80">
        <f t="shared" si="11"/>
        <v>0.11479062039799116</v>
      </c>
      <c r="W80">
        <v>-46.4602</v>
      </c>
      <c r="X80">
        <v>30</v>
      </c>
      <c r="Y80">
        <v>-46.090899999999998</v>
      </c>
      <c r="Z80">
        <v>40</v>
      </c>
      <c r="AA80">
        <f t="shared" si="12"/>
        <v>8.7496506215897635E-2</v>
      </c>
      <c r="AB80">
        <f t="shared" si="13"/>
        <v>0.12192179225034609</v>
      </c>
    </row>
    <row r="81" spans="2:28" x14ac:dyDescent="0.2">
      <c r="B81">
        <v>-42.191000000000003</v>
      </c>
      <c r="C81">
        <v>40</v>
      </c>
      <c r="D81">
        <v>-42.259</v>
      </c>
      <c r="E81">
        <v>42</v>
      </c>
      <c r="F81">
        <f t="shared" si="14"/>
        <v>0.12192179225034609</v>
      </c>
      <c r="G81">
        <f t="shared" si="15"/>
        <v>0.12918273975060554</v>
      </c>
      <c r="I81">
        <v>-42.446100000000001</v>
      </c>
      <c r="J81">
        <v>46</v>
      </c>
      <c r="K81">
        <v>-42.2973</v>
      </c>
      <c r="L81">
        <v>36</v>
      </c>
      <c r="M81">
        <f t="shared" si="8"/>
        <v>0.14410839457504993</v>
      </c>
      <c r="N81">
        <f t="shared" si="9"/>
        <v>0.10778577577065583</v>
      </c>
      <c r="P81">
        <v>-42.597099999999998</v>
      </c>
      <c r="Q81">
        <v>46</v>
      </c>
      <c r="R81">
        <v>-42.225700000000003</v>
      </c>
      <c r="S81">
        <v>40</v>
      </c>
      <c r="T81">
        <f t="shared" si="10"/>
        <v>0.14410839457504993</v>
      </c>
      <c r="U81">
        <f t="shared" si="11"/>
        <v>0.12192179225034609</v>
      </c>
      <c r="W81">
        <v>-42.743400000000001</v>
      </c>
      <c r="X81">
        <v>38</v>
      </c>
      <c r="Y81">
        <v>-42.403700000000001</v>
      </c>
      <c r="Z81">
        <v>36</v>
      </c>
      <c r="AA81">
        <f t="shared" si="12"/>
        <v>0.11479062039799116</v>
      </c>
      <c r="AB81">
        <f t="shared" si="13"/>
        <v>0.10778577577065583</v>
      </c>
    </row>
    <row r="82" spans="2:28" x14ac:dyDescent="0.2">
      <c r="B82">
        <v>-38.522199999999998</v>
      </c>
      <c r="C82">
        <v>40</v>
      </c>
      <c r="D82">
        <v>-38.584299999999999</v>
      </c>
      <c r="E82">
        <v>36</v>
      </c>
      <c r="F82">
        <f t="shared" si="14"/>
        <v>0.12192179225034609</v>
      </c>
      <c r="G82">
        <f t="shared" si="15"/>
        <v>0.10778577577065583</v>
      </c>
      <c r="I82">
        <v>-38.755099999999999</v>
      </c>
      <c r="J82">
        <v>36</v>
      </c>
      <c r="K82">
        <v>-38.619300000000003</v>
      </c>
      <c r="L82">
        <v>30</v>
      </c>
      <c r="M82">
        <f t="shared" si="8"/>
        <v>0.10778577577065583</v>
      </c>
      <c r="N82">
        <f t="shared" si="9"/>
        <v>8.7496506215897635E-2</v>
      </c>
      <c r="P82">
        <v>-38.893000000000001</v>
      </c>
      <c r="Q82">
        <v>38</v>
      </c>
      <c r="R82">
        <v>-38.553899999999999</v>
      </c>
      <c r="S82">
        <v>32</v>
      </c>
      <c r="T82">
        <f t="shared" si="10"/>
        <v>0.11479062039799116</v>
      </c>
      <c r="U82">
        <f t="shared" si="11"/>
        <v>9.4141874747177584E-2</v>
      </c>
      <c r="W82">
        <v>-39.026600000000002</v>
      </c>
      <c r="X82">
        <v>36</v>
      </c>
      <c r="Y82">
        <v>-38.7164</v>
      </c>
      <c r="Z82">
        <v>50</v>
      </c>
      <c r="AA82">
        <f t="shared" si="12"/>
        <v>0.10778577577065583</v>
      </c>
      <c r="AB82">
        <f t="shared" si="13"/>
        <v>0.15959781350995492</v>
      </c>
    </row>
    <row r="83" spans="2:28" x14ac:dyDescent="0.2">
      <c r="B83">
        <v>-34.853400000000001</v>
      </c>
      <c r="C83">
        <v>40</v>
      </c>
      <c r="D83">
        <v>-34.909599999999998</v>
      </c>
      <c r="E83">
        <v>38</v>
      </c>
      <c r="F83">
        <f t="shared" si="14"/>
        <v>0.12192179225034609</v>
      </c>
      <c r="G83">
        <f t="shared" si="15"/>
        <v>0.11479062039799116</v>
      </c>
      <c r="I83">
        <v>-35.0642</v>
      </c>
      <c r="J83">
        <v>38</v>
      </c>
      <c r="K83">
        <v>-34.941299999999998</v>
      </c>
      <c r="L83">
        <v>44</v>
      </c>
      <c r="M83">
        <f t="shared" si="8"/>
        <v>0.11479062039799116</v>
      </c>
      <c r="N83">
        <f t="shared" si="9"/>
        <v>0.1365770379854887</v>
      </c>
      <c r="P83">
        <v>-35.188899999999997</v>
      </c>
      <c r="Q83">
        <v>40</v>
      </c>
      <c r="R83">
        <v>-34.882100000000001</v>
      </c>
      <c r="S83">
        <v>44</v>
      </c>
      <c r="T83">
        <f t="shared" si="10"/>
        <v>0.12192179225034609</v>
      </c>
      <c r="U83">
        <f t="shared" si="11"/>
        <v>0.1365770379854887</v>
      </c>
      <c r="W83">
        <v>-35.309800000000003</v>
      </c>
      <c r="X83">
        <v>40</v>
      </c>
      <c r="Y83">
        <v>-35.0291</v>
      </c>
      <c r="Z83">
        <v>38</v>
      </c>
      <c r="AA83">
        <f t="shared" si="12"/>
        <v>0.12192179225034609</v>
      </c>
      <c r="AB83">
        <f t="shared" si="13"/>
        <v>0.11479062039799116</v>
      </c>
    </row>
    <row r="84" spans="2:28" x14ac:dyDescent="0.2">
      <c r="B84">
        <v>-31.184699999999999</v>
      </c>
      <c r="C84">
        <v>38</v>
      </c>
      <c r="D84">
        <v>-31.2349</v>
      </c>
      <c r="E84">
        <v>30</v>
      </c>
      <c r="F84">
        <f t="shared" si="14"/>
        <v>0.11479062039799116</v>
      </c>
      <c r="G84">
        <f t="shared" si="15"/>
        <v>8.7496506215897635E-2</v>
      </c>
      <c r="I84">
        <v>-31.373200000000001</v>
      </c>
      <c r="J84">
        <v>42</v>
      </c>
      <c r="K84">
        <v>-31.263300000000001</v>
      </c>
      <c r="L84">
        <v>30</v>
      </c>
      <c r="M84">
        <f t="shared" si="8"/>
        <v>0.12918273975060554</v>
      </c>
      <c r="N84">
        <f t="shared" si="9"/>
        <v>8.7496506215897635E-2</v>
      </c>
      <c r="P84">
        <v>-31.4848</v>
      </c>
      <c r="Q84">
        <v>38</v>
      </c>
      <c r="R84">
        <v>-31.2103</v>
      </c>
      <c r="S84">
        <v>42</v>
      </c>
      <c r="T84">
        <f t="shared" si="10"/>
        <v>0.11479062039799116</v>
      </c>
      <c r="U84">
        <f t="shared" si="11"/>
        <v>0.12918273975060554</v>
      </c>
      <c r="W84">
        <v>-31.5929</v>
      </c>
      <c r="X84">
        <v>36</v>
      </c>
      <c r="Y84">
        <v>-31.341799999999999</v>
      </c>
      <c r="Z84">
        <v>42</v>
      </c>
      <c r="AA84">
        <f t="shared" si="12"/>
        <v>0.10778577577065583</v>
      </c>
      <c r="AB84">
        <f t="shared" si="13"/>
        <v>0.12918273975060554</v>
      </c>
    </row>
    <row r="85" spans="2:28" x14ac:dyDescent="0.2">
      <c r="B85">
        <v>-27.515899999999998</v>
      </c>
      <c r="C85">
        <v>38</v>
      </c>
      <c r="D85">
        <v>-27.560199999999998</v>
      </c>
      <c r="E85">
        <v>34</v>
      </c>
      <c r="F85">
        <f t="shared" si="14"/>
        <v>0.11479062039799116</v>
      </c>
      <c r="G85">
        <f t="shared" si="15"/>
        <v>0.10090393104898046</v>
      </c>
      <c r="I85">
        <v>-27.682200000000002</v>
      </c>
      <c r="J85">
        <v>36</v>
      </c>
      <c r="K85">
        <v>-27.5852</v>
      </c>
      <c r="L85">
        <v>44</v>
      </c>
      <c r="M85">
        <f t="shared" si="8"/>
        <v>0.10778577577065583</v>
      </c>
      <c r="N85">
        <f t="shared" si="9"/>
        <v>0.1365770379854887</v>
      </c>
      <c r="P85">
        <v>-27.7807</v>
      </c>
      <c r="Q85">
        <v>40</v>
      </c>
      <c r="R85">
        <v>-27.538499999999999</v>
      </c>
      <c r="S85">
        <v>40</v>
      </c>
      <c r="T85">
        <f t="shared" si="10"/>
        <v>0.12192179225034609</v>
      </c>
      <c r="U85">
        <f t="shared" si="11"/>
        <v>0.12192179225034609</v>
      </c>
      <c r="W85">
        <v>-27.876100000000001</v>
      </c>
      <c r="X85">
        <v>40</v>
      </c>
      <c r="Y85">
        <v>-27.654599999999999</v>
      </c>
      <c r="Z85">
        <v>32</v>
      </c>
      <c r="AA85">
        <f t="shared" si="12"/>
        <v>0.12192179225034609</v>
      </c>
      <c r="AB85">
        <f t="shared" si="13"/>
        <v>9.4141874747177584E-2</v>
      </c>
    </row>
    <row r="86" spans="2:28" x14ac:dyDescent="0.2">
      <c r="B86">
        <v>-23.847100000000001</v>
      </c>
      <c r="C86">
        <v>40</v>
      </c>
      <c r="D86">
        <v>-23.8855</v>
      </c>
      <c r="E86">
        <v>36</v>
      </c>
      <c r="F86">
        <f t="shared" si="14"/>
        <v>0.12192179225034609</v>
      </c>
      <c r="G86">
        <f t="shared" si="15"/>
        <v>0.10778577577065583</v>
      </c>
      <c r="I86">
        <v>-23.991299999999999</v>
      </c>
      <c r="J86">
        <v>40</v>
      </c>
      <c r="K86">
        <v>-23.9072</v>
      </c>
      <c r="L86">
        <v>26</v>
      </c>
      <c r="M86">
        <f t="shared" si="8"/>
        <v>0.12192179225034609</v>
      </c>
      <c r="N86">
        <f t="shared" si="9"/>
        <v>7.4543955847041543E-2</v>
      </c>
      <c r="P86">
        <v>-24.076599999999999</v>
      </c>
      <c r="Q86">
        <v>38</v>
      </c>
      <c r="R86">
        <v>-23.866700000000002</v>
      </c>
      <c r="S86">
        <v>36</v>
      </c>
      <c r="T86">
        <f t="shared" si="10"/>
        <v>0.11479062039799116</v>
      </c>
      <c r="U86">
        <f t="shared" si="11"/>
        <v>0.10778577577065583</v>
      </c>
      <c r="W86">
        <v>-24.159300000000002</v>
      </c>
      <c r="X86">
        <v>38</v>
      </c>
      <c r="Y86">
        <v>-23.967300000000002</v>
      </c>
      <c r="Z86">
        <v>34</v>
      </c>
      <c r="AA86">
        <f t="shared" si="12"/>
        <v>0.11479062039799116</v>
      </c>
      <c r="AB86">
        <f t="shared" si="13"/>
        <v>0.10090393104898046</v>
      </c>
    </row>
    <row r="87" spans="2:28" x14ac:dyDescent="0.2">
      <c r="B87">
        <v>-20.1783</v>
      </c>
      <c r="C87">
        <v>22</v>
      </c>
      <c r="D87">
        <v>-20.210799999999999</v>
      </c>
      <c r="E87">
        <v>38</v>
      </c>
      <c r="F87">
        <f t="shared" si="14"/>
        <v>6.202351725029074E-2</v>
      </c>
      <c r="G87">
        <f t="shared" si="15"/>
        <v>0.11479062039799116</v>
      </c>
      <c r="I87">
        <v>-20.3003</v>
      </c>
      <c r="J87">
        <v>22</v>
      </c>
      <c r="K87">
        <v>-20.229199999999999</v>
      </c>
      <c r="L87">
        <v>46</v>
      </c>
      <c r="M87">
        <f t="shared" si="8"/>
        <v>6.202351725029074E-2</v>
      </c>
      <c r="N87">
        <f t="shared" si="9"/>
        <v>0.14410839457504993</v>
      </c>
      <c r="P87">
        <v>-20.372499999999999</v>
      </c>
      <c r="Q87">
        <v>22</v>
      </c>
      <c r="R87">
        <v>-20.194900000000001</v>
      </c>
      <c r="S87">
        <v>24</v>
      </c>
      <c r="T87">
        <f t="shared" si="10"/>
        <v>6.202351725029074E-2</v>
      </c>
      <c r="U87">
        <f t="shared" si="11"/>
        <v>6.823108541915919E-2</v>
      </c>
      <c r="W87">
        <v>-20.442499999999999</v>
      </c>
      <c r="X87">
        <v>24</v>
      </c>
      <c r="Y87">
        <v>-20.28</v>
      </c>
      <c r="Z87">
        <v>40</v>
      </c>
      <c r="AA87">
        <f t="shared" si="12"/>
        <v>6.823108541915919E-2</v>
      </c>
      <c r="AB87">
        <f t="shared" si="13"/>
        <v>0.12192179225034609</v>
      </c>
    </row>
    <row r="88" spans="2:28" x14ac:dyDescent="0.2">
      <c r="B88">
        <v>-16.509499999999999</v>
      </c>
      <c r="C88">
        <v>48</v>
      </c>
      <c r="D88">
        <v>-16.536100000000001</v>
      </c>
      <c r="E88">
        <v>46</v>
      </c>
      <c r="F88">
        <f t="shared" si="14"/>
        <v>0.15178065587161887</v>
      </c>
      <c r="G88">
        <f t="shared" si="15"/>
        <v>0.14410839457504993</v>
      </c>
      <c r="I88">
        <v>-16.609300000000001</v>
      </c>
      <c r="J88">
        <v>48</v>
      </c>
      <c r="K88">
        <v>-16.551100000000002</v>
      </c>
      <c r="L88">
        <v>36</v>
      </c>
      <c r="M88">
        <f t="shared" si="8"/>
        <v>0.15178065587161887</v>
      </c>
      <c r="N88">
        <f t="shared" si="9"/>
        <v>0.10778577577065583</v>
      </c>
      <c r="P88">
        <v>-16.668399999999998</v>
      </c>
      <c r="Q88">
        <v>46</v>
      </c>
      <c r="R88">
        <v>-16.523099999999999</v>
      </c>
      <c r="S88">
        <v>42</v>
      </c>
      <c r="T88">
        <f t="shared" si="10"/>
        <v>0.14410839457504993</v>
      </c>
      <c r="U88">
        <f t="shared" si="11"/>
        <v>0.12918273975060554</v>
      </c>
      <c r="W88">
        <v>-16.7257</v>
      </c>
      <c r="X88">
        <v>46</v>
      </c>
      <c r="Y88">
        <v>-16.592700000000001</v>
      </c>
      <c r="Z88">
        <v>36</v>
      </c>
      <c r="AA88">
        <f t="shared" si="12"/>
        <v>0.14410839457504993</v>
      </c>
      <c r="AB88">
        <f t="shared" si="13"/>
        <v>0.10778577577065583</v>
      </c>
    </row>
    <row r="89" spans="2:28" x14ac:dyDescent="0.2">
      <c r="B89">
        <v>-12.8407</v>
      </c>
      <c r="C89">
        <v>34</v>
      </c>
      <c r="D89">
        <v>-12.8614</v>
      </c>
      <c r="E89">
        <v>30</v>
      </c>
      <c r="F89">
        <f t="shared" si="14"/>
        <v>0.10090393104898046</v>
      </c>
      <c r="G89">
        <f t="shared" si="15"/>
        <v>8.7496506215897635E-2</v>
      </c>
      <c r="I89">
        <v>-12.9184</v>
      </c>
      <c r="J89">
        <v>36</v>
      </c>
      <c r="K89">
        <v>-12.873100000000001</v>
      </c>
      <c r="L89">
        <v>28</v>
      </c>
      <c r="M89">
        <f t="shared" si="8"/>
        <v>0.10778577577065583</v>
      </c>
      <c r="N89">
        <f t="shared" si="9"/>
        <v>8.0964830901577134E-2</v>
      </c>
      <c r="P89">
        <v>-12.9643</v>
      </c>
      <c r="Q89">
        <v>36</v>
      </c>
      <c r="R89">
        <v>-12.8513</v>
      </c>
      <c r="S89">
        <v>34</v>
      </c>
      <c r="T89">
        <f t="shared" si="10"/>
        <v>0.10778577577065583</v>
      </c>
      <c r="U89">
        <f t="shared" si="11"/>
        <v>0.10090393104898046</v>
      </c>
      <c r="W89">
        <v>-13.008900000000001</v>
      </c>
      <c r="X89">
        <v>36</v>
      </c>
      <c r="Y89">
        <v>-12.9055</v>
      </c>
      <c r="Z89">
        <v>30</v>
      </c>
      <c r="AA89">
        <f t="shared" si="12"/>
        <v>0.10778577577065583</v>
      </c>
      <c r="AB89">
        <f t="shared" si="13"/>
        <v>8.7496506215897635E-2</v>
      </c>
    </row>
    <row r="90" spans="2:28" x14ac:dyDescent="0.2">
      <c r="B90">
        <v>-9.1719600000000003</v>
      </c>
      <c r="C90">
        <v>44</v>
      </c>
      <c r="D90">
        <v>-9.1867400000000004</v>
      </c>
      <c r="E90">
        <v>32</v>
      </c>
      <c r="F90">
        <f t="shared" si="14"/>
        <v>0.1365770379854887</v>
      </c>
      <c r="G90">
        <f t="shared" si="15"/>
        <v>9.4141874747177584E-2</v>
      </c>
      <c r="I90">
        <v>-9.2274200000000004</v>
      </c>
      <c r="J90">
        <v>44</v>
      </c>
      <c r="K90">
        <v>-9.1950800000000008</v>
      </c>
      <c r="L90">
        <v>30</v>
      </c>
      <c r="M90">
        <f t="shared" si="8"/>
        <v>0.1365770379854887</v>
      </c>
      <c r="N90">
        <f t="shared" si="9"/>
        <v>8.7496506215897635E-2</v>
      </c>
      <c r="P90">
        <v>-9.26023</v>
      </c>
      <c r="Q90">
        <v>44</v>
      </c>
      <c r="R90">
        <v>-9.1795000000000009</v>
      </c>
      <c r="S90">
        <v>38</v>
      </c>
      <c r="T90">
        <f t="shared" si="10"/>
        <v>0.1365770379854887</v>
      </c>
      <c r="U90">
        <f t="shared" si="11"/>
        <v>0.11479062039799116</v>
      </c>
      <c r="W90">
        <v>-9.2920499999999997</v>
      </c>
      <c r="X90">
        <v>44</v>
      </c>
      <c r="Y90">
        <v>-9.2181899999999999</v>
      </c>
      <c r="Z90">
        <v>18</v>
      </c>
      <c r="AA90">
        <f t="shared" si="12"/>
        <v>0.1365770379854887</v>
      </c>
      <c r="AB90">
        <f t="shared" si="13"/>
        <v>4.9913921593548169E-2</v>
      </c>
    </row>
    <row r="91" spans="2:28" x14ac:dyDescent="0.2">
      <c r="B91">
        <v>-5.5031699999999999</v>
      </c>
      <c r="C91">
        <v>28</v>
      </c>
      <c r="D91">
        <v>-5.5120399999999998</v>
      </c>
      <c r="E91">
        <v>28</v>
      </c>
      <c r="F91">
        <f t="shared" si="14"/>
        <v>8.0964830901577134E-2</v>
      </c>
      <c r="G91">
        <f t="shared" si="15"/>
        <v>8.0964830901577134E-2</v>
      </c>
      <c r="I91">
        <v>-5.5364500000000003</v>
      </c>
      <c r="J91">
        <v>28</v>
      </c>
      <c r="K91">
        <v>-5.5170399999999997</v>
      </c>
      <c r="L91">
        <v>26</v>
      </c>
      <c r="M91">
        <f t="shared" si="8"/>
        <v>8.0964830901577134E-2</v>
      </c>
      <c r="N91">
        <f t="shared" si="9"/>
        <v>7.4543955847041543E-2</v>
      </c>
      <c r="P91">
        <v>-5.5561400000000001</v>
      </c>
      <c r="Q91">
        <v>26</v>
      </c>
      <c r="R91">
        <v>-5.5076999999999998</v>
      </c>
      <c r="S91">
        <v>24</v>
      </c>
      <c r="T91">
        <f t="shared" si="10"/>
        <v>7.4543955847041543E-2</v>
      </c>
      <c r="U91">
        <f t="shared" si="11"/>
        <v>6.823108541915919E-2</v>
      </c>
      <c r="W91">
        <v>-5.5752300000000004</v>
      </c>
      <c r="X91">
        <v>26</v>
      </c>
      <c r="Y91">
        <v>-5.5309200000000001</v>
      </c>
      <c r="Z91">
        <v>32</v>
      </c>
      <c r="AA91">
        <f t="shared" si="12"/>
        <v>7.4543955847041543E-2</v>
      </c>
      <c r="AB91">
        <f t="shared" si="13"/>
        <v>9.4141874747177584E-2</v>
      </c>
    </row>
    <row r="92" spans="2:28" x14ac:dyDescent="0.2">
      <c r="B92">
        <v>-1.83439</v>
      </c>
      <c r="C92">
        <v>26</v>
      </c>
      <c r="D92">
        <v>-1.83735</v>
      </c>
      <c r="E92">
        <v>22</v>
      </c>
      <c r="F92">
        <f t="shared" si="14"/>
        <v>7.4543955847041543E-2</v>
      </c>
      <c r="G92">
        <f t="shared" si="15"/>
        <v>6.202351725029074E-2</v>
      </c>
      <c r="I92">
        <v>-1.84548</v>
      </c>
      <c r="J92">
        <v>24</v>
      </c>
      <c r="K92">
        <v>-1.83901</v>
      </c>
      <c r="L92">
        <v>14</v>
      </c>
      <c r="M92">
        <f t="shared" si="8"/>
        <v>6.823108541915919E-2</v>
      </c>
      <c r="N92">
        <f t="shared" si="9"/>
        <v>3.8195273334924805E-2</v>
      </c>
      <c r="P92">
        <v>-1.85205</v>
      </c>
      <c r="Q92">
        <v>28</v>
      </c>
      <c r="R92">
        <v>-1.8359000000000001</v>
      </c>
      <c r="S92">
        <v>14</v>
      </c>
      <c r="T92">
        <f t="shared" si="10"/>
        <v>8.0964830901577134E-2</v>
      </c>
      <c r="U92">
        <f t="shared" si="11"/>
        <v>3.8195273334924805E-2</v>
      </c>
      <c r="W92">
        <v>-1.8584099999999999</v>
      </c>
      <c r="X92">
        <v>26</v>
      </c>
      <c r="Y92">
        <v>-1.84365</v>
      </c>
      <c r="Z92">
        <v>12</v>
      </c>
      <c r="AA92">
        <f t="shared" si="12"/>
        <v>7.4543955847041543E-2</v>
      </c>
      <c r="AB92">
        <f t="shared" si="13"/>
        <v>3.2476685573811163E-2</v>
      </c>
    </row>
    <row r="93" spans="2:28" x14ac:dyDescent="0.2">
      <c r="B93">
        <v>1.8344</v>
      </c>
      <c r="C93">
        <v>24</v>
      </c>
      <c r="D93">
        <v>1.83735</v>
      </c>
      <c r="E93">
        <v>20</v>
      </c>
      <c r="F93">
        <f t="shared" si="14"/>
        <v>6.823108541915919E-2</v>
      </c>
      <c r="G93">
        <f t="shared" si="15"/>
        <v>5.5918638381155419E-2</v>
      </c>
      <c r="I93">
        <v>1.8454900000000001</v>
      </c>
      <c r="J93">
        <v>22</v>
      </c>
      <c r="K93">
        <v>1.83901</v>
      </c>
      <c r="L93">
        <v>18</v>
      </c>
      <c r="M93">
        <f t="shared" si="8"/>
        <v>6.202351725029074E-2</v>
      </c>
      <c r="N93">
        <f t="shared" si="9"/>
        <v>4.9913921593548169E-2</v>
      </c>
      <c r="P93">
        <v>1.8520399999999999</v>
      </c>
      <c r="Q93">
        <v>24</v>
      </c>
      <c r="R93">
        <v>1.8359000000000001</v>
      </c>
      <c r="S93">
        <v>18</v>
      </c>
      <c r="T93">
        <f t="shared" si="10"/>
        <v>6.823108541915919E-2</v>
      </c>
      <c r="U93">
        <f t="shared" si="11"/>
        <v>4.9913921593548169E-2</v>
      </c>
      <c r="W93">
        <v>1.8584099999999999</v>
      </c>
      <c r="X93">
        <v>24</v>
      </c>
      <c r="Y93">
        <v>1.8436300000000001</v>
      </c>
      <c r="Z93">
        <v>26</v>
      </c>
      <c r="AA93">
        <f t="shared" si="12"/>
        <v>6.823108541915919E-2</v>
      </c>
      <c r="AB93">
        <f t="shared" si="13"/>
        <v>7.4543955847041543E-2</v>
      </c>
    </row>
    <row r="94" spans="2:28" x14ac:dyDescent="0.2">
      <c r="B94">
        <v>5.5031800000000004</v>
      </c>
      <c r="C94">
        <v>28</v>
      </c>
      <c r="D94">
        <v>5.5120500000000003</v>
      </c>
      <c r="E94">
        <v>28</v>
      </c>
      <c r="F94">
        <f t="shared" si="14"/>
        <v>8.0964830901577134E-2</v>
      </c>
      <c r="G94">
        <f t="shared" si="15"/>
        <v>8.0964830901577134E-2</v>
      </c>
      <c r="I94">
        <v>5.5364500000000003</v>
      </c>
      <c r="J94">
        <v>30</v>
      </c>
      <c r="K94">
        <v>5.5170399999999997</v>
      </c>
      <c r="L94">
        <v>32</v>
      </c>
      <c r="M94">
        <f t="shared" si="8"/>
        <v>8.7496506215897635E-2</v>
      </c>
      <c r="N94">
        <f t="shared" si="9"/>
        <v>9.4141874747177584E-2</v>
      </c>
      <c r="P94">
        <v>5.5561400000000001</v>
      </c>
      <c r="Q94">
        <v>30</v>
      </c>
      <c r="R94">
        <v>5.5077100000000003</v>
      </c>
      <c r="S94">
        <v>32</v>
      </c>
      <c r="T94">
        <f t="shared" si="10"/>
        <v>8.7496506215897635E-2</v>
      </c>
      <c r="U94">
        <f t="shared" si="11"/>
        <v>9.4141874747177584E-2</v>
      </c>
      <c r="W94">
        <v>5.5752300000000004</v>
      </c>
      <c r="X94">
        <v>36</v>
      </c>
      <c r="Y94">
        <v>5.5308999999999999</v>
      </c>
      <c r="Z94">
        <v>20</v>
      </c>
      <c r="AA94">
        <f t="shared" si="12"/>
        <v>0.10778577577065583</v>
      </c>
      <c r="AB94">
        <f t="shared" si="13"/>
        <v>5.5918638381155419E-2</v>
      </c>
    </row>
    <row r="95" spans="2:28" x14ac:dyDescent="0.2">
      <c r="B95">
        <v>9.17197</v>
      </c>
      <c r="C95">
        <v>42</v>
      </c>
      <c r="D95">
        <v>9.1867400000000004</v>
      </c>
      <c r="E95">
        <v>36</v>
      </c>
      <c r="F95">
        <f t="shared" si="14"/>
        <v>0.12918273975060554</v>
      </c>
      <c r="G95">
        <f t="shared" si="15"/>
        <v>0.10778577577065583</v>
      </c>
      <c r="I95">
        <v>9.2274200000000004</v>
      </c>
      <c r="J95">
        <v>42</v>
      </c>
      <c r="K95">
        <v>9.1950800000000008</v>
      </c>
      <c r="L95">
        <v>28</v>
      </c>
      <c r="M95">
        <f t="shared" si="8"/>
        <v>0.12918273975060554</v>
      </c>
      <c r="N95">
        <f t="shared" si="9"/>
        <v>8.0964830901577134E-2</v>
      </c>
      <c r="P95">
        <v>9.26023</v>
      </c>
      <c r="Q95">
        <v>40</v>
      </c>
      <c r="R95">
        <v>9.1795000000000009</v>
      </c>
      <c r="S95">
        <v>34</v>
      </c>
      <c r="T95">
        <f t="shared" si="10"/>
        <v>0.12192179225034609</v>
      </c>
      <c r="U95">
        <f t="shared" si="11"/>
        <v>0.10090393104898046</v>
      </c>
      <c r="W95">
        <v>9.2920499999999997</v>
      </c>
      <c r="X95">
        <v>36</v>
      </c>
      <c r="Y95">
        <v>9.2181800000000003</v>
      </c>
      <c r="Z95">
        <v>26</v>
      </c>
      <c r="AA95">
        <f t="shared" si="12"/>
        <v>0.10778577577065583</v>
      </c>
      <c r="AB95">
        <f t="shared" si="13"/>
        <v>7.4543955847041543E-2</v>
      </c>
    </row>
    <row r="96" spans="2:28" x14ac:dyDescent="0.2">
      <c r="B96">
        <v>12.8408</v>
      </c>
      <c r="C96">
        <v>32</v>
      </c>
      <c r="D96">
        <v>12.8614</v>
      </c>
      <c r="E96">
        <v>42</v>
      </c>
      <c r="F96">
        <f t="shared" si="14"/>
        <v>9.4141874747177584E-2</v>
      </c>
      <c r="G96">
        <f t="shared" si="15"/>
        <v>0.12918273975060554</v>
      </c>
      <c r="I96">
        <v>12.9184</v>
      </c>
      <c r="J96">
        <v>32</v>
      </c>
      <c r="K96">
        <v>12.873100000000001</v>
      </c>
      <c r="L96">
        <v>40</v>
      </c>
      <c r="M96">
        <f t="shared" si="8"/>
        <v>9.4141874747177584E-2</v>
      </c>
      <c r="N96">
        <f t="shared" si="9"/>
        <v>0.12192179225034609</v>
      </c>
      <c r="P96">
        <v>12.9643</v>
      </c>
      <c r="Q96">
        <v>32</v>
      </c>
      <c r="R96">
        <v>12.8513</v>
      </c>
      <c r="S96">
        <v>44</v>
      </c>
      <c r="T96">
        <f t="shared" si="10"/>
        <v>9.4141874747177584E-2</v>
      </c>
      <c r="U96">
        <f t="shared" si="11"/>
        <v>0.1365770379854887</v>
      </c>
      <c r="W96">
        <v>13.008900000000001</v>
      </c>
      <c r="X96">
        <v>32</v>
      </c>
      <c r="Y96">
        <v>12.9054</v>
      </c>
      <c r="Z96">
        <v>50</v>
      </c>
      <c r="AA96">
        <f t="shared" si="12"/>
        <v>9.4141874747177584E-2</v>
      </c>
      <c r="AB96">
        <f t="shared" si="13"/>
        <v>0.15959781350995492</v>
      </c>
    </row>
    <row r="97" spans="2:28" x14ac:dyDescent="0.2">
      <c r="B97">
        <v>16.509499999999999</v>
      </c>
      <c r="C97">
        <v>46</v>
      </c>
      <c r="D97">
        <v>16.536100000000001</v>
      </c>
      <c r="E97">
        <v>32</v>
      </c>
      <c r="F97">
        <f t="shared" si="14"/>
        <v>0.14410839457504993</v>
      </c>
      <c r="G97">
        <f t="shared" si="15"/>
        <v>9.4141874747177584E-2</v>
      </c>
      <c r="I97">
        <v>16.609400000000001</v>
      </c>
      <c r="J97">
        <v>50</v>
      </c>
      <c r="K97">
        <v>16.551100000000002</v>
      </c>
      <c r="L97">
        <v>38</v>
      </c>
      <c r="M97">
        <f t="shared" si="8"/>
        <v>0.15959781350995492</v>
      </c>
      <c r="N97">
        <f t="shared" si="9"/>
        <v>0.11479062039799116</v>
      </c>
      <c r="P97">
        <v>16.668399999999998</v>
      </c>
      <c r="Q97">
        <v>46</v>
      </c>
      <c r="R97">
        <v>16.523099999999999</v>
      </c>
      <c r="S97">
        <v>24</v>
      </c>
      <c r="T97">
        <f t="shared" si="10"/>
        <v>0.14410839457504993</v>
      </c>
      <c r="U97">
        <f t="shared" si="11"/>
        <v>6.823108541915919E-2</v>
      </c>
      <c r="W97">
        <v>16.7257</v>
      </c>
      <c r="X97">
        <v>46</v>
      </c>
      <c r="Y97">
        <v>16.592700000000001</v>
      </c>
      <c r="Z97">
        <v>40</v>
      </c>
      <c r="AA97">
        <f t="shared" si="12"/>
        <v>0.14410839457504993</v>
      </c>
      <c r="AB97">
        <f t="shared" si="13"/>
        <v>0.12192179225034609</v>
      </c>
    </row>
    <row r="98" spans="2:28" x14ac:dyDescent="0.2">
      <c r="B98">
        <v>20.1783</v>
      </c>
      <c r="C98">
        <v>34</v>
      </c>
      <c r="D98">
        <v>20.210799999999999</v>
      </c>
      <c r="E98">
        <v>42</v>
      </c>
      <c r="F98">
        <f t="shared" si="14"/>
        <v>0.10090393104898046</v>
      </c>
      <c r="G98">
        <f t="shared" si="15"/>
        <v>0.12918273975060554</v>
      </c>
      <c r="I98">
        <v>20.3003</v>
      </c>
      <c r="J98">
        <v>32</v>
      </c>
      <c r="K98">
        <v>20.229199999999999</v>
      </c>
      <c r="L98">
        <v>54</v>
      </c>
      <c r="M98">
        <f t="shared" si="8"/>
        <v>9.4141874747177584E-2</v>
      </c>
      <c r="N98">
        <f t="shared" si="9"/>
        <v>0.17568355271184374</v>
      </c>
      <c r="P98">
        <v>20.372499999999999</v>
      </c>
      <c r="Q98">
        <v>36</v>
      </c>
      <c r="R98">
        <v>20.194900000000001</v>
      </c>
      <c r="S98">
        <v>36</v>
      </c>
      <c r="T98">
        <f t="shared" si="10"/>
        <v>0.10778577577065583</v>
      </c>
      <c r="U98">
        <f t="shared" si="11"/>
        <v>0.10778577577065583</v>
      </c>
      <c r="W98">
        <v>20.442499999999999</v>
      </c>
      <c r="X98">
        <v>36</v>
      </c>
      <c r="Y98">
        <v>20.28</v>
      </c>
      <c r="Z98">
        <v>32</v>
      </c>
      <c r="AA98">
        <f t="shared" si="12"/>
        <v>0.10778577577065583</v>
      </c>
      <c r="AB98">
        <f t="shared" si="13"/>
        <v>9.4141874747177584E-2</v>
      </c>
    </row>
    <row r="99" spans="2:28" x14ac:dyDescent="0.2">
      <c r="B99">
        <v>23.847100000000001</v>
      </c>
      <c r="C99">
        <v>30</v>
      </c>
      <c r="D99">
        <v>23.8855</v>
      </c>
      <c r="E99">
        <v>28</v>
      </c>
      <c r="F99">
        <f t="shared" si="14"/>
        <v>8.7496506215897635E-2</v>
      </c>
      <c r="G99">
        <f t="shared" si="15"/>
        <v>8.0964830901577134E-2</v>
      </c>
      <c r="I99">
        <v>23.991299999999999</v>
      </c>
      <c r="J99">
        <v>30</v>
      </c>
      <c r="K99">
        <v>23.9072</v>
      </c>
      <c r="L99">
        <v>32</v>
      </c>
      <c r="M99">
        <f t="shared" si="8"/>
        <v>8.7496506215897635E-2</v>
      </c>
      <c r="N99">
        <f t="shared" si="9"/>
        <v>9.4141874747177584E-2</v>
      </c>
      <c r="P99">
        <v>24.076599999999999</v>
      </c>
      <c r="Q99">
        <v>30</v>
      </c>
      <c r="R99">
        <v>23.866700000000002</v>
      </c>
      <c r="S99">
        <v>32</v>
      </c>
      <c r="T99">
        <f t="shared" si="10"/>
        <v>8.7496506215897635E-2</v>
      </c>
      <c r="U99">
        <f t="shared" si="11"/>
        <v>9.4141874747177584E-2</v>
      </c>
      <c r="W99">
        <v>24.159300000000002</v>
      </c>
      <c r="X99">
        <v>30</v>
      </c>
      <c r="Y99">
        <v>23.967300000000002</v>
      </c>
      <c r="Z99">
        <v>42</v>
      </c>
      <c r="AA99">
        <f t="shared" si="12"/>
        <v>8.7496506215897635E-2</v>
      </c>
      <c r="AB99">
        <f t="shared" si="13"/>
        <v>0.12918273975060554</v>
      </c>
    </row>
    <row r="100" spans="2:28" x14ac:dyDescent="0.2">
      <c r="B100">
        <v>27.515899999999998</v>
      </c>
      <c r="C100">
        <v>40</v>
      </c>
      <c r="D100">
        <v>27.560199999999998</v>
      </c>
      <c r="E100">
        <v>32</v>
      </c>
      <c r="F100">
        <f t="shared" si="14"/>
        <v>0.12192179225034609</v>
      </c>
      <c r="G100">
        <f t="shared" si="15"/>
        <v>9.4141874747177584E-2</v>
      </c>
      <c r="I100">
        <v>27.682300000000001</v>
      </c>
      <c r="J100">
        <v>38</v>
      </c>
      <c r="K100">
        <v>27.5852</v>
      </c>
      <c r="L100">
        <v>34</v>
      </c>
      <c r="M100">
        <f t="shared" si="8"/>
        <v>0.11479062039799116</v>
      </c>
      <c r="N100">
        <f t="shared" si="9"/>
        <v>0.10090393104898046</v>
      </c>
      <c r="P100">
        <v>27.7807</v>
      </c>
      <c r="Q100">
        <v>34</v>
      </c>
      <c r="R100">
        <v>27.538499999999999</v>
      </c>
      <c r="S100">
        <v>32</v>
      </c>
      <c r="T100">
        <f t="shared" si="10"/>
        <v>0.10090393104898046</v>
      </c>
      <c r="U100">
        <f t="shared" si="11"/>
        <v>9.4141874747177584E-2</v>
      </c>
      <c r="W100">
        <v>27.876100000000001</v>
      </c>
      <c r="X100">
        <v>38</v>
      </c>
      <c r="Y100">
        <v>27.654499999999999</v>
      </c>
      <c r="Z100">
        <v>38</v>
      </c>
      <c r="AA100">
        <f t="shared" si="12"/>
        <v>0.11479062039799116</v>
      </c>
      <c r="AB100">
        <f t="shared" si="13"/>
        <v>0.11479062039799116</v>
      </c>
    </row>
    <row r="101" spans="2:28" x14ac:dyDescent="0.2">
      <c r="B101">
        <v>31.184699999999999</v>
      </c>
      <c r="C101">
        <v>36</v>
      </c>
      <c r="D101">
        <v>31.2349</v>
      </c>
      <c r="E101">
        <v>42</v>
      </c>
      <c r="F101">
        <f t="shared" si="14"/>
        <v>0.10778577577065583</v>
      </c>
      <c r="G101">
        <f t="shared" si="15"/>
        <v>0.12918273975060554</v>
      </c>
      <c r="I101">
        <v>31.373200000000001</v>
      </c>
      <c r="J101">
        <v>36</v>
      </c>
      <c r="K101">
        <v>31.263300000000001</v>
      </c>
      <c r="L101">
        <v>28</v>
      </c>
      <c r="M101">
        <f t="shared" si="8"/>
        <v>0.10778577577065583</v>
      </c>
      <c r="N101">
        <f t="shared" si="9"/>
        <v>8.0964830901577134E-2</v>
      </c>
      <c r="P101">
        <v>31.4848</v>
      </c>
      <c r="Q101">
        <v>36</v>
      </c>
      <c r="R101">
        <v>31.2103</v>
      </c>
      <c r="S101">
        <v>46</v>
      </c>
      <c r="T101">
        <f t="shared" si="10"/>
        <v>0.10778577577065583</v>
      </c>
      <c r="U101">
        <f t="shared" si="11"/>
        <v>0.14410839457504993</v>
      </c>
      <c r="W101">
        <v>31.5929</v>
      </c>
      <c r="X101">
        <v>36</v>
      </c>
      <c r="Y101">
        <v>31.341799999999999</v>
      </c>
      <c r="Z101">
        <v>50</v>
      </c>
      <c r="AA101">
        <f t="shared" si="12"/>
        <v>0.10778577577065583</v>
      </c>
      <c r="AB101">
        <f t="shared" si="13"/>
        <v>0.15959781350995492</v>
      </c>
    </row>
    <row r="102" spans="2:28" x14ac:dyDescent="0.2">
      <c r="B102">
        <v>34.853499999999997</v>
      </c>
      <c r="C102">
        <v>34</v>
      </c>
      <c r="D102">
        <v>34.909599999999998</v>
      </c>
      <c r="E102">
        <v>20</v>
      </c>
      <c r="F102">
        <f t="shared" si="14"/>
        <v>0.10090393104898046</v>
      </c>
      <c r="G102">
        <f t="shared" si="15"/>
        <v>5.5918638381155419E-2</v>
      </c>
      <c r="I102">
        <v>35.0642</v>
      </c>
      <c r="J102">
        <v>34</v>
      </c>
      <c r="K102">
        <v>34.941299999999998</v>
      </c>
      <c r="L102">
        <v>38</v>
      </c>
      <c r="M102">
        <f t="shared" si="8"/>
        <v>0.10090393104898046</v>
      </c>
      <c r="N102">
        <f t="shared" si="9"/>
        <v>0.11479062039799116</v>
      </c>
      <c r="P102">
        <v>35.188899999999997</v>
      </c>
      <c r="Q102">
        <v>38</v>
      </c>
      <c r="R102">
        <v>34.882100000000001</v>
      </c>
      <c r="S102">
        <v>32</v>
      </c>
      <c r="T102">
        <f t="shared" si="10"/>
        <v>0.11479062039799116</v>
      </c>
      <c r="U102">
        <f t="shared" si="11"/>
        <v>9.4141874747177584E-2</v>
      </c>
      <c r="W102">
        <v>35.309800000000003</v>
      </c>
      <c r="X102">
        <v>30</v>
      </c>
      <c r="Y102">
        <v>35.0291</v>
      </c>
      <c r="Z102">
        <v>30</v>
      </c>
      <c r="AA102">
        <f t="shared" si="12"/>
        <v>8.7496506215897635E-2</v>
      </c>
      <c r="AB102">
        <f t="shared" si="13"/>
        <v>8.7496506215897635E-2</v>
      </c>
    </row>
    <row r="103" spans="2:28" x14ac:dyDescent="0.2">
      <c r="B103">
        <v>38.522199999999998</v>
      </c>
      <c r="C103">
        <v>42</v>
      </c>
      <c r="D103">
        <v>38.584299999999999</v>
      </c>
      <c r="E103">
        <v>56</v>
      </c>
      <c r="F103">
        <f t="shared" si="14"/>
        <v>0.12918273975060554</v>
      </c>
      <c r="G103">
        <f t="shared" si="15"/>
        <v>0.18396090830698478</v>
      </c>
      <c r="I103">
        <v>38.755099999999999</v>
      </c>
      <c r="J103">
        <v>46</v>
      </c>
      <c r="K103">
        <v>38.619300000000003</v>
      </c>
      <c r="L103">
        <v>48</v>
      </c>
      <c r="M103">
        <f t="shared" si="8"/>
        <v>0.14410839457504993</v>
      </c>
      <c r="N103">
        <f t="shared" si="9"/>
        <v>0.15178065587161887</v>
      </c>
      <c r="P103">
        <v>38.893000000000001</v>
      </c>
      <c r="Q103">
        <v>46</v>
      </c>
      <c r="R103">
        <v>38.553899999999999</v>
      </c>
      <c r="S103">
        <v>36</v>
      </c>
      <c r="T103">
        <f t="shared" si="10"/>
        <v>0.14410839457504993</v>
      </c>
      <c r="U103">
        <f t="shared" si="11"/>
        <v>0.10778577577065583</v>
      </c>
      <c r="W103">
        <v>39.026600000000002</v>
      </c>
      <c r="X103">
        <v>46</v>
      </c>
      <c r="Y103">
        <v>38.7164</v>
      </c>
      <c r="Z103">
        <v>32</v>
      </c>
      <c r="AA103">
        <f t="shared" si="12"/>
        <v>0.14410839457504993</v>
      </c>
      <c r="AB103">
        <f t="shared" si="13"/>
        <v>9.4141874747177584E-2</v>
      </c>
    </row>
    <row r="104" spans="2:28" x14ac:dyDescent="0.2">
      <c r="B104">
        <v>42.191000000000003</v>
      </c>
      <c r="C104">
        <v>28</v>
      </c>
      <c r="D104">
        <v>42.259</v>
      </c>
      <c r="E104">
        <v>32</v>
      </c>
      <c r="F104">
        <f t="shared" si="14"/>
        <v>8.0964830901577134E-2</v>
      </c>
      <c r="G104">
        <f t="shared" si="15"/>
        <v>9.4141874747177584E-2</v>
      </c>
      <c r="I104">
        <v>42.446100000000001</v>
      </c>
      <c r="J104">
        <v>24</v>
      </c>
      <c r="K104">
        <v>42.2973</v>
      </c>
      <c r="L104">
        <v>24</v>
      </c>
      <c r="M104">
        <f t="shared" si="8"/>
        <v>6.823108541915919E-2</v>
      </c>
      <c r="N104">
        <f t="shared" si="9"/>
        <v>6.823108541915919E-2</v>
      </c>
      <c r="P104">
        <v>42.597099999999998</v>
      </c>
      <c r="Q104">
        <v>24</v>
      </c>
      <c r="R104">
        <v>42.225700000000003</v>
      </c>
      <c r="S104">
        <v>22</v>
      </c>
      <c r="T104">
        <f t="shared" si="10"/>
        <v>6.823108541915919E-2</v>
      </c>
      <c r="U104">
        <f t="shared" si="11"/>
        <v>6.202351725029074E-2</v>
      </c>
      <c r="W104">
        <v>42.743400000000001</v>
      </c>
      <c r="X104">
        <v>28</v>
      </c>
      <c r="Y104">
        <v>42.403599999999997</v>
      </c>
      <c r="Z104">
        <v>36</v>
      </c>
      <c r="AA104">
        <f t="shared" si="12"/>
        <v>8.0964830901577134E-2</v>
      </c>
      <c r="AB104">
        <f t="shared" si="13"/>
        <v>0.10778577577065583</v>
      </c>
    </row>
    <row r="105" spans="2:28" x14ac:dyDescent="0.2">
      <c r="B105">
        <v>45.8598</v>
      </c>
      <c r="C105">
        <v>28</v>
      </c>
      <c r="D105">
        <v>45.933700000000002</v>
      </c>
      <c r="E105">
        <v>50</v>
      </c>
      <c r="F105">
        <f t="shared" si="14"/>
        <v>8.0964830901577134E-2</v>
      </c>
      <c r="G105">
        <f t="shared" si="15"/>
        <v>0.15959781350995492</v>
      </c>
      <c r="I105">
        <v>46.137099999999997</v>
      </c>
      <c r="J105">
        <v>24</v>
      </c>
      <c r="K105">
        <v>45.9754</v>
      </c>
      <c r="L105">
        <v>50</v>
      </c>
      <c r="M105">
        <f t="shared" si="8"/>
        <v>6.823108541915919E-2</v>
      </c>
      <c r="N105">
        <f t="shared" si="9"/>
        <v>0.15959781350995492</v>
      </c>
      <c r="P105">
        <v>46.301200000000001</v>
      </c>
      <c r="Q105">
        <v>26</v>
      </c>
      <c r="R105">
        <v>45.897500000000001</v>
      </c>
      <c r="S105">
        <v>44</v>
      </c>
      <c r="T105">
        <f t="shared" si="10"/>
        <v>7.4543955847041543E-2</v>
      </c>
      <c r="U105">
        <f t="shared" si="11"/>
        <v>0.1365770379854887</v>
      </c>
      <c r="W105">
        <v>46.4602</v>
      </c>
      <c r="X105">
        <v>24</v>
      </c>
      <c r="Y105">
        <v>46.090899999999998</v>
      </c>
      <c r="Z105">
        <v>34</v>
      </c>
      <c r="AA105">
        <f t="shared" si="12"/>
        <v>6.823108541915919E-2</v>
      </c>
      <c r="AB105">
        <f t="shared" si="13"/>
        <v>0.10090393104898046</v>
      </c>
    </row>
    <row r="106" spans="2:28" x14ac:dyDescent="0.2">
      <c r="B106">
        <v>49.528599999999997</v>
      </c>
      <c r="C106">
        <v>20</v>
      </c>
      <c r="D106">
        <v>49.608400000000003</v>
      </c>
      <c r="E106">
        <v>32</v>
      </c>
      <c r="F106">
        <f t="shared" si="14"/>
        <v>5.5918638381155419E-2</v>
      </c>
      <c r="G106">
        <f t="shared" si="15"/>
        <v>9.4141874747177584E-2</v>
      </c>
      <c r="I106">
        <v>49.828099999999999</v>
      </c>
      <c r="J106">
        <v>22</v>
      </c>
      <c r="K106">
        <v>49.653399999999998</v>
      </c>
      <c r="L106">
        <v>34</v>
      </c>
      <c r="M106">
        <f t="shared" si="8"/>
        <v>6.202351725029074E-2</v>
      </c>
      <c r="N106">
        <f t="shared" si="9"/>
        <v>0.10090393104898046</v>
      </c>
      <c r="P106">
        <v>50.005200000000002</v>
      </c>
      <c r="Q106">
        <v>22</v>
      </c>
      <c r="R106">
        <v>49.569299999999998</v>
      </c>
      <c r="S106">
        <v>32</v>
      </c>
      <c r="T106">
        <f t="shared" si="10"/>
        <v>6.202351725029074E-2</v>
      </c>
      <c r="U106">
        <f t="shared" si="11"/>
        <v>9.4141874747177584E-2</v>
      </c>
      <c r="W106">
        <v>50.177</v>
      </c>
      <c r="X106">
        <v>24</v>
      </c>
      <c r="Y106">
        <v>49.778199999999998</v>
      </c>
      <c r="Z106">
        <v>34</v>
      </c>
      <c r="AA106">
        <f t="shared" si="12"/>
        <v>6.823108541915919E-2</v>
      </c>
      <c r="AB106">
        <f t="shared" si="13"/>
        <v>0.10090393104898046</v>
      </c>
    </row>
    <row r="107" spans="2:28" x14ac:dyDescent="0.2">
      <c r="B107">
        <v>53.197400000000002</v>
      </c>
      <c r="C107">
        <v>28</v>
      </c>
      <c r="D107">
        <v>53.283099999999997</v>
      </c>
      <c r="E107">
        <v>42</v>
      </c>
      <c r="F107">
        <f t="shared" si="14"/>
        <v>8.0964830901577134E-2</v>
      </c>
      <c r="G107">
        <f t="shared" si="15"/>
        <v>0.12918273975060554</v>
      </c>
      <c r="I107">
        <v>53.518999999999998</v>
      </c>
      <c r="J107">
        <v>30</v>
      </c>
      <c r="K107">
        <v>53.331400000000002</v>
      </c>
      <c r="L107">
        <v>40</v>
      </c>
      <c r="M107">
        <f t="shared" si="8"/>
        <v>8.7496506215897635E-2</v>
      </c>
      <c r="N107">
        <f t="shared" si="9"/>
        <v>0.12192179225034609</v>
      </c>
      <c r="P107">
        <v>53.709400000000002</v>
      </c>
      <c r="Q107">
        <v>30</v>
      </c>
      <c r="R107">
        <v>53.241100000000003</v>
      </c>
      <c r="S107">
        <v>36</v>
      </c>
      <c r="T107">
        <f t="shared" si="10"/>
        <v>8.7496506215897635E-2</v>
      </c>
      <c r="U107">
        <f t="shared" si="11"/>
        <v>0.10778577577065583</v>
      </c>
      <c r="W107">
        <v>53.893900000000002</v>
      </c>
      <c r="X107">
        <v>28</v>
      </c>
      <c r="Y107">
        <v>53.465499999999999</v>
      </c>
      <c r="Z107">
        <v>32</v>
      </c>
      <c r="AA107">
        <f t="shared" si="12"/>
        <v>8.0964830901577134E-2</v>
      </c>
      <c r="AB107">
        <f t="shared" si="13"/>
        <v>9.4141874747177584E-2</v>
      </c>
    </row>
    <row r="108" spans="2:28" x14ac:dyDescent="0.2">
      <c r="B108">
        <v>56.866199999999999</v>
      </c>
      <c r="C108">
        <v>42</v>
      </c>
      <c r="D108">
        <v>56.957799999999999</v>
      </c>
      <c r="E108">
        <v>30</v>
      </c>
      <c r="F108">
        <f t="shared" si="14"/>
        <v>0.12918273975060554</v>
      </c>
      <c r="G108">
        <f t="shared" si="15"/>
        <v>8.7496506215897635E-2</v>
      </c>
      <c r="I108">
        <v>57.21</v>
      </c>
      <c r="J108">
        <v>42</v>
      </c>
      <c r="K108">
        <v>57.009500000000003</v>
      </c>
      <c r="L108">
        <v>24</v>
      </c>
      <c r="M108">
        <f t="shared" si="8"/>
        <v>0.12918273975060554</v>
      </c>
      <c r="N108">
        <f t="shared" si="9"/>
        <v>6.823108541915919E-2</v>
      </c>
      <c r="P108">
        <v>57.413400000000003</v>
      </c>
      <c r="Q108">
        <v>38</v>
      </c>
      <c r="R108">
        <v>56.9129</v>
      </c>
      <c r="S108">
        <v>40</v>
      </c>
      <c r="T108">
        <f t="shared" si="10"/>
        <v>0.11479062039799116</v>
      </c>
      <c r="U108">
        <f t="shared" si="11"/>
        <v>0.12192179225034609</v>
      </c>
      <c r="W108">
        <v>57.610700000000001</v>
      </c>
      <c r="X108">
        <v>36</v>
      </c>
      <c r="Y108">
        <v>57.152700000000003</v>
      </c>
      <c r="Z108">
        <v>36</v>
      </c>
      <c r="AA108">
        <f t="shared" si="12"/>
        <v>0.10778577577065583</v>
      </c>
      <c r="AB108">
        <f t="shared" si="13"/>
        <v>0.10778577577065583</v>
      </c>
    </row>
    <row r="109" spans="2:28" x14ac:dyDescent="0.2">
      <c r="B109">
        <v>60.5349</v>
      </c>
      <c r="C109">
        <v>20</v>
      </c>
      <c r="D109">
        <v>60.6325</v>
      </c>
      <c r="E109">
        <v>32</v>
      </c>
      <c r="F109">
        <f t="shared" si="14"/>
        <v>5.5918638381155419E-2</v>
      </c>
      <c r="G109">
        <f t="shared" si="15"/>
        <v>9.4141874747177584E-2</v>
      </c>
      <c r="I109">
        <v>60.9009</v>
      </c>
      <c r="J109">
        <v>22</v>
      </c>
      <c r="K109">
        <v>60.6875</v>
      </c>
      <c r="L109">
        <v>38</v>
      </c>
      <c r="M109">
        <f t="shared" si="8"/>
        <v>6.202351725029074E-2</v>
      </c>
      <c r="N109">
        <f t="shared" si="9"/>
        <v>0.11479062039799116</v>
      </c>
      <c r="P109">
        <v>61.1175</v>
      </c>
      <c r="Q109">
        <v>24</v>
      </c>
      <c r="R109">
        <v>60.584699999999998</v>
      </c>
      <c r="S109">
        <v>30</v>
      </c>
      <c r="T109">
        <f t="shared" si="10"/>
        <v>6.823108541915919E-2</v>
      </c>
      <c r="U109">
        <f t="shared" si="11"/>
        <v>8.7496506215897635E-2</v>
      </c>
      <c r="W109">
        <v>61.327500000000001</v>
      </c>
      <c r="X109">
        <v>26</v>
      </c>
      <c r="Y109">
        <v>60.84</v>
      </c>
      <c r="Z109">
        <v>40</v>
      </c>
      <c r="AA109">
        <f t="shared" si="12"/>
        <v>7.4543955847041543E-2</v>
      </c>
      <c r="AB109">
        <f t="shared" si="13"/>
        <v>0.12192179225034609</v>
      </c>
    </row>
    <row r="110" spans="2:28" x14ac:dyDescent="0.2">
      <c r="B110">
        <v>64.203699999999998</v>
      </c>
      <c r="C110">
        <v>28</v>
      </c>
      <c r="D110">
        <v>64.307199999999995</v>
      </c>
      <c r="E110">
        <v>32</v>
      </c>
      <c r="F110">
        <f t="shared" si="14"/>
        <v>8.0964830901577134E-2</v>
      </c>
      <c r="G110">
        <f t="shared" si="15"/>
        <v>9.4141874747177584E-2</v>
      </c>
      <c r="I110">
        <v>64.591899999999995</v>
      </c>
      <c r="J110">
        <v>22</v>
      </c>
      <c r="K110">
        <v>64.365499999999997</v>
      </c>
      <c r="L110">
        <v>36</v>
      </c>
      <c r="M110">
        <f t="shared" si="8"/>
        <v>6.202351725029074E-2</v>
      </c>
      <c r="N110">
        <f t="shared" si="9"/>
        <v>0.10778577577065583</v>
      </c>
      <c r="P110">
        <v>64.821600000000004</v>
      </c>
      <c r="Q110">
        <v>22</v>
      </c>
      <c r="R110">
        <v>64.256500000000003</v>
      </c>
      <c r="S110">
        <v>50</v>
      </c>
      <c r="T110">
        <f t="shared" si="10"/>
        <v>6.202351725029074E-2</v>
      </c>
      <c r="U110">
        <f t="shared" si="11"/>
        <v>0.15959781350995492</v>
      </c>
      <c r="W110">
        <v>65.044300000000007</v>
      </c>
      <c r="X110">
        <v>24</v>
      </c>
      <c r="Y110">
        <v>64.527299999999997</v>
      </c>
      <c r="Z110">
        <v>38</v>
      </c>
      <c r="AA110">
        <f t="shared" si="12"/>
        <v>6.823108541915919E-2</v>
      </c>
      <c r="AB110">
        <f t="shared" si="13"/>
        <v>0.11479062039799116</v>
      </c>
    </row>
    <row r="111" spans="2:28" x14ac:dyDescent="0.2">
      <c r="B111">
        <v>67.872500000000002</v>
      </c>
      <c r="C111">
        <v>40</v>
      </c>
      <c r="D111">
        <v>67.981899999999996</v>
      </c>
      <c r="E111">
        <v>30</v>
      </c>
      <c r="F111">
        <f t="shared" si="14"/>
        <v>0.12192179225034609</v>
      </c>
      <c r="G111">
        <f t="shared" si="15"/>
        <v>8.7496506215897635E-2</v>
      </c>
      <c r="I111">
        <v>68.282899999999998</v>
      </c>
      <c r="J111">
        <v>44</v>
      </c>
      <c r="K111">
        <v>68.043499999999995</v>
      </c>
      <c r="L111">
        <v>34</v>
      </c>
      <c r="M111">
        <f t="shared" si="8"/>
        <v>0.1365770379854887</v>
      </c>
      <c r="N111">
        <f t="shared" si="9"/>
        <v>0.10090393104898046</v>
      </c>
      <c r="P111">
        <v>68.525700000000001</v>
      </c>
      <c r="Q111">
        <v>44</v>
      </c>
      <c r="R111">
        <v>67.928299999999993</v>
      </c>
      <c r="S111">
        <v>28</v>
      </c>
      <c r="T111">
        <f t="shared" si="10"/>
        <v>0.1365770379854887</v>
      </c>
      <c r="U111">
        <f t="shared" si="11"/>
        <v>8.0964830901577134E-2</v>
      </c>
      <c r="W111">
        <v>68.761099999999999</v>
      </c>
      <c r="X111">
        <v>44</v>
      </c>
      <c r="Y111">
        <v>68.214600000000004</v>
      </c>
      <c r="Z111">
        <v>34</v>
      </c>
      <c r="AA111">
        <f t="shared" si="12"/>
        <v>0.1365770379854887</v>
      </c>
      <c r="AB111">
        <f t="shared" si="13"/>
        <v>0.10090393104898046</v>
      </c>
    </row>
    <row r="112" spans="2:28" x14ac:dyDescent="0.2">
      <c r="B112">
        <v>71.541300000000007</v>
      </c>
      <c r="C112">
        <v>44</v>
      </c>
      <c r="D112">
        <v>71.656599999999997</v>
      </c>
      <c r="E112">
        <v>44</v>
      </c>
      <c r="F112">
        <f t="shared" si="14"/>
        <v>0.1365770379854887</v>
      </c>
      <c r="G112">
        <f t="shared" si="15"/>
        <v>0.1365770379854887</v>
      </c>
      <c r="I112">
        <v>71.9739</v>
      </c>
      <c r="J112">
        <v>46</v>
      </c>
      <c r="K112">
        <v>71.721599999999995</v>
      </c>
      <c r="L112">
        <v>30</v>
      </c>
      <c r="M112">
        <f t="shared" si="8"/>
        <v>0.14410839457504993</v>
      </c>
      <c r="N112">
        <f t="shared" si="9"/>
        <v>8.7496506215897635E-2</v>
      </c>
      <c r="P112">
        <v>72.229799999999997</v>
      </c>
      <c r="Q112">
        <v>44</v>
      </c>
      <c r="R112">
        <v>71.600099999999998</v>
      </c>
      <c r="S112">
        <v>40</v>
      </c>
      <c r="T112">
        <f t="shared" si="10"/>
        <v>0.1365770379854887</v>
      </c>
      <c r="U112">
        <f t="shared" si="11"/>
        <v>0.12192179225034609</v>
      </c>
      <c r="W112">
        <v>72.477900000000005</v>
      </c>
      <c r="X112">
        <v>46</v>
      </c>
      <c r="Y112">
        <v>71.901799999999994</v>
      </c>
      <c r="Z112">
        <v>44</v>
      </c>
      <c r="AA112">
        <f t="shared" si="12"/>
        <v>0.14410839457504993</v>
      </c>
      <c r="AB112">
        <f t="shared" si="13"/>
        <v>0.1365770379854887</v>
      </c>
    </row>
    <row r="113" spans="2:28" x14ac:dyDescent="0.2">
      <c r="B113">
        <v>75.210099999999997</v>
      </c>
      <c r="C113">
        <v>40</v>
      </c>
      <c r="D113">
        <v>75.331299999999999</v>
      </c>
      <c r="E113">
        <v>42</v>
      </c>
      <c r="F113">
        <f t="shared" si="14"/>
        <v>0.12192179225034609</v>
      </c>
      <c r="G113">
        <f t="shared" si="15"/>
        <v>0.12918273975060554</v>
      </c>
      <c r="I113">
        <v>75.6648</v>
      </c>
      <c r="J113">
        <v>38</v>
      </c>
      <c r="K113">
        <v>75.399600000000007</v>
      </c>
      <c r="L113">
        <v>42</v>
      </c>
      <c r="M113">
        <f t="shared" si="8"/>
        <v>0.11479062039799116</v>
      </c>
      <c r="N113">
        <f t="shared" si="9"/>
        <v>0.12918273975060554</v>
      </c>
      <c r="P113">
        <v>75.933899999999994</v>
      </c>
      <c r="Q113">
        <v>40</v>
      </c>
      <c r="R113">
        <v>75.271900000000002</v>
      </c>
      <c r="S113">
        <v>50</v>
      </c>
      <c r="T113">
        <f t="shared" si="10"/>
        <v>0.12192179225034609</v>
      </c>
      <c r="U113">
        <f t="shared" si="11"/>
        <v>0.15959781350995492</v>
      </c>
      <c r="W113">
        <v>76.194800000000001</v>
      </c>
      <c r="X113">
        <v>38</v>
      </c>
      <c r="Y113">
        <v>75.589100000000002</v>
      </c>
      <c r="Z113">
        <v>24</v>
      </c>
      <c r="AA113">
        <f t="shared" si="12"/>
        <v>0.11479062039799116</v>
      </c>
      <c r="AB113">
        <f t="shared" si="13"/>
        <v>6.823108541915919E-2</v>
      </c>
    </row>
    <row r="114" spans="2:28" x14ac:dyDescent="0.2">
      <c r="B114">
        <v>78.878900000000002</v>
      </c>
      <c r="C114">
        <v>32</v>
      </c>
      <c r="D114">
        <v>79.006</v>
      </c>
      <c r="E114">
        <v>36</v>
      </c>
      <c r="F114">
        <f t="shared" si="14"/>
        <v>9.4141874747177584E-2</v>
      </c>
      <c r="G114">
        <f t="shared" si="15"/>
        <v>0.10778577577065583</v>
      </c>
      <c r="I114">
        <v>79.355800000000002</v>
      </c>
      <c r="J114">
        <v>32</v>
      </c>
      <c r="K114">
        <v>79.077600000000004</v>
      </c>
      <c r="L114">
        <v>40</v>
      </c>
      <c r="M114">
        <f t="shared" si="8"/>
        <v>9.4141874747177584E-2</v>
      </c>
      <c r="N114">
        <f t="shared" si="9"/>
        <v>0.12192179225034609</v>
      </c>
      <c r="P114">
        <v>79.638000000000005</v>
      </c>
      <c r="Q114">
        <v>32</v>
      </c>
      <c r="R114">
        <v>78.943700000000007</v>
      </c>
      <c r="S114">
        <v>24</v>
      </c>
      <c r="T114">
        <f t="shared" si="10"/>
        <v>9.4141874747177584E-2</v>
      </c>
      <c r="U114">
        <f t="shared" si="11"/>
        <v>6.823108541915919E-2</v>
      </c>
      <c r="W114">
        <v>79.911600000000007</v>
      </c>
      <c r="X114">
        <v>34</v>
      </c>
      <c r="Y114">
        <v>79.276399999999995</v>
      </c>
      <c r="Z114">
        <v>34</v>
      </c>
      <c r="AA114">
        <f t="shared" si="12"/>
        <v>0.10090393104898046</v>
      </c>
      <c r="AB114">
        <f t="shared" si="13"/>
        <v>0.10090393104898046</v>
      </c>
    </row>
    <row r="115" spans="2:28" x14ac:dyDescent="0.2">
      <c r="B115">
        <v>82.547700000000006</v>
      </c>
      <c r="C115">
        <v>28</v>
      </c>
      <c r="D115">
        <v>82.680599999999998</v>
      </c>
      <c r="E115">
        <v>22</v>
      </c>
      <c r="F115">
        <f t="shared" si="14"/>
        <v>8.0964830901577134E-2</v>
      </c>
      <c r="G115">
        <f t="shared" si="15"/>
        <v>6.202351725029074E-2</v>
      </c>
      <c r="I115">
        <v>83.046700000000001</v>
      </c>
      <c r="J115">
        <v>28</v>
      </c>
      <c r="K115">
        <v>82.755700000000004</v>
      </c>
      <c r="L115">
        <v>12</v>
      </c>
      <c r="M115">
        <f t="shared" si="8"/>
        <v>8.0964830901577134E-2</v>
      </c>
      <c r="N115">
        <f t="shared" si="9"/>
        <v>3.2476685573811163E-2</v>
      </c>
      <c r="P115">
        <v>83.342100000000002</v>
      </c>
      <c r="Q115">
        <v>28</v>
      </c>
      <c r="R115">
        <v>82.615499999999997</v>
      </c>
      <c r="S115">
        <v>34</v>
      </c>
      <c r="T115">
        <f t="shared" si="10"/>
        <v>8.0964830901577134E-2</v>
      </c>
      <c r="U115">
        <f t="shared" si="11"/>
        <v>0.10090393104898046</v>
      </c>
      <c r="W115">
        <v>83.628399999999999</v>
      </c>
      <c r="X115">
        <v>26</v>
      </c>
      <c r="Y115">
        <v>82.963700000000003</v>
      </c>
      <c r="Z115">
        <v>26</v>
      </c>
      <c r="AA115">
        <f t="shared" si="12"/>
        <v>7.4543955847041543E-2</v>
      </c>
      <c r="AB115">
        <f t="shared" si="13"/>
        <v>7.4543955847041543E-2</v>
      </c>
    </row>
    <row r="116" spans="2:28" x14ac:dyDescent="0.2">
      <c r="B116">
        <v>86.216399999999993</v>
      </c>
      <c r="C116">
        <v>34</v>
      </c>
      <c r="D116">
        <v>86.3553</v>
      </c>
      <c r="E116">
        <v>20</v>
      </c>
      <c r="F116">
        <f t="shared" si="14"/>
        <v>0.10090393104898046</v>
      </c>
      <c r="G116">
        <f t="shared" si="15"/>
        <v>5.5918638381155419E-2</v>
      </c>
      <c r="I116">
        <v>86.737700000000004</v>
      </c>
      <c r="J116">
        <v>34</v>
      </c>
      <c r="K116">
        <v>86.433700000000002</v>
      </c>
      <c r="L116">
        <v>32</v>
      </c>
      <c r="M116">
        <f t="shared" si="8"/>
        <v>0.10090393104898046</v>
      </c>
      <c r="N116">
        <f t="shared" si="9"/>
        <v>9.4141874747177584E-2</v>
      </c>
      <c r="P116">
        <v>87.046199999999999</v>
      </c>
      <c r="Q116">
        <v>32</v>
      </c>
      <c r="R116">
        <v>86.287300000000002</v>
      </c>
      <c r="S116">
        <v>18</v>
      </c>
      <c r="T116">
        <f t="shared" si="10"/>
        <v>9.4141874747177584E-2</v>
      </c>
      <c r="U116">
        <f t="shared" si="11"/>
        <v>4.9913921593548169E-2</v>
      </c>
      <c r="W116">
        <v>87.345200000000006</v>
      </c>
      <c r="X116">
        <v>34</v>
      </c>
      <c r="Y116">
        <v>86.650899999999993</v>
      </c>
      <c r="Z116">
        <v>14</v>
      </c>
      <c r="AA116">
        <f t="shared" si="12"/>
        <v>0.10090393104898046</v>
      </c>
      <c r="AB116">
        <f t="shared" si="13"/>
        <v>3.8195273334924805E-2</v>
      </c>
    </row>
    <row r="117" spans="2:28" x14ac:dyDescent="0.2">
      <c r="B117">
        <v>89.885199999999998</v>
      </c>
      <c r="C117">
        <v>22</v>
      </c>
      <c r="D117">
        <v>90.03</v>
      </c>
      <c r="E117">
        <v>18</v>
      </c>
      <c r="F117">
        <f t="shared" si="14"/>
        <v>6.202351725029074E-2</v>
      </c>
      <c r="G117">
        <f t="shared" si="15"/>
        <v>4.9913921593548169E-2</v>
      </c>
      <c r="I117">
        <v>90.428700000000006</v>
      </c>
      <c r="J117">
        <v>24</v>
      </c>
      <c r="K117">
        <v>90.111699999999999</v>
      </c>
      <c r="L117">
        <v>28</v>
      </c>
      <c r="M117">
        <f t="shared" si="8"/>
        <v>6.823108541915919E-2</v>
      </c>
      <c r="N117">
        <f t="shared" si="9"/>
        <v>8.0964830901577134E-2</v>
      </c>
      <c r="P117">
        <v>90.750299999999996</v>
      </c>
      <c r="Q117">
        <v>26</v>
      </c>
      <c r="R117">
        <v>89.959100000000007</v>
      </c>
      <c r="S117">
        <v>20</v>
      </c>
      <c r="T117">
        <f t="shared" si="10"/>
        <v>7.4543955847041543E-2</v>
      </c>
      <c r="U117">
        <f t="shared" si="11"/>
        <v>5.5918638381155419E-2</v>
      </c>
      <c r="W117">
        <v>91.061999999999998</v>
      </c>
      <c r="X117">
        <v>22</v>
      </c>
      <c r="Y117">
        <v>90.338200000000001</v>
      </c>
      <c r="Z117">
        <v>24</v>
      </c>
      <c r="AA117">
        <f t="shared" si="12"/>
        <v>6.202351725029074E-2</v>
      </c>
      <c r="AB117">
        <f t="shared" si="13"/>
        <v>6.823108541915919E-2</v>
      </c>
    </row>
    <row r="119" spans="2:28" x14ac:dyDescent="0.2">
      <c r="C119">
        <f>AVERAGE(C68:C117)</f>
        <v>34.159999999999997</v>
      </c>
      <c r="E119">
        <f>AVERAGE(E68:E117)</f>
        <v>34.159999999999997</v>
      </c>
      <c r="J119">
        <f>AVERAGE(J68:J117)</f>
        <v>34.159999999999997</v>
      </c>
      <c r="L119">
        <f>AVERAGE(L68:L117)</f>
        <v>34.159999999999997</v>
      </c>
      <c r="Q119">
        <f>AVERAGE(Q68:Q117)</f>
        <v>34.159999999999997</v>
      </c>
      <c r="S119">
        <f>AVERAGE(S68:S117)</f>
        <v>34.159999999999997</v>
      </c>
      <c r="X119">
        <f>AVERAGE(X68:X117)</f>
        <v>34.159999999999997</v>
      </c>
      <c r="Z119">
        <f>AVERAGE(Z68:Z117)</f>
        <v>34.159999999999997</v>
      </c>
    </row>
    <row r="120" spans="2:28" x14ac:dyDescent="0.2">
      <c r="C120">
        <f>STDEV(C68:C117)</f>
        <v>7.5467522410474777</v>
      </c>
      <c r="E120">
        <f>STDEV(E68:E117)</f>
        <v>8.569904626430942</v>
      </c>
      <c r="J120">
        <f>STDEV(J68:J117)</f>
        <v>8.3381591469090885</v>
      </c>
      <c r="L120">
        <f>STDEV(L68:L117)</f>
        <v>8.8048224263288635</v>
      </c>
      <c r="Q120">
        <f>STDEV(Q68:Q117)</f>
        <v>7.9266020720207271</v>
      </c>
      <c r="S120">
        <f>STDEV(S68:S117)</f>
        <v>8.6363257493554286</v>
      </c>
      <c r="X120">
        <f>STDEV(X68:X117)</f>
        <v>7.2149504644232767</v>
      </c>
      <c r="Z120">
        <f>STDEV(Z68:Z117)</f>
        <v>8.7396819631109324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106</v>
      </c>
      <c r="D123">
        <f>SUM(E91:E94)</f>
        <v>98</v>
      </c>
      <c r="J123">
        <f>SUM(J91:J94)</f>
        <v>104</v>
      </c>
      <c r="K123">
        <f>SUM(L91:L94)</f>
        <v>90</v>
      </c>
      <c r="Q123">
        <f>SUM(Q91:Q94)</f>
        <v>108</v>
      </c>
      <c r="R123">
        <f>SUM(S91:S94)</f>
        <v>88</v>
      </c>
      <c r="X123">
        <f>SUM(X91:X94)</f>
        <v>112</v>
      </c>
      <c r="Y123">
        <f>SUM(Z91:Z94)</f>
        <v>90</v>
      </c>
    </row>
    <row r="124" spans="2:28" x14ac:dyDescent="0.2">
      <c r="C124">
        <f>SUM(C68:C69,C116:C117)</f>
        <v>130</v>
      </c>
      <c r="D124">
        <f>SUM(E68:E69,E116:E117)</f>
        <v>98</v>
      </c>
      <c r="J124">
        <f>SUM(J68:J69,J116:J117)</f>
        <v>130</v>
      </c>
      <c r="K124">
        <f>SUM(L68:L69,L116:L117)</f>
        <v>122</v>
      </c>
      <c r="Q124">
        <f>SUM(Q68:Q69,Q116:Q117)</f>
        <v>130</v>
      </c>
      <c r="R124">
        <f>SUM(S68:S69,S116:S117)</f>
        <v>86</v>
      </c>
      <c r="X124">
        <f>SUM(X68:X69,X116:X117)</f>
        <v>130</v>
      </c>
      <c r="Y124">
        <f>SUM(Z68:Z69,Z116:Z117)</f>
        <v>106</v>
      </c>
    </row>
    <row r="125" spans="2:28" x14ac:dyDescent="0.2">
      <c r="C125">
        <f>AVERAGE(C123:C124)</f>
        <v>118</v>
      </c>
      <c r="D125">
        <f>AVERAGE(D123:D124)</f>
        <v>98</v>
      </c>
      <c r="E125">
        <f>D125-C125</f>
        <v>-20</v>
      </c>
      <c r="J125">
        <f>AVERAGE(J123:J124)</f>
        <v>117</v>
      </c>
      <c r="K125">
        <f>AVERAGE(K123:K124)</f>
        <v>106</v>
      </c>
      <c r="L125">
        <f>K125-J125</f>
        <v>-11</v>
      </c>
      <c r="Q125">
        <f>AVERAGE(Q123:Q124)</f>
        <v>119</v>
      </c>
      <c r="R125">
        <f>AVERAGE(R123:R124)</f>
        <v>87</v>
      </c>
      <c r="S125">
        <f>R125-Q125</f>
        <v>-32</v>
      </c>
      <c r="X125">
        <f>AVERAGE(X123:X124)</f>
        <v>121</v>
      </c>
      <c r="Y125">
        <f>AVERAGE(Y123:Y124)</f>
        <v>98</v>
      </c>
      <c r="Z125">
        <f>Y125-X125</f>
        <v>-23</v>
      </c>
    </row>
    <row r="126" spans="2:28" x14ac:dyDescent="0.2">
      <c r="C126">
        <f>C125/4</f>
        <v>29.5</v>
      </c>
      <c r="D126">
        <f>D125/4</f>
        <v>24.5</v>
      </c>
      <c r="J126">
        <f>J125/4</f>
        <v>29.25</v>
      </c>
      <c r="K126">
        <f>K125/4</f>
        <v>26.5</v>
      </c>
      <c r="Q126">
        <f>Q125/4</f>
        <v>29.75</v>
      </c>
      <c r="R126">
        <f>R125/4</f>
        <v>21.75</v>
      </c>
      <c r="X126">
        <f>X125/4</f>
        <v>30.25</v>
      </c>
      <c r="Y126">
        <f>Y125/4</f>
        <v>24.5</v>
      </c>
    </row>
    <row r="127" spans="2:28" x14ac:dyDescent="0.2">
      <c r="C127">
        <f>C126/156.2</f>
        <v>0.1888604353393086</v>
      </c>
      <c r="D127">
        <f>D126/156.2</f>
        <v>0.15685019206145967</v>
      </c>
      <c r="E127" t="s">
        <v>4</v>
      </c>
      <c r="J127">
        <f>J126/156.2</f>
        <v>0.18725992317541615</v>
      </c>
      <c r="K127">
        <f>K126/156.2</f>
        <v>0.16965428937259924</v>
      </c>
      <c r="L127" t="s">
        <v>4</v>
      </c>
      <c r="Q127">
        <f>Q126/156.2</f>
        <v>0.19046094750320103</v>
      </c>
      <c r="R127">
        <f>R126/156.2</f>
        <v>0.13924455825864276</v>
      </c>
      <c r="S127" t="s">
        <v>4</v>
      </c>
      <c r="X127">
        <f>X126/156.2</f>
        <v>0.19366197183098594</v>
      </c>
      <c r="Y127">
        <f>Y126/156.2</f>
        <v>0.15685019206145967</v>
      </c>
      <c r="Z127" t="s">
        <v>4</v>
      </c>
    </row>
    <row r="128" spans="2:28" x14ac:dyDescent="0.2">
      <c r="C128">
        <f>(C126*96)/(C126*96+(156.2-C126)*238)</f>
        <v>8.5853043356999517E-2</v>
      </c>
      <c r="D128">
        <f>(D126*96)/(D126*96+(156.2-D126)*238)</f>
        <v>6.9799326935061703E-2</v>
      </c>
      <c r="E128" t="s">
        <v>5</v>
      </c>
      <c r="J128">
        <f>(J126*96)/(J126*96+(156.2-J126)*238)</f>
        <v>8.503396210416661E-2</v>
      </c>
      <c r="K128">
        <f>(K126*96)/(K126*96+(156.2-K126)*238)</f>
        <v>7.6138941596882614E-2</v>
      </c>
      <c r="L128" t="s">
        <v>5</v>
      </c>
      <c r="Q128">
        <f>(Q126*96)/(Q126*96+(156.2-Q126)*238)</f>
        <v>8.6673889490790898E-2</v>
      </c>
      <c r="R128">
        <f>(R126*96)/(R126*96+(156.2-R126)*238)</f>
        <v>6.1254844207926165E-2</v>
      </c>
      <c r="S128" t="s">
        <v>5</v>
      </c>
      <c r="X128">
        <f>(X126*96)/(X126*96+(156.2-X126)*238)</f>
        <v>8.8320899267337993E-2</v>
      </c>
      <c r="Y128">
        <f>(Y126*96)/(Y126*96+(156.2-Y126)*238)</f>
        <v>6.9799326935061703E-2</v>
      </c>
      <c r="Z128" t="s">
        <v>5</v>
      </c>
    </row>
    <row r="129" spans="3:26" x14ac:dyDescent="0.2">
      <c r="D129">
        <f>D128-C128</f>
        <v>-1.6053716421937814E-2</v>
      </c>
      <c r="E129" t="s">
        <v>15</v>
      </c>
      <c r="K129">
        <f>K128-J128</f>
        <v>-8.8950205072839961E-3</v>
      </c>
      <c r="L129" t="s">
        <v>15</v>
      </c>
      <c r="R129">
        <f>R128-Q128</f>
        <v>-2.5419045282864733E-2</v>
      </c>
      <c r="S129" t="s">
        <v>15</v>
      </c>
      <c r="Y129">
        <f>Y128-X128</f>
        <v>-1.852157233227629E-2</v>
      </c>
      <c r="Z129" t="s">
        <v>15</v>
      </c>
    </row>
    <row r="131" spans="3:26" x14ac:dyDescent="0.2">
      <c r="C131" t="s">
        <v>31</v>
      </c>
      <c r="D131">
        <f>AVERAGE(D129,D65)</f>
        <v>-2.5421162982237414E-2</v>
      </c>
      <c r="J131" t="s">
        <v>31</v>
      </c>
      <c r="K131">
        <f>AVERAGE(K129,K65)</f>
        <v>-2.0323947590713203E-2</v>
      </c>
      <c r="Q131" t="s">
        <v>31</v>
      </c>
      <c r="R131">
        <f>AVERAGE(R129,R65)</f>
        <v>-2.6956394999717886E-2</v>
      </c>
      <c r="X131" t="s">
        <v>31</v>
      </c>
      <c r="Y131">
        <f>AVERAGE(Y129,Y65)</f>
        <v>-2.5527228629698626E-2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A0BB-8708-4B46-BDE1-18E45F935F93}">
  <dimension ref="A1:AB131"/>
  <sheetViews>
    <sheetView topLeftCell="I102" workbookViewId="0">
      <selection activeCell="Y131" activeCellId="3" sqref="D131 K131 R131 Y131"/>
    </sheetView>
  </sheetViews>
  <sheetFormatPr baseColWidth="10" defaultRowHeight="16" x14ac:dyDescent="0.2"/>
  <sheetData>
    <row r="1" spans="1:28" x14ac:dyDescent="0.2">
      <c r="B1" t="s">
        <v>34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-99.561199999999999</v>
      </c>
      <c r="C4">
        <v>30</v>
      </c>
      <c r="D4">
        <v>-99.191100000000006</v>
      </c>
      <c r="E4">
        <v>20</v>
      </c>
      <c r="F4">
        <f>(C4*96)/(C4*96+(190.1-C4)*238)</f>
        <v>7.027166831772555E-2</v>
      </c>
      <c r="G4">
        <f>(E4*96)/(E4*96+(190.1-E4)*238)</f>
        <v>4.5278960847848548E-2</v>
      </c>
      <c r="I4">
        <v>-99.796499999999995</v>
      </c>
      <c r="J4">
        <v>36</v>
      </c>
      <c r="K4">
        <v>-99.336600000000004</v>
      </c>
      <c r="L4">
        <v>24</v>
      </c>
      <c r="M4">
        <f>(J4*96)/(J4*96+(190.1-J4)*238)</f>
        <v>8.6116246966246229E-2</v>
      </c>
      <c r="N4">
        <f>(L4*96)/(L4*96+(190.1-L4)*238)</f>
        <v>5.5072449911319973E-2</v>
      </c>
      <c r="P4">
        <v>-99.944599999999994</v>
      </c>
      <c r="Q4">
        <v>36</v>
      </c>
      <c r="R4">
        <v>-99.483199999999997</v>
      </c>
      <c r="S4">
        <v>16</v>
      </c>
      <c r="T4">
        <f>(Q4*96)/(Q4*96+(190.1-Q4)*238)</f>
        <v>8.6116246966246229E-2</v>
      </c>
      <c r="U4">
        <f>(S4*96)/(S4*96+(190.1-S4)*238)</f>
        <v>3.5744371890402547E-2</v>
      </c>
      <c r="W4">
        <v>-100.092</v>
      </c>
      <c r="X4">
        <v>34</v>
      </c>
      <c r="Y4">
        <v>-99.822500000000005</v>
      </c>
      <c r="Z4">
        <v>8</v>
      </c>
      <c r="AA4">
        <f>(X4*96)/(X4*96+(190.1-X4)*238)</f>
        <v>8.0760494658029786E-2</v>
      </c>
      <c r="AB4">
        <f>(Z4*96)/(Z4*96+(190.1-Z4)*238)</f>
        <v>1.7411886333029532E-2</v>
      </c>
    </row>
    <row r="5" spans="1:28" x14ac:dyDescent="0.2">
      <c r="B5">
        <v>-95.497500000000002</v>
      </c>
      <c r="C5">
        <v>40</v>
      </c>
      <c r="D5">
        <v>-95.142499999999998</v>
      </c>
      <c r="E5">
        <v>30</v>
      </c>
      <c r="F5">
        <f t="shared" ref="F5:F53" si="0">(C5*96)/(C5*96+(190.1-C5)*238)</f>
        <v>9.7058422092923341E-2</v>
      </c>
      <c r="G5">
        <f t="shared" ref="G5:G53" si="1">(E5*96)/(E5*96+(190.1-E5)*238)</f>
        <v>7.027166831772555E-2</v>
      </c>
      <c r="I5">
        <v>-95.723200000000006</v>
      </c>
      <c r="J5">
        <v>34</v>
      </c>
      <c r="K5">
        <v>-95.2821</v>
      </c>
      <c r="L5">
        <v>32</v>
      </c>
      <c r="M5">
        <f t="shared" ref="M5:M53" si="2">(J5*96)/(J5*96+(190.1-J5)*238)</f>
        <v>8.0760494658029786E-2</v>
      </c>
      <c r="N5">
        <f t="shared" ref="N5:N53" si="3">(L5*96)/(L5*96+(190.1-L5)*238)</f>
        <v>7.5479486385682498E-2</v>
      </c>
      <c r="P5">
        <v>-95.865300000000005</v>
      </c>
      <c r="Q5">
        <v>34</v>
      </c>
      <c r="R5">
        <v>-95.422600000000003</v>
      </c>
      <c r="S5">
        <v>30</v>
      </c>
      <c r="T5">
        <f t="shared" ref="T5:T53" si="4">(Q5*96)/(Q5*96+(190.1-Q5)*238)</f>
        <v>8.0760494658029786E-2</v>
      </c>
      <c r="U5">
        <f t="shared" ref="U5:U53" si="5">(S5*96)/(S5*96+(190.1-S5)*238)</f>
        <v>7.027166831772555E-2</v>
      </c>
      <c r="W5">
        <v>-96.006699999999995</v>
      </c>
      <c r="X5">
        <v>34</v>
      </c>
      <c r="Y5">
        <v>-95.748099999999994</v>
      </c>
      <c r="Z5">
        <v>26</v>
      </c>
      <c r="AA5">
        <f t="shared" ref="AA5:AA53" si="6">(X5*96)/(X5*96+(190.1-X5)*238)</f>
        <v>8.0760494658029786E-2</v>
      </c>
      <c r="AB5">
        <f t="shared" ref="AB5:AB53" si="7">(Z5*96)/(Z5*96+(190.1-Z5)*238)</f>
        <v>6.0069599872929702E-2</v>
      </c>
    </row>
    <row r="6" spans="1:28" x14ac:dyDescent="0.2">
      <c r="B6">
        <v>-91.433800000000005</v>
      </c>
      <c r="C6">
        <v>32</v>
      </c>
      <c r="D6">
        <v>-91.093800000000002</v>
      </c>
      <c r="E6">
        <v>42</v>
      </c>
      <c r="F6">
        <f t="shared" si="0"/>
        <v>7.5479486385682498E-2</v>
      </c>
      <c r="G6">
        <f t="shared" si="1"/>
        <v>0.10264818048971737</v>
      </c>
      <c r="I6">
        <v>-91.649799999999999</v>
      </c>
      <c r="J6">
        <v>34</v>
      </c>
      <c r="K6">
        <v>-91.227500000000006</v>
      </c>
      <c r="L6">
        <v>54</v>
      </c>
      <c r="M6">
        <f t="shared" si="2"/>
        <v>8.0760494658029786E-2</v>
      </c>
      <c r="N6">
        <f t="shared" si="3"/>
        <v>0.13796113456000936</v>
      </c>
      <c r="P6">
        <v>-91.785899999999998</v>
      </c>
      <c r="Q6">
        <v>34</v>
      </c>
      <c r="R6">
        <v>-91.362099999999998</v>
      </c>
      <c r="S6">
        <v>40</v>
      </c>
      <c r="T6">
        <f t="shared" si="4"/>
        <v>8.0760494658029786E-2</v>
      </c>
      <c r="U6">
        <f t="shared" si="5"/>
        <v>9.7058422092923341E-2</v>
      </c>
      <c r="W6">
        <v>-91.921300000000002</v>
      </c>
      <c r="X6">
        <v>34</v>
      </c>
      <c r="Y6">
        <v>-91.673699999999997</v>
      </c>
      <c r="Z6">
        <v>42</v>
      </c>
      <c r="AA6">
        <f t="shared" si="6"/>
        <v>8.0760494658029786E-2</v>
      </c>
      <c r="AB6">
        <f t="shared" si="7"/>
        <v>0.10264818048971737</v>
      </c>
    </row>
    <row r="7" spans="1:28" x14ac:dyDescent="0.2">
      <c r="B7">
        <v>-87.370099999999994</v>
      </c>
      <c r="C7">
        <v>42</v>
      </c>
      <c r="D7">
        <v>-87.045199999999994</v>
      </c>
      <c r="E7">
        <v>44</v>
      </c>
      <c r="F7">
        <f t="shared" si="0"/>
        <v>0.10264818048971737</v>
      </c>
      <c r="G7">
        <f t="shared" si="1"/>
        <v>0.10831935746926594</v>
      </c>
      <c r="I7">
        <v>-87.576499999999996</v>
      </c>
      <c r="J7">
        <v>38</v>
      </c>
      <c r="K7">
        <v>-87.172899999999998</v>
      </c>
      <c r="L7">
        <v>48</v>
      </c>
      <c r="M7">
        <f t="shared" si="2"/>
        <v>9.1548341439176076E-2</v>
      </c>
      <c r="N7">
        <f t="shared" si="3"/>
        <v>0.11991318784838061</v>
      </c>
      <c r="P7">
        <v>-87.706500000000005</v>
      </c>
      <c r="Q7">
        <v>40</v>
      </c>
      <c r="R7">
        <v>-87.301599999999993</v>
      </c>
      <c r="S7">
        <v>44</v>
      </c>
      <c r="T7">
        <f t="shared" si="4"/>
        <v>9.7058422092923341E-2</v>
      </c>
      <c r="U7">
        <f t="shared" si="5"/>
        <v>0.10831935746926594</v>
      </c>
      <c r="W7">
        <v>-87.835899999999995</v>
      </c>
      <c r="X7">
        <v>42</v>
      </c>
      <c r="Y7">
        <v>-87.599299999999999</v>
      </c>
      <c r="Z7">
        <v>48</v>
      </c>
      <c r="AA7">
        <f t="shared" si="6"/>
        <v>0.10264818048971737</v>
      </c>
      <c r="AB7">
        <f t="shared" si="7"/>
        <v>0.11991318784838061</v>
      </c>
    </row>
    <row r="8" spans="1:28" x14ac:dyDescent="0.2">
      <c r="B8">
        <v>-83.306399999999996</v>
      </c>
      <c r="C8">
        <v>56</v>
      </c>
      <c r="D8">
        <v>-82.996600000000001</v>
      </c>
      <c r="E8">
        <v>42</v>
      </c>
      <c r="F8">
        <f t="shared" si="0"/>
        <v>0.14416037842099336</v>
      </c>
      <c r="G8">
        <f t="shared" si="1"/>
        <v>0.10264818048971737</v>
      </c>
      <c r="I8">
        <v>-83.503200000000007</v>
      </c>
      <c r="J8">
        <v>56</v>
      </c>
      <c r="K8">
        <v>-83.118399999999994</v>
      </c>
      <c r="L8">
        <v>48</v>
      </c>
      <c r="M8">
        <f t="shared" si="2"/>
        <v>0.14416037842099336</v>
      </c>
      <c r="N8">
        <f t="shared" si="3"/>
        <v>0.11991318784838061</v>
      </c>
      <c r="P8">
        <v>-83.627200000000002</v>
      </c>
      <c r="Q8">
        <v>58</v>
      </c>
      <c r="R8">
        <v>-83.241</v>
      </c>
      <c r="S8">
        <v>46</v>
      </c>
      <c r="T8">
        <f t="shared" si="4"/>
        <v>0.15045476899464436</v>
      </c>
      <c r="U8">
        <f t="shared" si="5"/>
        <v>0.11407374495631824</v>
      </c>
      <c r="W8">
        <v>-83.750500000000002</v>
      </c>
      <c r="X8">
        <v>54</v>
      </c>
      <c r="Y8">
        <v>-83.524900000000002</v>
      </c>
      <c r="Z8">
        <v>56</v>
      </c>
      <c r="AA8">
        <f t="shared" si="6"/>
        <v>0.13796113456000936</v>
      </c>
      <c r="AB8">
        <f t="shared" si="7"/>
        <v>0.14416037842099336</v>
      </c>
    </row>
    <row r="9" spans="1:28" x14ac:dyDescent="0.2">
      <c r="B9">
        <v>-79.242599999999996</v>
      </c>
      <c r="C9">
        <v>30</v>
      </c>
      <c r="D9">
        <v>-78.947999999999993</v>
      </c>
      <c r="E9">
        <v>60</v>
      </c>
      <c r="F9">
        <f t="shared" si="0"/>
        <v>7.027166831772555E-2</v>
      </c>
      <c r="G9">
        <f t="shared" si="1"/>
        <v>0.15684651370500874</v>
      </c>
      <c r="I9">
        <v>-79.429900000000004</v>
      </c>
      <c r="J9">
        <v>30</v>
      </c>
      <c r="K9">
        <v>-79.063800000000001</v>
      </c>
      <c r="L9">
        <v>38</v>
      </c>
      <c r="M9">
        <f t="shared" si="2"/>
        <v>7.027166831772555E-2</v>
      </c>
      <c r="N9">
        <f t="shared" si="3"/>
        <v>9.1548341439176076E-2</v>
      </c>
      <c r="P9">
        <v>-79.547799999999995</v>
      </c>
      <c r="Q9">
        <v>28</v>
      </c>
      <c r="R9">
        <v>-79.180499999999995</v>
      </c>
      <c r="S9">
        <v>52</v>
      </c>
      <c r="T9">
        <f t="shared" si="4"/>
        <v>6.5135529395800126E-2</v>
      </c>
      <c r="U9">
        <f t="shared" si="5"/>
        <v>0.13185489622237836</v>
      </c>
      <c r="W9">
        <v>-79.665099999999995</v>
      </c>
      <c r="X9">
        <v>32</v>
      </c>
      <c r="Y9">
        <v>-79.450500000000005</v>
      </c>
      <c r="Z9">
        <v>50</v>
      </c>
      <c r="AA9">
        <f t="shared" si="6"/>
        <v>7.5479486385682498E-2</v>
      </c>
      <c r="AB9">
        <f t="shared" si="7"/>
        <v>0.12583958598776213</v>
      </c>
    </row>
    <row r="10" spans="1:28" x14ac:dyDescent="0.2">
      <c r="B10">
        <v>-75.178899999999999</v>
      </c>
      <c r="C10">
        <v>38</v>
      </c>
      <c r="D10">
        <v>-74.8994</v>
      </c>
      <c r="E10">
        <v>42</v>
      </c>
      <c r="F10">
        <f t="shared" si="0"/>
        <v>9.1548341439176076E-2</v>
      </c>
      <c r="G10">
        <f t="shared" si="1"/>
        <v>0.10264818048971737</v>
      </c>
      <c r="I10">
        <v>-75.356499999999997</v>
      </c>
      <c r="J10">
        <v>40</v>
      </c>
      <c r="K10">
        <v>-75.009299999999996</v>
      </c>
      <c r="L10">
        <v>36</v>
      </c>
      <c r="M10">
        <f t="shared" si="2"/>
        <v>9.7058422092923341E-2</v>
      </c>
      <c r="N10">
        <f t="shared" si="3"/>
        <v>8.6116246966246229E-2</v>
      </c>
      <c r="P10">
        <v>-75.468400000000003</v>
      </c>
      <c r="Q10">
        <v>36</v>
      </c>
      <c r="R10">
        <v>-75.12</v>
      </c>
      <c r="S10">
        <v>44</v>
      </c>
      <c r="T10">
        <f t="shared" si="4"/>
        <v>8.6116246966246229E-2</v>
      </c>
      <c r="U10">
        <f t="shared" si="5"/>
        <v>0.10831935746926594</v>
      </c>
      <c r="W10">
        <v>-75.579700000000003</v>
      </c>
      <c r="X10">
        <v>38</v>
      </c>
      <c r="Y10">
        <v>-75.376099999999994</v>
      </c>
      <c r="Z10">
        <v>50</v>
      </c>
      <c r="AA10">
        <f t="shared" si="6"/>
        <v>9.1548341439176076E-2</v>
      </c>
      <c r="AB10">
        <f t="shared" si="7"/>
        <v>0.12583958598776213</v>
      </c>
    </row>
    <row r="11" spans="1:28" x14ac:dyDescent="0.2">
      <c r="B11">
        <v>-71.115200000000002</v>
      </c>
      <c r="C11">
        <v>42</v>
      </c>
      <c r="D11">
        <v>-70.850800000000007</v>
      </c>
      <c r="E11">
        <v>54</v>
      </c>
      <c r="F11">
        <f t="shared" si="0"/>
        <v>0.10264818048971737</v>
      </c>
      <c r="G11">
        <f t="shared" si="1"/>
        <v>0.13796113456000936</v>
      </c>
      <c r="I11">
        <v>-71.283199999999994</v>
      </c>
      <c r="J11">
        <v>44</v>
      </c>
      <c r="K11">
        <v>-70.954700000000003</v>
      </c>
      <c r="L11">
        <v>40</v>
      </c>
      <c r="M11">
        <f t="shared" si="2"/>
        <v>0.10831935746926594</v>
      </c>
      <c r="N11">
        <f t="shared" si="3"/>
        <v>9.7058422092923341E-2</v>
      </c>
      <c r="P11">
        <v>-71.388999999999996</v>
      </c>
      <c r="Q11">
        <v>44</v>
      </c>
      <c r="R11">
        <v>-71.059399999999997</v>
      </c>
      <c r="S11">
        <v>64</v>
      </c>
      <c r="T11">
        <f t="shared" si="4"/>
        <v>0.10831935746926594</v>
      </c>
      <c r="U11">
        <f t="shared" si="5"/>
        <v>0.16993124201372944</v>
      </c>
      <c r="W11">
        <v>-71.494299999999996</v>
      </c>
      <c r="X11">
        <v>44</v>
      </c>
      <c r="Y11">
        <v>-71.3018</v>
      </c>
      <c r="Z11">
        <v>52</v>
      </c>
      <c r="AA11">
        <f t="shared" si="6"/>
        <v>0.10831935746926594</v>
      </c>
      <c r="AB11">
        <f t="shared" si="7"/>
        <v>0.13185489622237836</v>
      </c>
    </row>
    <row r="12" spans="1:28" x14ac:dyDescent="0.2">
      <c r="B12">
        <v>-67.051500000000004</v>
      </c>
      <c r="C12">
        <v>34</v>
      </c>
      <c r="D12">
        <v>-66.802199999999999</v>
      </c>
      <c r="E12">
        <v>48</v>
      </c>
      <c r="F12">
        <f t="shared" si="0"/>
        <v>8.0760494658029786E-2</v>
      </c>
      <c r="G12">
        <f t="shared" si="1"/>
        <v>0.11991318784838061</v>
      </c>
      <c r="I12">
        <v>-67.209900000000005</v>
      </c>
      <c r="J12">
        <v>32</v>
      </c>
      <c r="K12">
        <v>-66.900199999999998</v>
      </c>
      <c r="L12">
        <v>40</v>
      </c>
      <c r="M12">
        <f t="shared" si="2"/>
        <v>7.5479486385682498E-2</v>
      </c>
      <c r="N12">
        <f t="shared" si="3"/>
        <v>9.7058422092923341E-2</v>
      </c>
      <c r="P12">
        <v>-67.309700000000007</v>
      </c>
      <c r="Q12">
        <v>34</v>
      </c>
      <c r="R12">
        <v>-66.998900000000006</v>
      </c>
      <c r="S12">
        <v>36</v>
      </c>
      <c r="T12">
        <f t="shared" si="4"/>
        <v>8.0760494658029786E-2</v>
      </c>
      <c r="U12">
        <f t="shared" si="5"/>
        <v>8.6116246966246229E-2</v>
      </c>
      <c r="W12">
        <v>-67.409000000000006</v>
      </c>
      <c r="X12">
        <v>34</v>
      </c>
      <c r="Y12">
        <v>-67.227400000000003</v>
      </c>
      <c r="Z12">
        <v>64</v>
      </c>
      <c r="AA12">
        <f t="shared" si="6"/>
        <v>8.0760494658029786E-2</v>
      </c>
      <c r="AB12">
        <f t="shared" si="7"/>
        <v>0.16993124201372944</v>
      </c>
    </row>
    <row r="13" spans="1:28" x14ac:dyDescent="0.2">
      <c r="B13">
        <v>-62.987699999999997</v>
      </c>
      <c r="C13">
        <v>54</v>
      </c>
      <c r="D13">
        <v>-62.753500000000003</v>
      </c>
      <c r="E13">
        <v>52</v>
      </c>
      <c r="F13">
        <f t="shared" si="0"/>
        <v>0.13796113456000936</v>
      </c>
      <c r="G13">
        <f t="shared" si="1"/>
        <v>0.13185489622237836</v>
      </c>
      <c r="I13">
        <v>-63.136600000000001</v>
      </c>
      <c r="J13">
        <v>54</v>
      </c>
      <c r="K13">
        <v>-62.845599999999997</v>
      </c>
      <c r="L13">
        <v>30</v>
      </c>
      <c r="M13">
        <f t="shared" si="2"/>
        <v>0.13796113456000936</v>
      </c>
      <c r="N13">
        <f t="shared" si="3"/>
        <v>7.027166831772555E-2</v>
      </c>
      <c r="P13">
        <v>-63.2303</v>
      </c>
      <c r="Q13">
        <v>54</v>
      </c>
      <c r="R13">
        <v>-62.938299999999998</v>
      </c>
      <c r="S13">
        <v>40</v>
      </c>
      <c r="T13">
        <f t="shared" si="4"/>
        <v>0.13796113456000936</v>
      </c>
      <c r="U13">
        <f t="shared" si="5"/>
        <v>9.7058422092923341E-2</v>
      </c>
      <c r="W13">
        <v>-63.323599999999999</v>
      </c>
      <c r="X13">
        <v>52</v>
      </c>
      <c r="Y13">
        <v>-63.152999999999999</v>
      </c>
      <c r="Z13">
        <v>40</v>
      </c>
      <c r="AA13">
        <f t="shared" si="6"/>
        <v>0.13185489622237836</v>
      </c>
      <c r="AB13">
        <f t="shared" si="7"/>
        <v>9.7058422092923341E-2</v>
      </c>
    </row>
    <row r="14" spans="1:28" x14ac:dyDescent="0.2">
      <c r="B14">
        <v>-58.923999999999999</v>
      </c>
      <c r="C14">
        <v>36</v>
      </c>
      <c r="D14">
        <v>-58.704900000000002</v>
      </c>
      <c r="E14">
        <v>34</v>
      </c>
      <c r="F14">
        <f t="shared" si="0"/>
        <v>8.6116246966246229E-2</v>
      </c>
      <c r="G14">
        <f t="shared" si="1"/>
        <v>8.0760494658029786E-2</v>
      </c>
      <c r="I14">
        <v>-59.063200000000002</v>
      </c>
      <c r="J14">
        <v>42</v>
      </c>
      <c r="K14">
        <v>-58.7911</v>
      </c>
      <c r="L14">
        <v>48</v>
      </c>
      <c r="M14">
        <f t="shared" si="2"/>
        <v>0.10264818048971737</v>
      </c>
      <c r="N14">
        <f t="shared" si="3"/>
        <v>0.11991318784838061</v>
      </c>
      <c r="P14">
        <v>-59.1509</v>
      </c>
      <c r="Q14">
        <v>36</v>
      </c>
      <c r="R14">
        <v>-58.877800000000001</v>
      </c>
      <c r="S14">
        <v>54</v>
      </c>
      <c r="T14">
        <f t="shared" si="4"/>
        <v>8.6116246966246229E-2</v>
      </c>
      <c r="U14">
        <f t="shared" si="5"/>
        <v>0.13796113456000936</v>
      </c>
      <c r="W14">
        <v>-59.238199999999999</v>
      </c>
      <c r="X14">
        <v>40</v>
      </c>
      <c r="Y14">
        <v>-59.078600000000002</v>
      </c>
      <c r="Z14">
        <v>50</v>
      </c>
      <c r="AA14">
        <f t="shared" si="6"/>
        <v>9.7058422092923341E-2</v>
      </c>
      <c r="AB14">
        <f t="shared" si="7"/>
        <v>0.12583958598776213</v>
      </c>
    </row>
    <row r="15" spans="1:28" x14ac:dyDescent="0.2">
      <c r="B15">
        <v>-54.860300000000002</v>
      </c>
      <c r="C15">
        <v>34</v>
      </c>
      <c r="D15">
        <v>-54.656300000000002</v>
      </c>
      <c r="E15">
        <v>38</v>
      </c>
      <c r="F15">
        <f t="shared" si="0"/>
        <v>8.0760494658029786E-2</v>
      </c>
      <c r="G15">
        <f t="shared" si="1"/>
        <v>9.1548341439176076E-2</v>
      </c>
      <c r="I15">
        <v>-54.989899999999999</v>
      </c>
      <c r="J15">
        <v>30</v>
      </c>
      <c r="K15">
        <v>-54.736499999999999</v>
      </c>
      <c r="L15">
        <v>44</v>
      </c>
      <c r="M15">
        <f t="shared" si="2"/>
        <v>7.027166831772555E-2</v>
      </c>
      <c r="N15">
        <f t="shared" si="3"/>
        <v>0.10831935746926594</v>
      </c>
      <c r="P15">
        <v>-55.0715</v>
      </c>
      <c r="Q15">
        <v>36</v>
      </c>
      <c r="R15">
        <v>-54.817300000000003</v>
      </c>
      <c r="S15">
        <v>48</v>
      </c>
      <c r="T15">
        <f t="shared" si="4"/>
        <v>8.6116246966246229E-2</v>
      </c>
      <c r="U15">
        <f t="shared" si="5"/>
        <v>0.11991318784838061</v>
      </c>
      <c r="W15">
        <v>-55.152799999999999</v>
      </c>
      <c r="X15">
        <v>32</v>
      </c>
      <c r="Y15">
        <v>-55.004199999999997</v>
      </c>
      <c r="Z15">
        <v>44</v>
      </c>
      <c r="AA15">
        <f t="shared" si="6"/>
        <v>7.5479486385682498E-2</v>
      </c>
      <c r="AB15">
        <f t="shared" si="7"/>
        <v>0.10831935746926594</v>
      </c>
    </row>
    <row r="16" spans="1:28" x14ac:dyDescent="0.2">
      <c r="B16">
        <v>-50.796599999999998</v>
      </c>
      <c r="C16">
        <v>40</v>
      </c>
      <c r="D16">
        <v>-50.607700000000001</v>
      </c>
      <c r="E16">
        <v>50</v>
      </c>
      <c r="F16">
        <f t="shared" si="0"/>
        <v>9.7058422092923341E-2</v>
      </c>
      <c r="G16">
        <f t="shared" si="1"/>
        <v>0.12583958598776213</v>
      </c>
      <c r="I16">
        <v>-50.916600000000003</v>
      </c>
      <c r="J16">
        <v>38</v>
      </c>
      <c r="K16">
        <v>-50.681899999999999</v>
      </c>
      <c r="L16">
        <v>38</v>
      </c>
      <c r="M16">
        <f t="shared" si="2"/>
        <v>9.1548341439176076E-2</v>
      </c>
      <c r="N16">
        <f t="shared" si="3"/>
        <v>9.1548341439176076E-2</v>
      </c>
      <c r="P16">
        <v>-50.992199999999997</v>
      </c>
      <c r="Q16">
        <v>38</v>
      </c>
      <c r="R16">
        <v>-50.756700000000002</v>
      </c>
      <c r="S16">
        <v>38</v>
      </c>
      <c r="T16">
        <f t="shared" si="4"/>
        <v>9.1548341439176076E-2</v>
      </c>
      <c r="U16">
        <f t="shared" si="5"/>
        <v>9.1548341439176076E-2</v>
      </c>
      <c r="W16">
        <v>-51.067399999999999</v>
      </c>
      <c r="X16">
        <v>38</v>
      </c>
      <c r="Y16">
        <v>-50.9298</v>
      </c>
      <c r="Z16">
        <v>30</v>
      </c>
      <c r="AA16">
        <f t="shared" si="6"/>
        <v>9.1548341439176076E-2</v>
      </c>
      <c r="AB16">
        <f t="shared" si="7"/>
        <v>7.027166831772555E-2</v>
      </c>
    </row>
    <row r="17" spans="2:28" x14ac:dyDescent="0.2">
      <c r="B17">
        <v>-46.732799999999997</v>
      </c>
      <c r="C17">
        <v>56</v>
      </c>
      <c r="D17">
        <v>-46.559100000000001</v>
      </c>
      <c r="E17">
        <v>44</v>
      </c>
      <c r="F17">
        <f t="shared" si="0"/>
        <v>0.14416037842099336</v>
      </c>
      <c r="G17">
        <f t="shared" si="1"/>
        <v>0.10831935746926594</v>
      </c>
      <c r="I17">
        <v>-46.843299999999999</v>
      </c>
      <c r="J17">
        <v>56</v>
      </c>
      <c r="K17">
        <v>-46.627400000000002</v>
      </c>
      <c r="L17">
        <v>46</v>
      </c>
      <c r="M17">
        <f t="shared" si="2"/>
        <v>0.14416037842099336</v>
      </c>
      <c r="N17">
        <f t="shared" si="3"/>
        <v>0.11407374495631824</v>
      </c>
      <c r="P17">
        <v>-46.912799999999997</v>
      </c>
      <c r="Q17">
        <v>56</v>
      </c>
      <c r="R17">
        <v>-46.696199999999997</v>
      </c>
      <c r="S17">
        <v>48</v>
      </c>
      <c r="T17">
        <f t="shared" si="4"/>
        <v>0.14416037842099336</v>
      </c>
      <c r="U17">
        <f t="shared" si="5"/>
        <v>0.11991318784838061</v>
      </c>
      <c r="W17">
        <v>-46.981999999999999</v>
      </c>
      <c r="X17">
        <v>56</v>
      </c>
      <c r="Y17">
        <v>-46.855400000000003</v>
      </c>
      <c r="Z17">
        <v>34</v>
      </c>
      <c r="AA17">
        <f t="shared" si="6"/>
        <v>0.14416037842099336</v>
      </c>
      <c r="AB17">
        <f t="shared" si="7"/>
        <v>8.0760494658029786E-2</v>
      </c>
    </row>
    <row r="18" spans="2:28" x14ac:dyDescent="0.2">
      <c r="B18">
        <v>-42.6691</v>
      </c>
      <c r="C18">
        <v>30</v>
      </c>
      <c r="D18">
        <v>-42.5105</v>
      </c>
      <c r="E18">
        <v>32</v>
      </c>
      <c r="F18">
        <f t="shared" si="0"/>
        <v>7.027166831772555E-2</v>
      </c>
      <c r="G18">
        <f t="shared" si="1"/>
        <v>7.5479486385682498E-2</v>
      </c>
      <c r="I18">
        <v>-42.7699</v>
      </c>
      <c r="J18">
        <v>28</v>
      </c>
      <c r="K18">
        <v>-42.572800000000001</v>
      </c>
      <c r="L18">
        <v>46</v>
      </c>
      <c r="M18">
        <f t="shared" si="2"/>
        <v>6.5135529395800126E-2</v>
      </c>
      <c r="N18">
        <f t="shared" si="3"/>
        <v>0.11407374495631824</v>
      </c>
      <c r="P18">
        <v>-42.833399999999997</v>
      </c>
      <c r="Q18">
        <v>32</v>
      </c>
      <c r="R18">
        <v>-42.6357</v>
      </c>
      <c r="S18">
        <v>34</v>
      </c>
      <c r="T18">
        <f t="shared" si="4"/>
        <v>7.5479486385682498E-2</v>
      </c>
      <c r="U18">
        <f t="shared" si="5"/>
        <v>8.0760494658029786E-2</v>
      </c>
      <c r="W18">
        <v>-42.896599999999999</v>
      </c>
      <c r="X18">
        <v>28</v>
      </c>
      <c r="Y18">
        <v>-42.781100000000002</v>
      </c>
      <c r="Z18">
        <v>34</v>
      </c>
      <c r="AA18">
        <f t="shared" si="6"/>
        <v>6.5135529395800126E-2</v>
      </c>
      <c r="AB18">
        <f t="shared" si="7"/>
        <v>8.0760494658029786E-2</v>
      </c>
    </row>
    <row r="19" spans="2:28" x14ac:dyDescent="0.2">
      <c r="B19">
        <v>-38.605400000000003</v>
      </c>
      <c r="C19">
        <v>32</v>
      </c>
      <c r="D19">
        <v>-38.461799999999997</v>
      </c>
      <c r="E19">
        <v>50</v>
      </c>
      <c r="F19">
        <f t="shared" si="0"/>
        <v>7.5479486385682498E-2</v>
      </c>
      <c r="G19">
        <f t="shared" si="1"/>
        <v>0.12583958598776213</v>
      </c>
      <c r="I19">
        <v>-38.696599999999997</v>
      </c>
      <c r="J19">
        <v>38</v>
      </c>
      <c r="K19">
        <v>-38.518300000000004</v>
      </c>
      <c r="L19">
        <v>40</v>
      </c>
      <c r="M19">
        <f t="shared" si="2"/>
        <v>9.1548341439176076E-2</v>
      </c>
      <c r="N19">
        <f t="shared" si="3"/>
        <v>9.7058422092923341E-2</v>
      </c>
      <c r="P19">
        <v>-38.753999999999998</v>
      </c>
      <c r="Q19">
        <v>36</v>
      </c>
      <c r="R19">
        <v>-38.575099999999999</v>
      </c>
      <c r="S19">
        <v>44</v>
      </c>
      <c r="T19">
        <f t="shared" si="4"/>
        <v>8.6116246966246229E-2</v>
      </c>
      <c r="U19">
        <f t="shared" si="5"/>
        <v>0.10831935746926594</v>
      </c>
      <c r="W19">
        <v>-38.811199999999999</v>
      </c>
      <c r="X19">
        <v>36</v>
      </c>
      <c r="Y19">
        <v>-38.706699999999998</v>
      </c>
      <c r="Z19">
        <v>26</v>
      </c>
      <c r="AA19">
        <f t="shared" si="6"/>
        <v>8.6116246966246229E-2</v>
      </c>
      <c r="AB19">
        <f t="shared" si="7"/>
        <v>6.0069599872929702E-2</v>
      </c>
    </row>
    <row r="20" spans="2:28" x14ac:dyDescent="0.2">
      <c r="B20">
        <v>-34.541699999999999</v>
      </c>
      <c r="C20">
        <v>46</v>
      </c>
      <c r="D20">
        <v>-34.413200000000003</v>
      </c>
      <c r="E20">
        <v>44</v>
      </c>
      <c r="F20">
        <f t="shared" si="0"/>
        <v>0.11407374495631824</v>
      </c>
      <c r="G20">
        <f t="shared" si="1"/>
        <v>0.10831935746926594</v>
      </c>
      <c r="I20">
        <v>-34.6233</v>
      </c>
      <c r="J20">
        <v>42</v>
      </c>
      <c r="K20">
        <v>-34.463700000000003</v>
      </c>
      <c r="L20">
        <v>44</v>
      </c>
      <c r="M20">
        <f t="shared" si="2"/>
        <v>0.10264818048971737</v>
      </c>
      <c r="N20">
        <f t="shared" si="3"/>
        <v>0.10831935746926594</v>
      </c>
      <c r="P20">
        <v>-34.674700000000001</v>
      </c>
      <c r="Q20">
        <v>40</v>
      </c>
      <c r="R20">
        <v>-34.514600000000002</v>
      </c>
      <c r="S20">
        <v>28</v>
      </c>
      <c r="T20">
        <f t="shared" si="4"/>
        <v>9.7058422092923341E-2</v>
      </c>
      <c r="U20">
        <f t="shared" si="5"/>
        <v>6.5135529395800126E-2</v>
      </c>
      <c r="W20">
        <v>-34.7258</v>
      </c>
      <c r="X20">
        <v>44</v>
      </c>
      <c r="Y20">
        <v>-34.632300000000001</v>
      </c>
      <c r="Z20">
        <v>48</v>
      </c>
      <c r="AA20">
        <f t="shared" si="6"/>
        <v>0.10831935746926594</v>
      </c>
      <c r="AB20">
        <f t="shared" si="7"/>
        <v>0.11991318784838061</v>
      </c>
    </row>
    <row r="21" spans="2:28" x14ac:dyDescent="0.2">
      <c r="B21">
        <v>-30.477900000000002</v>
      </c>
      <c r="C21">
        <v>32</v>
      </c>
      <c r="D21">
        <v>-30.364599999999999</v>
      </c>
      <c r="E21">
        <v>46</v>
      </c>
      <c r="F21">
        <f t="shared" si="0"/>
        <v>7.5479486385682498E-2</v>
      </c>
      <c r="G21">
        <f t="shared" si="1"/>
        <v>0.11407374495631824</v>
      </c>
      <c r="I21">
        <v>-30.549900000000001</v>
      </c>
      <c r="J21">
        <v>32</v>
      </c>
      <c r="K21">
        <v>-30.409199999999998</v>
      </c>
      <c r="L21">
        <v>42</v>
      </c>
      <c r="M21">
        <f t="shared" si="2"/>
        <v>7.5479486385682498E-2</v>
      </c>
      <c r="N21">
        <f t="shared" si="3"/>
        <v>0.10264818048971737</v>
      </c>
      <c r="P21">
        <v>-30.595300000000002</v>
      </c>
      <c r="Q21">
        <v>30</v>
      </c>
      <c r="R21">
        <v>-30.454000000000001</v>
      </c>
      <c r="S21">
        <v>36</v>
      </c>
      <c r="T21">
        <f t="shared" si="4"/>
        <v>7.027166831772555E-2</v>
      </c>
      <c r="U21">
        <f t="shared" si="5"/>
        <v>8.6116246966246229E-2</v>
      </c>
      <c r="W21">
        <v>-30.6404</v>
      </c>
      <c r="X21">
        <v>34</v>
      </c>
      <c r="Y21">
        <v>-30.5579</v>
      </c>
      <c r="Z21">
        <v>42</v>
      </c>
      <c r="AA21">
        <f t="shared" si="6"/>
        <v>8.0760494658029786E-2</v>
      </c>
      <c r="AB21">
        <f t="shared" si="7"/>
        <v>0.10264818048971737</v>
      </c>
    </row>
    <row r="22" spans="2:28" x14ac:dyDescent="0.2">
      <c r="B22">
        <v>-26.414200000000001</v>
      </c>
      <c r="C22">
        <v>44</v>
      </c>
      <c r="D22">
        <v>-26.315999999999999</v>
      </c>
      <c r="E22">
        <v>34</v>
      </c>
      <c r="F22">
        <f t="shared" si="0"/>
        <v>0.10831935746926594</v>
      </c>
      <c r="G22">
        <f t="shared" si="1"/>
        <v>8.0760494658029786E-2</v>
      </c>
      <c r="I22">
        <v>-26.476600000000001</v>
      </c>
      <c r="J22">
        <v>40</v>
      </c>
      <c r="K22">
        <v>-26.354600000000001</v>
      </c>
      <c r="L22">
        <v>46</v>
      </c>
      <c r="M22">
        <f t="shared" si="2"/>
        <v>9.7058422092923341E-2</v>
      </c>
      <c r="N22">
        <f t="shared" si="3"/>
        <v>0.11407374495631824</v>
      </c>
      <c r="P22">
        <v>-26.515899999999998</v>
      </c>
      <c r="Q22">
        <v>42</v>
      </c>
      <c r="R22">
        <v>-26.3935</v>
      </c>
      <c r="S22">
        <v>44</v>
      </c>
      <c r="T22">
        <f t="shared" si="4"/>
        <v>0.10264818048971737</v>
      </c>
      <c r="U22">
        <f t="shared" si="5"/>
        <v>0.10831935746926594</v>
      </c>
      <c r="W22">
        <v>-26.555</v>
      </c>
      <c r="X22">
        <v>40</v>
      </c>
      <c r="Y22">
        <v>-26.483499999999999</v>
      </c>
      <c r="Z22">
        <v>46</v>
      </c>
      <c r="AA22">
        <f t="shared" si="6"/>
        <v>9.7058422092923341E-2</v>
      </c>
      <c r="AB22">
        <f t="shared" si="7"/>
        <v>0.11407374495631824</v>
      </c>
    </row>
    <row r="23" spans="2:28" x14ac:dyDescent="0.2">
      <c r="B23">
        <v>-22.3505</v>
      </c>
      <c r="C23">
        <v>36</v>
      </c>
      <c r="D23">
        <v>-22.267399999999999</v>
      </c>
      <c r="E23">
        <v>44</v>
      </c>
      <c r="F23">
        <f t="shared" si="0"/>
        <v>8.6116246966246229E-2</v>
      </c>
      <c r="G23">
        <f t="shared" si="1"/>
        <v>0.10831935746926594</v>
      </c>
      <c r="I23">
        <v>-22.403300000000002</v>
      </c>
      <c r="J23">
        <v>38</v>
      </c>
      <c r="K23">
        <v>-22.3</v>
      </c>
      <c r="L23">
        <v>44</v>
      </c>
      <c r="M23">
        <f t="shared" si="2"/>
        <v>9.1548341439176076E-2</v>
      </c>
      <c r="N23">
        <f t="shared" si="3"/>
        <v>0.10831935746926594</v>
      </c>
      <c r="P23">
        <v>-22.436499999999999</v>
      </c>
      <c r="Q23">
        <v>40</v>
      </c>
      <c r="R23">
        <v>-22.332999999999998</v>
      </c>
      <c r="S23">
        <v>34</v>
      </c>
      <c r="T23">
        <f t="shared" si="4"/>
        <v>9.7058422092923341E-2</v>
      </c>
      <c r="U23">
        <f t="shared" si="5"/>
        <v>8.0760494658029786E-2</v>
      </c>
      <c r="W23">
        <v>-22.4697</v>
      </c>
      <c r="X23">
        <v>36</v>
      </c>
      <c r="Y23">
        <v>-22.409099999999999</v>
      </c>
      <c r="Z23">
        <v>44</v>
      </c>
      <c r="AA23">
        <f t="shared" si="6"/>
        <v>8.6116246966246229E-2</v>
      </c>
      <c r="AB23">
        <f t="shared" si="7"/>
        <v>0.10831935746926594</v>
      </c>
    </row>
    <row r="24" spans="2:28" x14ac:dyDescent="0.2">
      <c r="B24">
        <v>-18.286799999999999</v>
      </c>
      <c r="C24">
        <v>38</v>
      </c>
      <c r="D24">
        <v>-18.218800000000002</v>
      </c>
      <c r="E24">
        <v>48</v>
      </c>
      <c r="F24">
        <f t="shared" si="0"/>
        <v>9.1548341439176076E-2</v>
      </c>
      <c r="G24">
        <f t="shared" si="1"/>
        <v>0.11991318784838061</v>
      </c>
      <c r="I24">
        <v>-18.329999999999998</v>
      </c>
      <c r="J24">
        <v>44</v>
      </c>
      <c r="K24">
        <v>-18.2455</v>
      </c>
      <c r="L24">
        <v>48</v>
      </c>
      <c r="M24">
        <f t="shared" si="2"/>
        <v>0.10831935746926594</v>
      </c>
      <c r="N24">
        <f t="shared" si="3"/>
        <v>0.11991318784838061</v>
      </c>
      <c r="P24">
        <v>-18.357199999999999</v>
      </c>
      <c r="Q24">
        <v>42</v>
      </c>
      <c r="R24">
        <v>-18.272400000000001</v>
      </c>
      <c r="S24">
        <v>50</v>
      </c>
      <c r="T24">
        <f t="shared" si="4"/>
        <v>0.10264818048971737</v>
      </c>
      <c r="U24">
        <f t="shared" si="5"/>
        <v>0.12583958598776213</v>
      </c>
      <c r="W24">
        <v>-18.3843</v>
      </c>
      <c r="X24">
        <v>44</v>
      </c>
      <c r="Y24">
        <v>-18.334700000000002</v>
      </c>
      <c r="Z24">
        <v>32</v>
      </c>
      <c r="AA24">
        <f t="shared" si="6"/>
        <v>0.10831935746926594</v>
      </c>
      <c r="AB24">
        <f t="shared" si="7"/>
        <v>7.5479486385682498E-2</v>
      </c>
    </row>
    <row r="25" spans="2:28" x14ac:dyDescent="0.2">
      <c r="B25">
        <v>-14.223000000000001</v>
      </c>
      <c r="C25">
        <v>46</v>
      </c>
      <c r="D25">
        <v>-14.170199999999999</v>
      </c>
      <c r="E25">
        <v>56</v>
      </c>
      <c r="F25">
        <f t="shared" si="0"/>
        <v>0.11407374495631824</v>
      </c>
      <c r="G25">
        <f t="shared" si="1"/>
        <v>0.14416037842099336</v>
      </c>
      <c r="I25">
        <v>-14.256600000000001</v>
      </c>
      <c r="J25">
        <v>42</v>
      </c>
      <c r="K25">
        <v>-14.190899999999999</v>
      </c>
      <c r="L25">
        <v>46</v>
      </c>
      <c r="M25">
        <f t="shared" si="2"/>
        <v>0.10264818048971737</v>
      </c>
      <c r="N25">
        <f t="shared" si="3"/>
        <v>0.11407374495631824</v>
      </c>
      <c r="P25">
        <v>-14.277799999999999</v>
      </c>
      <c r="Q25">
        <v>42</v>
      </c>
      <c r="R25">
        <v>-14.2119</v>
      </c>
      <c r="S25">
        <v>40</v>
      </c>
      <c r="T25">
        <f t="shared" si="4"/>
        <v>0.10264818048971737</v>
      </c>
      <c r="U25">
        <f t="shared" si="5"/>
        <v>9.7058422092923341E-2</v>
      </c>
      <c r="W25">
        <v>-14.2989</v>
      </c>
      <c r="X25">
        <v>40</v>
      </c>
      <c r="Y25">
        <v>-14.260400000000001</v>
      </c>
      <c r="Z25">
        <v>56</v>
      </c>
      <c r="AA25">
        <f t="shared" si="6"/>
        <v>9.7058422092923341E-2</v>
      </c>
      <c r="AB25">
        <f t="shared" si="7"/>
        <v>0.14416037842099336</v>
      </c>
    </row>
    <row r="26" spans="2:28" x14ac:dyDescent="0.2">
      <c r="B26">
        <v>-10.1593</v>
      </c>
      <c r="C26">
        <v>60</v>
      </c>
      <c r="D26">
        <v>-10.121499999999999</v>
      </c>
      <c r="E26">
        <v>32</v>
      </c>
      <c r="F26">
        <f t="shared" si="0"/>
        <v>0.15684651370500874</v>
      </c>
      <c r="G26">
        <f t="shared" si="1"/>
        <v>7.5479486385682498E-2</v>
      </c>
      <c r="I26">
        <v>-10.183299999999999</v>
      </c>
      <c r="J26">
        <v>60</v>
      </c>
      <c r="K26">
        <v>-10.1364</v>
      </c>
      <c r="L26">
        <v>24</v>
      </c>
      <c r="M26">
        <f t="shared" si="2"/>
        <v>0.15684651370500874</v>
      </c>
      <c r="N26">
        <f t="shared" si="3"/>
        <v>5.5072449911319973E-2</v>
      </c>
      <c r="P26">
        <v>-10.198399999999999</v>
      </c>
      <c r="Q26">
        <v>58</v>
      </c>
      <c r="R26">
        <v>-10.151400000000001</v>
      </c>
      <c r="S26">
        <v>52</v>
      </c>
      <c r="T26">
        <f t="shared" si="4"/>
        <v>0.15045476899464436</v>
      </c>
      <c r="U26">
        <f t="shared" si="5"/>
        <v>0.13185489622237836</v>
      </c>
      <c r="W26">
        <v>-10.2135</v>
      </c>
      <c r="X26">
        <v>62</v>
      </c>
      <c r="Y26">
        <v>-10.186</v>
      </c>
      <c r="Z26">
        <v>42</v>
      </c>
      <c r="AA26">
        <f t="shared" si="6"/>
        <v>0.16333788879192529</v>
      </c>
      <c r="AB26">
        <f t="shared" si="7"/>
        <v>0.10264818048971737</v>
      </c>
    </row>
    <row r="27" spans="2:28" x14ac:dyDescent="0.2">
      <c r="B27">
        <v>-6.09558</v>
      </c>
      <c r="C27">
        <v>38</v>
      </c>
      <c r="D27">
        <v>-6.0729199999999999</v>
      </c>
      <c r="E27">
        <v>32</v>
      </c>
      <c r="F27">
        <f t="shared" si="0"/>
        <v>9.1548341439176076E-2</v>
      </c>
      <c r="G27">
        <f t="shared" si="1"/>
        <v>7.5479486385682498E-2</v>
      </c>
      <c r="I27">
        <v>-6.1099899999999998</v>
      </c>
      <c r="J27">
        <v>38</v>
      </c>
      <c r="K27">
        <v>-6.0818300000000001</v>
      </c>
      <c r="L27">
        <v>36</v>
      </c>
      <c r="M27">
        <f t="shared" si="2"/>
        <v>9.1548341439176076E-2</v>
      </c>
      <c r="N27">
        <f t="shared" si="3"/>
        <v>8.6116246966246229E-2</v>
      </c>
      <c r="P27">
        <v>-6.1190499999999997</v>
      </c>
      <c r="Q27">
        <v>40</v>
      </c>
      <c r="R27">
        <v>-6.0908100000000003</v>
      </c>
      <c r="S27">
        <v>22</v>
      </c>
      <c r="T27">
        <f t="shared" si="4"/>
        <v>9.7058422092923341E-2</v>
      </c>
      <c r="U27">
        <f t="shared" si="5"/>
        <v>5.0142688236886224E-2</v>
      </c>
      <c r="W27">
        <v>-6.1280900000000003</v>
      </c>
      <c r="X27">
        <v>36</v>
      </c>
      <c r="Y27">
        <v>-6.11158</v>
      </c>
      <c r="Z27">
        <v>32</v>
      </c>
      <c r="AA27">
        <f t="shared" si="6"/>
        <v>8.6116246966246229E-2</v>
      </c>
      <c r="AB27">
        <f t="shared" si="7"/>
        <v>7.5479486385682498E-2</v>
      </c>
    </row>
    <row r="28" spans="2:28" x14ac:dyDescent="0.2">
      <c r="B28">
        <v>-2.03186</v>
      </c>
      <c r="C28">
        <v>28</v>
      </c>
      <c r="D28">
        <v>-2.0243099999999998</v>
      </c>
      <c r="E28">
        <v>22</v>
      </c>
      <c r="F28">
        <f t="shared" si="0"/>
        <v>6.5135529395800126E-2</v>
      </c>
      <c r="G28">
        <f t="shared" si="1"/>
        <v>5.0142688236886224E-2</v>
      </c>
      <c r="I28">
        <v>-2.03667</v>
      </c>
      <c r="J28">
        <v>30</v>
      </c>
      <c r="K28">
        <v>-2.0272800000000002</v>
      </c>
      <c r="L28">
        <v>20</v>
      </c>
      <c r="M28">
        <f t="shared" si="2"/>
        <v>7.027166831772555E-2</v>
      </c>
      <c r="N28">
        <f t="shared" si="3"/>
        <v>4.5278960847848548E-2</v>
      </c>
      <c r="P28">
        <v>-2.0396800000000002</v>
      </c>
      <c r="Q28">
        <v>30</v>
      </c>
      <c r="R28">
        <v>-2.0302699999999998</v>
      </c>
      <c r="S28">
        <v>28</v>
      </c>
      <c r="T28">
        <f t="shared" si="4"/>
        <v>7.027166831772555E-2</v>
      </c>
      <c r="U28">
        <f t="shared" si="5"/>
        <v>6.5135529395800126E-2</v>
      </c>
      <c r="W28">
        <v>-2.0427</v>
      </c>
      <c r="X28">
        <v>32</v>
      </c>
      <c r="Y28">
        <v>-2.0371999999999999</v>
      </c>
      <c r="Z28">
        <v>20</v>
      </c>
      <c r="AA28">
        <f t="shared" si="6"/>
        <v>7.5479486385682498E-2</v>
      </c>
      <c r="AB28">
        <f t="shared" si="7"/>
        <v>4.5278960847848548E-2</v>
      </c>
    </row>
    <row r="29" spans="2:28" x14ac:dyDescent="0.2">
      <c r="B29">
        <v>2.0318700000000001</v>
      </c>
      <c r="C29">
        <v>42</v>
      </c>
      <c r="D29">
        <v>2.0243099999999998</v>
      </c>
      <c r="E29">
        <v>32</v>
      </c>
      <c r="F29">
        <f t="shared" si="0"/>
        <v>0.10264818048971737</v>
      </c>
      <c r="G29">
        <f t="shared" si="1"/>
        <v>7.5479486385682498E-2</v>
      </c>
      <c r="I29">
        <v>2.0366599999999999</v>
      </c>
      <c r="J29">
        <v>36</v>
      </c>
      <c r="K29">
        <v>2.0272800000000002</v>
      </c>
      <c r="L29">
        <v>12</v>
      </c>
      <c r="M29">
        <f t="shared" si="2"/>
        <v>8.6116246966246229E-2</v>
      </c>
      <c r="N29">
        <f t="shared" si="3"/>
        <v>2.6458550567526724E-2</v>
      </c>
      <c r="P29">
        <v>2.0396999999999998</v>
      </c>
      <c r="Q29">
        <v>36</v>
      </c>
      <c r="R29">
        <v>2.0302699999999998</v>
      </c>
      <c r="S29">
        <v>14</v>
      </c>
      <c r="T29">
        <f t="shared" si="4"/>
        <v>8.6116246966246229E-2</v>
      </c>
      <c r="U29">
        <f t="shared" si="5"/>
        <v>3.1070977764831541E-2</v>
      </c>
      <c r="W29">
        <v>2.0426899999999999</v>
      </c>
      <c r="X29">
        <v>40</v>
      </c>
      <c r="Y29">
        <v>2.0371899999999998</v>
      </c>
      <c r="Z29">
        <v>12</v>
      </c>
      <c r="AA29">
        <f t="shared" si="6"/>
        <v>9.7058422092923341E-2</v>
      </c>
      <c r="AB29">
        <f t="shared" si="7"/>
        <v>2.6458550567526724E-2</v>
      </c>
    </row>
    <row r="30" spans="2:28" x14ac:dyDescent="0.2">
      <c r="B30">
        <v>6.0955899999999996</v>
      </c>
      <c r="C30">
        <v>28</v>
      </c>
      <c r="D30">
        <v>6.0729199999999999</v>
      </c>
      <c r="E30">
        <v>36</v>
      </c>
      <c r="F30">
        <f t="shared" si="0"/>
        <v>6.5135529395800126E-2</v>
      </c>
      <c r="G30">
        <f t="shared" si="1"/>
        <v>8.6116246966246229E-2</v>
      </c>
      <c r="I30">
        <v>6.1099899999999998</v>
      </c>
      <c r="J30">
        <v>32</v>
      </c>
      <c r="K30">
        <v>6.0818399999999997</v>
      </c>
      <c r="L30">
        <v>46</v>
      </c>
      <c r="M30">
        <f t="shared" si="2"/>
        <v>7.5479486385682498E-2</v>
      </c>
      <c r="N30">
        <f t="shared" si="3"/>
        <v>0.11407374495631824</v>
      </c>
      <c r="P30">
        <v>6.1190699999999998</v>
      </c>
      <c r="Q30">
        <v>30</v>
      </c>
      <c r="R30">
        <v>6.0908100000000003</v>
      </c>
      <c r="S30">
        <v>26</v>
      </c>
      <c r="T30">
        <f t="shared" si="4"/>
        <v>7.027166831772555E-2</v>
      </c>
      <c r="U30">
        <f t="shared" si="5"/>
        <v>6.0069599872929702E-2</v>
      </c>
      <c r="W30">
        <v>6.1280799999999997</v>
      </c>
      <c r="X30">
        <v>28</v>
      </c>
      <c r="Y30">
        <v>6.1115700000000004</v>
      </c>
      <c r="Z30">
        <v>48</v>
      </c>
      <c r="AA30">
        <f t="shared" si="6"/>
        <v>6.5135529395800126E-2</v>
      </c>
      <c r="AB30">
        <f t="shared" si="7"/>
        <v>0.11991318784838061</v>
      </c>
    </row>
    <row r="31" spans="2:28" x14ac:dyDescent="0.2">
      <c r="B31">
        <v>10.1593</v>
      </c>
      <c r="C31">
        <v>42</v>
      </c>
      <c r="D31">
        <v>10.121499999999999</v>
      </c>
      <c r="E31">
        <v>28</v>
      </c>
      <c r="F31">
        <f t="shared" si="0"/>
        <v>0.10264818048971737</v>
      </c>
      <c r="G31">
        <f t="shared" si="1"/>
        <v>6.5135529395800126E-2</v>
      </c>
      <c r="I31">
        <v>10.183299999999999</v>
      </c>
      <c r="J31">
        <v>42</v>
      </c>
      <c r="K31">
        <v>10.1364</v>
      </c>
      <c r="L31">
        <v>32</v>
      </c>
      <c r="M31">
        <f t="shared" si="2"/>
        <v>0.10264818048971737</v>
      </c>
      <c r="N31">
        <f t="shared" si="3"/>
        <v>7.5479486385682498E-2</v>
      </c>
      <c r="P31">
        <v>10.198399999999999</v>
      </c>
      <c r="Q31">
        <v>42</v>
      </c>
      <c r="R31">
        <v>10.151300000000001</v>
      </c>
      <c r="S31">
        <v>64</v>
      </c>
      <c r="T31">
        <f t="shared" si="4"/>
        <v>0.10264818048971737</v>
      </c>
      <c r="U31">
        <f t="shared" si="5"/>
        <v>0.16993124201372944</v>
      </c>
      <c r="W31">
        <v>10.2135</v>
      </c>
      <c r="X31">
        <v>42</v>
      </c>
      <c r="Y31">
        <v>10.186</v>
      </c>
      <c r="Z31">
        <v>36</v>
      </c>
      <c r="AA31">
        <f t="shared" si="6"/>
        <v>0.10264818048971737</v>
      </c>
      <c r="AB31">
        <f t="shared" si="7"/>
        <v>8.6116246966246229E-2</v>
      </c>
    </row>
    <row r="32" spans="2:28" x14ac:dyDescent="0.2">
      <c r="B32">
        <v>14.223000000000001</v>
      </c>
      <c r="C32">
        <v>48</v>
      </c>
      <c r="D32">
        <v>14.170199999999999</v>
      </c>
      <c r="E32">
        <v>36</v>
      </c>
      <c r="F32">
        <f t="shared" si="0"/>
        <v>0.11991318784838061</v>
      </c>
      <c r="G32">
        <f t="shared" si="1"/>
        <v>8.6116246966246229E-2</v>
      </c>
      <c r="I32">
        <v>14.256600000000001</v>
      </c>
      <c r="J32">
        <v>42</v>
      </c>
      <c r="K32">
        <v>14.190899999999999</v>
      </c>
      <c r="L32">
        <v>40</v>
      </c>
      <c r="M32">
        <f t="shared" si="2"/>
        <v>0.10264818048971737</v>
      </c>
      <c r="N32">
        <f t="shared" si="3"/>
        <v>9.7058422092923341E-2</v>
      </c>
      <c r="P32">
        <v>14.277799999999999</v>
      </c>
      <c r="Q32">
        <v>46</v>
      </c>
      <c r="R32">
        <v>14.2119</v>
      </c>
      <c r="S32">
        <v>44</v>
      </c>
      <c r="T32">
        <f t="shared" si="4"/>
        <v>0.11407374495631824</v>
      </c>
      <c r="U32">
        <f t="shared" si="5"/>
        <v>0.10831935746926594</v>
      </c>
      <c r="W32">
        <v>14.2989</v>
      </c>
      <c r="X32">
        <v>46</v>
      </c>
      <c r="Y32">
        <v>14.260300000000001</v>
      </c>
      <c r="Z32">
        <v>48</v>
      </c>
      <c r="AA32">
        <f t="shared" si="6"/>
        <v>0.11407374495631824</v>
      </c>
      <c r="AB32">
        <f t="shared" si="7"/>
        <v>0.11991318784838061</v>
      </c>
    </row>
    <row r="33" spans="2:28" x14ac:dyDescent="0.2">
      <c r="B33">
        <v>18.286799999999999</v>
      </c>
      <c r="C33">
        <v>54</v>
      </c>
      <c r="D33">
        <v>18.218800000000002</v>
      </c>
      <c r="E33">
        <v>64</v>
      </c>
      <c r="F33">
        <f t="shared" si="0"/>
        <v>0.13796113456000936</v>
      </c>
      <c r="G33">
        <f t="shared" si="1"/>
        <v>0.16993124201372944</v>
      </c>
      <c r="I33">
        <v>18.329999999999998</v>
      </c>
      <c r="J33">
        <v>60</v>
      </c>
      <c r="K33">
        <v>18.2455</v>
      </c>
      <c r="L33">
        <v>46</v>
      </c>
      <c r="M33">
        <f t="shared" si="2"/>
        <v>0.15684651370500874</v>
      </c>
      <c r="N33">
        <f t="shared" si="3"/>
        <v>0.11407374495631824</v>
      </c>
      <c r="P33">
        <v>18.357199999999999</v>
      </c>
      <c r="Q33">
        <v>56</v>
      </c>
      <c r="R33">
        <v>18.272400000000001</v>
      </c>
      <c r="S33">
        <v>46</v>
      </c>
      <c r="T33">
        <f t="shared" si="4"/>
        <v>0.14416037842099336</v>
      </c>
      <c r="U33">
        <f t="shared" si="5"/>
        <v>0.11407374495631824</v>
      </c>
      <c r="W33">
        <v>18.3843</v>
      </c>
      <c r="X33">
        <v>56</v>
      </c>
      <c r="Y33">
        <v>18.334700000000002</v>
      </c>
      <c r="Z33">
        <v>24</v>
      </c>
      <c r="AA33">
        <f t="shared" si="6"/>
        <v>0.14416037842099336</v>
      </c>
      <c r="AB33">
        <f t="shared" si="7"/>
        <v>5.5072449911319973E-2</v>
      </c>
    </row>
    <row r="34" spans="2:28" x14ac:dyDescent="0.2">
      <c r="B34">
        <v>22.3505</v>
      </c>
      <c r="C34">
        <v>42</v>
      </c>
      <c r="D34">
        <v>22.267399999999999</v>
      </c>
      <c r="E34">
        <v>54</v>
      </c>
      <c r="F34">
        <f t="shared" si="0"/>
        <v>0.10264818048971737</v>
      </c>
      <c r="G34">
        <f t="shared" si="1"/>
        <v>0.13796113456000936</v>
      </c>
      <c r="I34">
        <v>22.403300000000002</v>
      </c>
      <c r="J34">
        <v>46</v>
      </c>
      <c r="K34">
        <v>22.3001</v>
      </c>
      <c r="L34">
        <v>36</v>
      </c>
      <c r="M34">
        <f t="shared" si="2"/>
        <v>0.11407374495631824</v>
      </c>
      <c r="N34">
        <f t="shared" si="3"/>
        <v>8.6116246966246229E-2</v>
      </c>
      <c r="P34">
        <v>22.436599999999999</v>
      </c>
      <c r="Q34">
        <v>46</v>
      </c>
      <c r="R34">
        <v>22.332999999999998</v>
      </c>
      <c r="S34">
        <v>36</v>
      </c>
      <c r="T34">
        <f t="shared" si="4"/>
        <v>0.11407374495631824</v>
      </c>
      <c r="U34">
        <f t="shared" si="5"/>
        <v>8.6116246966246229E-2</v>
      </c>
      <c r="W34">
        <v>22.4696</v>
      </c>
      <c r="X34">
        <v>44</v>
      </c>
      <c r="Y34">
        <v>22.409099999999999</v>
      </c>
      <c r="Z34">
        <v>48</v>
      </c>
      <c r="AA34">
        <f t="shared" si="6"/>
        <v>0.10831935746926594</v>
      </c>
      <c r="AB34">
        <f t="shared" si="7"/>
        <v>0.11991318784838061</v>
      </c>
    </row>
    <row r="35" spans="2:28" x14ac:dyDescent="0.2">
      <c r="B35">
        <v>26.414200000000001</v>
      </c>
      <c r="C35">
        <v>62</v>
      </c>
      <c r="D35">
        <v>26.315999999999999</v>
      </c>
      <c r="E35">
        <v>62</v>
      </c>
      <c r="F35">
        <f t="shared" si="0"/>
        <v>0.16333788879192529</v>
      </c>
      <c r="G35">
        <f t="shared" si="1"/>
        <v>0.16333788879192529</v>
      </c>
      <c r="I35">
        <v>26.476600000000001</v>
      </c>
      <c r="J35">
        <v>58</v>
      </c>
      <c r="K35">
        <v>26.354600000000001</v>
      </c>
      <c r="L35">
        <v>50</v>
      </c>
      <c r="M35">
        <f t="shared" si="2"/>
        <v>0.15045476899464436</v>
      </c>
      <c r="N35">
        <f t="shared" si="3"/>
        <v>0.12583958598776213</v>
      </c>
      <c r="P35">
        <v>26.515899999999998</v>
      </c>
      <c r="Q35">
        <v>60</v>
      </c>
      <c r="R35">
        <v>26.3935</v>
      </c>
      <c r="S35">
        <v>50</v>
      </c>
      <c r="T35">
        <f t="shared" si="4"/>
        <v>0.15684651370500874</v>
      </c>
      <c r="U35">
        <f t="shared" si="5"/>
        <v>0.12583958598776213</v>
      </c>
      <c r="W35">
        <v>26.555</v>
      </c>
      <c r="X35">
        <v>58</v>
      </c>
      <c r="Y35">
        <v>26.483499999999999</v>
      </c>
      <c r="Z35">
        <v>40</v>
      </c>
      <c r="AA35">
        <f t="shared" si="6"/>
        <v>0.15045476899464436</v>
      </c>
      <c r="AB35">
        <f t="shared" si="7"/>
        <v>9.7058422092923341E-2</v>
      </c>
    </row>
    <row r="36" spans="2:28" x14ac:dyDescent="0.2">
      <c r="B36">
        <v>30.477900000000002</v>
      </c>
      <c r="C36">
        <v>36</v>
      </c>
      <c r="D36">
        <v>30.364599999999999</v>
      </c>
      <c r="E36">
        <v>38</v>
      </c>
      <c r="F36">
        <f t="shared" si="0"/>
        <v>8.6116246966246229E-2</v>
      </c>
      <c r="G36">
        <f t="shared" si="1"/>
        <v>9.1548341439176076E-2</v>
      </c>
      <c r="I36">
        <v>30.549900000000001</v>
      </c>
      <c r="J36">
        <v>34</v>
      </c>
      <c r="K36">
        <v>30.409199999999998</v>
      </c>
      <c r="L36">
        <v>38</v>
      </c>
      <c r="M36">
        <f t="shared" si="2"/>
        <v>8.0760494658029786E-2</v>
      </c>
      <c r="N36">
        <f t="shared" si="3"/>
        <v>9.1548341439176076E-2</v>
      </c>
      <c r="P36">
        <v>30.595300000000002</v>
      </c>
      <c r="Q36">
        <v>36</v>
      </c>
      <c r="R36">
        <v>30.454000000000001</v>
      </c>
      <c r="S36">
        <v>44</v>
      </c>
      <c r="T36">
        <f t="shared" si="4"/>
        <v>8.6116246966246229E-2</v>
      </c>
      <c r="U36">
        <f t="shared" si="5"/>
        <v>0.10831935746926594</v>
      </c>
      <c r="W36">
        <v>30.6404</v>
      </c>
      <c r="X36">
        <v>36</v>
      </c>
      <c r="Y36">
        <v>30.5579</v>
      </c>
      <c r="Z36">
        <v>52</v>
      </c>
      <c r="AA36">
        <f t="shared" si="6"/>
        <v>8.6116246966246229E-2</v>
      </c>
      <c r="AB36">
        <f t="shared" si="7"/>
        <v>0.13185489622237836</v>
      </c>
    </row>
    <row r="37" spans="2:28" x14ac:dyDescent="0.2">
      <c r="B37">
        <v>34.541699999999999</v>
      </c>
      <c r="C37">
        <v>52</v>
      </c>
      <c r="D37">
        <v>34.413200000000003</v>
      </c>
      <c r="E37">
        <v>40</v>
      </c>
      <c r="F37">
        <f t="shared" si="0"/>
        <v>0.13185489622237836</v>
      </c>
      <c r="G37">
        <f t="shared" si="1"/>
        <v>9.7058422092923341E-2</v>
      </c>
      <c r="I37">
        <v>34.6233</v>
      </c>
      <c r="J37">
        <v>52</v>
      </c>
      <c r="K37">
        <v>34.463700000000003</v>
      </c>
      <c r="L37">
        <v>48</v>
      </c>
      <c r="M37">
        <f t="shared" si="2"/>
        <v>0.13185489622237836</v>
      </c>
      <c r="N37">
        <f t="shared" si="3"/>
        <v>0.11991318784838061</v>
      </c>
      <c r="P37">
        <v>34.674700000000001</v>
      </c>
      <c r="Q37">
        <v>50</v>
      </c>
      <c r="R37">
        <v>34.514600000000002</v>
      </c>
      <c r="S37">
        <v>52</v>
      </c>
      <c r="T37">
        <f t="shared" si="4"/>
        <v>0.12583958598776213</v>
      </c>
      <c r="U37">
        <f t="shared" si="5"/>
        <v>0.13185489622237836</v>
      </c>
      <c r="W37">
        <v>34.7258</v>
      </c>
      <c r="X37">
        <v>52</v>
      </c>
      <c r="Y37">
        <v>34.632300000000001</v>
      </c>
      <c r="Z37">
        <v>48</v>
      </c>
      <c r="AA37">
        <f t="shared" si="6"/>
        <v>0.13185489622237836</v>
      </c>
      <c r="AB37">
        <f t="shared" si="7"/>
        <v>0.11991318784838061</v>
      </c>
    </row>
    <row r="38" spans="2:28" x14ac:dyDescent="0.2">
      <c r="B38">
        <v>38.605400000000003</v>
      </c>
      <c r="C38">
        <v>44</v>
      </c>
      <c r="D38">
        <v>38.461799999999997</v>
      </c>
      <c r="E38">
        <v>40</v>
      </c>
      <c r="F38">
        <f t="shared" si="0"/>
        <v>0.10831935746926594</v>
      </c>
      <c r="G38">
        <f t="shared" si="1"/>
        <v>9.7058422092923341E-2</v>
      </c>
      <c r="I38">
        <v>38.696599999999997</v>
      </c>
      <c r="J38">
        <v>46</v>
      </c>
      <c r="K38">
        <v>38.518300000000004</v>
      </c>
      <c r="L38">
        <v>52</v>
      </c>
      <c r="M38">
        <f t="shared" si="2"/>
        <v>0.11407374495631824</v>
      </c>
      <c r="N38">
        <f t="shared" si="3"/>
        <v>0.13185489622237836</v>
      </c>
      <c r="P38">
        <v>38.754100000000001</v>
      </c>
      <c r="Q38">
        <v>46</v>
      </c>
      <c r="R38">
        <v>38.575099999999999</v>
      </c>
      <c r="S38">
        <v>56</v>
      </c>
      <c r="T38">
        <f t="shared" si="4"/>
        <v>0.11407374495631824</v>
      </c>
      <c r="U38">
        <f t="shared" si="5"/>
        <v>0.14416037842099336</v>
      </c>
      <c r="W38">
        <v>38.811199999999999</v>
      </c>
      <c r="X38">
        <v>46</v>
      </c>
      <c r="Y38">
        <v>38.706699999999998</v>
      </c>
      <c r="Z38">
        <v>46</v>
      </c>
      <c r="AA38">
        <f t="shared" si="6"/>
        <v>0.11407374495631824</v>
      </c>
      <c r="AB38">
        <f t="shared" si="7"/>
        <v>0.11407374495631824</v>
      </c>
    </row>
    <row r="39" spans="2:28" x14ac:dyDescent="0.2">
      <c r="B39">
        <v>42.6691</v>
      </c>
      <c r="C39">
        <v>42</v>
      </c>
      <c r="D39">
        <v>42.5105</v>
      </c>
      <c r="E39">
        <v>34</v>
      </c>
      <c r="F39">
        <f t="shared" si="0"/>
        <v>0.10264818048971737</v>
      </c>
      <c r="G39">
        <f t="shared" si="1"/>
        <v>8.0760494658029786E-2</v>
      </c>
      <c r="I39">
        <v>42.7699</v>
      </c>
      <c r="J39">
        <v>42</v>
      </c>
      <c r="K39">
        <v>42.572800000000001</v>
      </c>
      <c r="L39">
        <v>56</v>
      </c>
      <c r="M39">
        <f t="shared" si="2"/>
        <v>0.10264818048971737</v>
      </c>
      <c r="N39">
        <f t="shared" si="3"/>
        <v>0.14416037842099336</v>
      </c>
      <c r="P39">
        <v>42.833399999999997</v>
      </c>
      <c r="Q39">
        <v>44</v>
      </c>
      <c r="R39">
        <v>42.635599999999997</v>
      </c>
      <c r="S39">
        <v>54</v>
      </c>
      <c r="T39">
        <f t="shared" si="4"/>
        <v>0.10831935746926594</v>
      </c>
      <c r="U39">
        <f t="shared" si="5"/>
        <v>0.13796113456000936</v>
      </c>
      <c r="W39">
        <v>42.896599999999999</v>
      </c>
      <c r="X39">
        <v>40</v>
      </c>
      <c r="Y39">
        <v>42.780999999999999</v>
      </c>
      <c r="Z39">
        <v>52</v>
      </c>
      <c r="AA39">
        <f t="shared" si="6"/>
        <v>9.7058422092923341E-2</v>
      </c>
      <c r="AB39">
        <f t="shared" si="7"/>
        <v>0.13185489622237836</v>
      </c>
    </row>
    <row r="40" spans="2:28" x14ac:dyDescent="0.2">
      <c r="B40">
        <v>46.732799999999997</v>
      </c>
      <c r="C40">
        <v>40</v>
      </c>
      <c r="D40">
        <v>46.559100000000001</v>
      </c>
      <c r="E40">
        <v>44</v>
      </c>
      <c r="F40">
        <f t="shared" si="0"/>
        <v>9.7058422092923341E-2</v>
      </c>
      <c r="G40">
        <f t="shared" si="1"/>
        <v>0.10831935746926594</v>
      </c>
      <c r="I40">
        <v>46.843200000000003</v>
      </c>
      <c r="J40">
        <v>40</v>
      </c>
      <c r="K40">
        <v>46.627400000000002</v>
      </c>
      <c r="L40">
        <v>30</v>
      </c>
      <c r="M40">
        <f t="shared" si="2"/>
        <v>9.7058422092923341E-2</v>
      </c>
      <c r="N40">
        <f t="shared" si="3"/>
        <v>7.027166831772555E-2</v>
      </c>
      <c r="P40">
        <v>46.912799999999997</v>
      </c>
      <c r="Q40">
        <v>38</v>
      </c>
      <c r="R40">
        <v>46.696199999999997</v>
      </c>
      <c r="S40">
        <v>44</v>
      </c>
      <c r="T40">
        <f t="shared" si="4"/>
        <v>9.1548341439176076E-2</v>
      </c>
      <c r="U40">
        <f t="shared" si="5"/>
        <v>0.10831935746926594</v>
      </c>
      <c r="W40">
        <v>46.981999999999999</v>
      </c>
      <c r="X40">
        <v>42</v>
      </c>
      <c r="Y40">
        <v>46.855400000000003</v>
      </c>
      <c r="Z40">
        <v>48</v>
      </c>
      <c r="AA40">
        <f t="shared" si="6"/>
        <v>0.10264818048971737</v>
      </c>
      <c r="AB40">
        <f t="shared" si="7"/>
        <v>0.11991318784838061</v>
      </c>
    </row>
    <row r="41" spans="2:28" x14ac:dyDescent="0.2">
      <c r="B41">
        <v>50.796599999999998</v>
      </c>
      <c r="C41">
        <v>38</v>
      </c>
      <c r="D41">
        <v>50.607700000000001</v>
      </c>
      <c r="E41">
        <v>32</v>
      </c>
      <c r="F41">
        <f t="shared" si="0"/>
        <v>9.1548341439176076E-2</v>
      </c>
      <c r="G41">
        <f t="shared" si="1"/>
        <v>7.5479486385682498E-2</v>
      </c>
      <c r="I41">
        <v>50.916600000000003</v>
      </c>
      <c r="J41">
        <v>38</v>
      </c>
      <c r="K41">
        <v>50.682000000000002</v>
      </c>
      <c r="L41">
        <v>56</v>
      </c>
      <c r="M41">
        <f t="shared" si="2"/>
        <v>9.1548341439176076E-2</v>
      </c>
      <c r="N41">
        <f t="shared" si="3"/>
        <v>0.14416037842099336</v>
      </c>
      <c r="P41">
        <v>50.992199999999997</v>
      </c>
      <c r="Q41">
        <v>38</v>
      </c>
      <c r="R41">
        <v>50.756700000000002</v>
      </c>
      <c r="S41">
        <v>42</v>
      </c>
      <c r="T41">
        <f t="shared" si="4"/>
        <v>9.1548341439176076E-2</v>
      </c>
      <c r="U41">
        <f t="shared" si="5"/>
        <v>0.10264818048971737</v>
      </c>
      <c r="W41">
        <v>51.067399999999999</v>
      </c>
      <c r="X41">
        <v>38</v>
      </c>
      <c r="Y41">
        <v>50.9298</v>
      </c>
      <c r="Z41">
        <v>60</v>
      </c>
      <c r="AA41">
        <f t="shared" si="6"/>
        <v>9.1548341439176076E-2</v>
      </c>
      <c r="AB41">
        <f t="shared" si="7"/>
        <v>0.15684651370500874</v>
      </c>
    </row>
    <row r="42" spans="2:28" x14ac:dyDescent="0.2">
      <c r="B42">
        <v>54.860300000000002</v>
      </c>
      <c r="C42">
        <v>30</v>
      </c>
      <c r="D42">
        <v>54.656300000000002</v>
      </c>
      <c r="E42">
        <v>48</v>
      </c>
      <c r="F42">
        <f t="shared" si="0"/>
        <v>7.027166831772555E-2</v>
      </c>
      <c r="G42">
        <f t="shared" si="1"/>
        <v>0.11991318784838061</v>
      </c>
      <c r="I42">
        <v>54.989899999999999</v>
      </c>
      <c r="J42">
        <v>32</v>
      </c>
      <c r="K42">
        <v>54.736499999999999</v>
      </c>
      <c r="L42">
        <v>60</v>
      </c>
      <c r="M42">
        <f t="shared" si="2"/>
        <v>7.5479486385682498E-2</v>
      </c>
      <c r="N42">
        <f t="shared" si="3"/>
        <v>0.15684651370500874</v>
      </c>
      <c r="P42">
        <v>55.071599999999997</v>
      </c>
      <c r="Q42">
        <v>30</v>
      </c>
      <c r="R42">
        <v>54.817300000000003</v>
      </c>
      <c r="S42">
        <v>46</v>
      </c>
      <c r="T42">
        <f t="shared" si="4"/>
        <v>7.027166831772555E-2</v>
      </c>
      <c r="U42">
        <f t="shared" si="5"/>
        <v>0.11407374495631824</v>
      </c>
      <c r="W42">
        <v>55.152799999999999</v>
      </c>
      <c r="X42">
        <v>30</v>
      </c>
      <c r="Y42">
        <v>55.004199999999997</v>
      </c>
      <c r="Z42">
        <v>44</v>
      </c>
      <c r="AA42">
        <f t="shared" si="6"/>
        <v>7.027166831772555E-2</v>
      </c>
      <c r="AB42">
        <f t="shared" si="7"/>
        <v>0.10831935746926594</v>
      </c>
    </row>
    <row r="43" spans="2:28" x14ac:dyDescent="0.2">
      <c r="B43">
        <v>58.923999999999999</v>
      </c>
      <c r="C43">
        <v>30</v>
      </c>
      <c r="D43">
        <v>58.704900000000002</v>
      </c>
      <c r="E43">
        <v>46</v>
      </c>
      <c r="F43">
        <f t="shared" si="0"/>
        <v>7.027166831772555E-2</v>
      </c>
      <c r="G43">
        <f t="shared" si="1"/>
        <v>0.11407374495631824</v>
      </c>
      <c r="I43">
        <v>59.063200000000002</v>
      </c>
      <c r="J43">
        <v>26</v>
      </c>
      <c r="K43">
        <v>58.7911</v>
      </c>
      <c r="L43">
        <v>54</v>
      </c>
      <c r="M43">
        <f t="shared" si="2"/>
        <v>6.0069599872929702E-2</v>
      </c>
      <c r="N43">
        <f t="shared" si="3"/>
        <v>0.13796113456000936</v>
      </c>
      <c r="P43">
        <v>59.1509</v>
      </c>
      <c r="Q43">
        <v>26</v>
      </c>
      <c r="R43">
        <v>58.877800000000001</v>
      </c>
      <c r="S43">
        <v>30</v>
      </c>
      <c r="T43">
        <f t="shared" si="4"/>
        <v>6.0069599872929702E-2</v>
      </c>
      <c r="U43">
        <f t="shared" si="5"/>
        <v>7.027166831772555E-2</v>
      </c>
      <c r="W43">
        <v>59.238199999999999</v>
      </c>
      <c r="X43">
        <v>28</v>
      </c>
      <c r="Y43">
        <v>59.078600000000002</v>
      </c>
      <c r="Z43">
        <v>46</v>
      </c>
      <c r="AA43">
        <f t="shared" si="6"/>
        <v>6.5135529395800126E-2</v>
      </c>
      <c r="AB43">
        <f t="shared" si="7"/>
        <v>0.11407374495631824</v>
      </c>
    </row>
    <row r="44" spans="2:28" x14ac:dyDescent="0.2">
      <c r="B44">
        <v>62.987699999999997</v>
      </c>
      <c r="C44">
        <v>42</v>
      </c>
      <c r="D44">
        <v>62.753500000000003</v>
      </c>
      <c r="E44">
        <v>34</v>
      </c>
      <c r="F44">
        <f t="shared" si="0"/>
        <v>0.10264818048971737</v>
      </c>
      <c r="G44">
        <f t="shared" si="1"/>
        <v>8.0760494658029786E-2</v>
      </c>
      <c r="I44">
        <v>63.136499999999998</v>
      </c>
      <c r="J44">
        <v>42</v>
      </c>
      <c r="K44">
        <v>62.845599999999997</v>
      </c>
      <c r="L44">
        <v>38</v>
      </c>
      <c r="M44">
        <f t="shared" si="2"/>
        <v>0.10264818048971737</v>
      </c>
      <c r="N44">
        <f t="shared" si="3"/>
        <v>9.1548341439176076E-2</v>
      </c>
      <c r="P44">
        <v>63.2303</v>
      </c>
      <c r="Q44">
        <v>46</v>
      </c>
      <c r="R44">
        <v>62.938299999999998</v>
      </c>
      <c r="S44">
        <v>52</v>
      </c>
      <c r="T44">
        <f t="shared" si="4"/>
        <v>0.11407374495631824</v>
      </c>
      <c r="U44">
        <f t="shared" si="5"/>
        <v>0.13185489622237836</v>
      </c>
      <c r="W44">
        <v>63.323599999999999</v>
      </c>
      <c r="X44">
        <v>42</v>
      </c>
      <c r="Y44">
        <v>63.152999999999999</v>
      </c>
      <c r="Z44">
        <v>60</v>
      </c>
      <c r="AA44">
        <f t="shared" si="6"/>
        <v>0.10264818048971737</v>
      </c>
      <c r="AB44">
        <f t="shared" si="7"/>
        <v>0.15684651370500874</v>
      </c>
    </row>
    <row r="45" spans="2:28" x14ac:dyDescent="0.2">
      <c r="B45">
        <v>67.051500000000004</v>
      </c>
      <c r="C45">
        <v>40</v>
      </c>
      <c r="D45">
        <v>66.802199999999999</v>
      </c>
      <c r="E45">
        <v>36</v>
      </c>
      <c r="F45">
        <f t="shared" si="0"/>
        <v>9.7058422092923341E-2</v>
      </c>
      <c r="G45">
        <f t="shared" si="1"/>
        <v>8.6116246966246229E-2</v>
      </c>
      <c r="I45">
        <v>67.209900000000005</v>
      </c>
      <c r="J45">
        <v>42</v>
      </c>
      <c r="K45">
        <v>66.900199999999998</v>
      </c>
      <c r="L45">
        <v>58</v>
      </c>
      <c r="M45">
        <f t="shared" si="2"/>
        <v>0.10264818048971737</v>
      </c>
      <c r="N45">
        <f t="shared" si="3"/>
        <v>0.15045476899464436</v>
      </c>
      <c r="P45">
        <v>67.309700000000007</v>
      </c>
      <c r="Q45">
        <v>40</v>
      </c>
      <c r="R45">
        <v>66.998900000000006</v>
      </c>
      <c r="S45">
        <v>40</v>
      </c>
      <c r="T45">
        <f t="shared" si="4"/>
        <v>9.7058422092923341E-2</v>
      </c>
      <c r="U45">
        <f t="shared" si="5"/>
        <v>9.7058422092923341E-2</v>
      </c>
      <c r="W45">
        <v>67.409000000000006</v>
      </c>
      <c r="X45">
        <v>44</v>
      </c>
      <c r="Y45">
        <v>67.227400000000003</v>
      </c>
      <c r="Z45">
        <v>36</v>
      </c>
      <c r="AA45">
        <f t="shared" si="6"/>
        <v>0.10831935746926594</v>
      </c>
      <c r="AB45">
        <f t="shared" si="7"/>
        <v>8.6116246966246229E-2</v>
      </c>
    </row>
    <row r="46" spans="2:28" x14ac:dyDescent="0.2">
      <c r="B46">
        <v>71.115200000000002</v>
      </c>
      <c r="C46">
        <v>52</v>
      </c>
      <c r="D46">
        <v>70.850800000000007</v>
      </c>
      <c r="E46">
        <v>56</v>
      </c>
      <c r="F46">
        <f t="shared" si="0"/>
        <v>0.13185489622237836</v>
      </c>
      <c r="G46">
        <f t="shared" si="1"/>
        <v>0.14416037842099336</v>
      </c>
      <c r="I46">
        <v>71.283199999999994</v>
      </c>
      <c r="J46">
        <v>56</v>
      </c>
      <c r="K46">
        <v>70.954700000000003</v>
      </c>
      <c r="L46">
        <v>46</v>
      </c>
      <c r="M46">
        <f t="shared" si="2"/>
        <v>0.14416037842099336</v>
      </c>
      <c r="N46">
        <f t="shared" si="3"/>
        <v>0.11407374495631824</v>
      </c>
      <c r="P46">
        <v>71.388999999999996</v>
      </c>
      <c r="Q46">
        <v>54</v>
      </c>
      <c r="R46">
        <v>71.059399999999997</v>
      </c>
      <c r="S46">
        <v>40</v>
      </c>
      <c r="T46">
        <f t="shared" si="4"/>
        <v>0.13796113456000936</v>
      </c>
      <c r="U46">
        <f t="shared" si="5"/>
        <v>9.7058422092923341E-2</v>
      </c>
      <c r="W46">
        <v>71.494299999999996</v>
      </c>
      <c r="X46">
        <v>52</v>
      </c>
      <c r="Y46">
        <v>71.3018</v>
      </c>
      <c r="Z46">
        <v>48</v>
      </c>
      <c r="AA46">
        <f t="shared" si="6"/>
        <v>0.13185489622237836</v>
      </c>
      <c r="AB46">
        <f t="shared" si="7"/>
        <v>0.11991318784838061</v>
      </c>
    </row>
    <row r="47" spans="2:28" x14ac:dyDescent="0.2">
      <c r="B47">
        <v>75.178899999999999</v>
      </c>
      <c r="C47">
        <v>46</v>
      </c>
      <c r="D47">
        <v>74.8994</v>
      </c>
      <c r="E47">
        <v>38</v>
      </c>
      <c r="F47">
        <f t="shared" si="0"/>
        <v>0.11407374495631824</v>
      </c>
      <c r="G47">
        <f t="shared" si="1"/>
        <v>9.1548341439176076E-2</v>
      </c>
      <c r="I47">
        <v>75.356499999999997</v>
      </c>
      <c r="J47">
        <v>44</v>
      </c>
      <c r="K47">
        <v>75.009299999999996</v>
      </c>
      <c r="L47">
        <v>52</v>
      </c>
      <c r="M47">
        <f t="shared" si="2"/>
        <v>0.10831935746926594</v>
      </c>
      <c r="N47">
        <f t="shared" si="3"/>
        <v>0.13185489622237836</v>
      </c>
      <c r="P47">
        <v>75.468400000000003</v>
      </c>
      <c r="Q47">
        <v>44</v>
      </c>
      <c r="R47">
        <v>75.119900000000001</v>
      </c>
      <c r="S47">
        <v>32</v>
      </c>
      <c r="T47">
        <f t="shared" si="4"/>
        <v>0.10831935746926594</v>
      </c>
      <c r="U47">
        <f t="shared" si="5"/>
        <v>7.5479486385682498E-2</v>
      </c>
      <c r="W47">
        <v>75.579700000000003</v>
      </c>
      <c r="X47">
        <v>44</v>
      </c>
      <c r="Y47">
        <v>75.376099999999994</v>
      </c>
      <c r="Z47">
        <v>40</v>
      </c>
      <c r="AA47">
        <f t="shared" si="6"/>
        <v>0.10831935746926594</v>
      </c>
      <c r="AB47">
        <f t="shared" si="7"/>
        <v>9.7058422092923341E-2</v>
      </c>
    </row>
    <row r="48" spans="2:28" x14ac:dyDescent="0.2">
      <c r="B48">
        <v>79.242599999999996</v>
      </c>
      <c r="C48">
        <v>54</v>
      </c>
      <c r="D48">
        <v>78.947999999999993</v>
      </c>
      <c r="E48">
        <v>48</v>
      </c>
      <c r="F48">
        <f t="shared" si="0"/>
        <v>0.13796113456000936</v>
      </c>
      <c r="G48">
        <f t="shared" si="1"/>
        <v>0.11991318784838061</v>
      </c>
      <c r="I48">
        <v>79.4298</v>
      </c>
      <c r="J48">
        <v>50</v>
      </c>
      <c r="K48">
        <v>79.063800000000001</v>
      </c>
      <c r="L48">
        <v>52</v>
      </c>
      <c r="M48">
        <f t="shared" si="2"/>
        <v>0.12583958598776213</v>
      </c>
      <c r="N48">
        <f t="shared" si="3"/>
        <v>0.13185489622237836</v>
      </c>
      <c r="P48">
        <v>79.547799999999995</v>
      </c>
      <c r="Q48">
        <v>54</v>
      </c>
      <c r="R48">
        <v>79.180499999999995</v>
      </c>
      <c r="S48">
        <v>52</v>
      </c>
      <c r="T48">
        <f t="shared" si="4"/>
        <v>0.13796113456000936</v>
      </c>
      <c r="U48">
        <f t="shared" si="5"/>
        <v>0.13185489622237836</v>
      </c>
      <c r="W48">
        <v>79.665099999999995</v>
      </c>
      <c r="X48">
        <v>52</v>
      </c>
      <c r="Y48">
        <v>79.450500000000005</v>
      </c>
      <c r="Z48">
        <v>30</v>
      </c>
      <c r="AA48">
        <f t="shared" si="6"/>
        <v>0.13185489622237836</v>
      </c>
      <c r="AB48">
        <f t="shared" si="7"/>
        <v>7.027166831772555E-2</v>
      </c>
    </row>
    <row r="49" spans="2:28" x14ac:dyDescent="0.2">
      <c r="B49">
        <v>83.306399999999996</v>
      </c>
      <c r="C49">
        <v>26</v>
      </c>
      <c r="D49">
        <v>82.996600000000001</v>
      </c>
      <c r="E49">
        <v>56</v>
      </c>
      <c r="F49">
        <f t="shared" si="0"/>
        <v>6.0069599872929702E-2</v>
      </c>
      <c r="G49">
        <f t="shared" si="1"/>
        <v>0.14416037842099336</v>
      </c>
      <c r="I49">
        <v>83.503200000000007</v>
      </c>
      <c r="J49">
        <v>28</v>
      </c>
      <c r="K49">
        <v>83.118399999999994</v>
      </c>
      <c r="L49">
        <v>38</v>
      </c>
      <c r="M49">
        <f t="shared" si="2"/>
        <v>6.5135529395800126E-2</v>
      </c>
      <c r="N49">
        <f t="shared" si="3"/>
        <v>9.1548341439176076E-2</v>
      </c>
      <c r="P49">
        <v>83.627200000000002</v>
      </c>
      <c r="Q49">
        <v>26</v>
      </c>
      <c r="R49">
        <v>83.241</v>
      </c>
      <c r="S49">
        <v>48</v>
      </c>
      <c r="T49">
        <f t="shared" si="4"/>
        <v>6.0069599872929702E-2</v>
      </c>
      <c r="U49">
        <f t="shared" si="5"/>
        <v>0.11991318784838061</v>
      </c>
      <c r="W49">
        <v>83.750500000000002</v>
      </c>
      <c r="X49">
        <v>28</v>
      </c>
      <c r="Y49">
        <v>83.524900000000002</v>
      </c>
      <c r="Z49">
        <v>42</v>
      </c>
      <c r="AA49">
        <f t="shared" si="6"/>
        <v>6.5135529395800126E-2</v>
      </c>
      <c r="AB49">
        <f t="shared" si="7"/>
        <v>0.10264818048971737</v>
      </c>
    </row>
    <row r="50" spans="2:28" x14ac:dyDescent="0.2">
      <c r="B50">
        <v>87.370099999999994</v>
      </c>
      <c r="C50">
        <v>54</v>
      </c>
      <c r="D50">
        <v>87.045199999999994</v>
      </c>
      <c r="E50">
        <v>44</v>
      </c>
      <c r="F50">
        <f t="shared" si="0"/>
        <v>0.13796113456000936</v>
      </c>
      <c r="G50">
        <f t="shared" si="1"/>
        <v>0.10831935746926594</v>
      </c>
      <c r="I50">
        <v>87.576499999999996</v>
      </c>
      <c r="J50">
        <v>52</v>
      </c>
      <c r="K50">
        <v>87.173000000000002</v>
      </c>
      <c r="L50">
        <v>40</v>
      </c>
      <c r="M50">
        <f t="shared" si="2"/>
        <v>0.13185489622237836</v>
      </c>
      <c r="N50">
        <f t="shared" si="3"/>
        <v>9.7058422092923341E-2</v>
      </c>
      <c r="P50">
        <v>87.706599999999995</v>
      </c>
      <c r="Q50">
        <v>54</v>
      </c>
      <c r="R50">
        <v>87.301599999999993</v>
      </c>
      <c r="S50">
        <v>40</v>
      </c>
      <c r="T50">
        <f t="shared" si="4"/>
        <v>0.13796113456000936</v>
      </c>
      <c r="U50">
        <f t="shared" si="5"/>
        <v>9.7058422092923341E-2</v>
      </c>
      <c r="W50">
        <v>87.835899999999995</v>
      </c>
      <c r="X50">
        <v>52</v>
      </c>
      <c r="Y50">
        <v>87.599299999999999</v>
      </c>
      <c r="Z50">
        <v>28</v>
      </c>
      <c r="AA50">
        <f t="shared" si="6"/>
        <v>0.13185489622237836</v>
      </c>
      <c r="AB50">
        <f t="shared" si="7"/>
        <v>6.5135529395800126E-2</v>
      </c>
    </row>
    <row r="51" spans="2:28" x14ac:dyDescent="0.2">
      <c r="B51">
        <v>91.433800000000005</v>
      </c>
      <c r="C51">
        <v>58</v>
      </c>
      <c r="D51">
        <v>91.093800000000002</v>
      </c>
      <c r="E51">
        <v>36</v>
      </c>
      <c r="F51">
        <f t="shared" si="0"/>
        <v>0.15045476899464436</v>
      </c>
      <c r="G51">
        <f t="shared" si="1"/>
        <v>8.6116246966246229E-2</v>
      </c>
      <c r="I51">
        <v>91.649799999999999</v>
      </c>
      <c r="J51">
        <v>58</v>
      </c>
      <c r="K51">
        <v>91.227500000000006</v>
      </c>
      <c r="L51">
        <v>48</v>
      </c>
      <c r="M51">
        <f t="shared" si="2"/>
        <v>0.15045476899464436</v>
      </c>
      <c r="N51">
        <f t="shared" si="3"/>
        <v>0.11991318784838061</v>
      </c>
      <c r="P51">
        <v>91.785899999999998</v>
      </c>
      <c r="Q51">
        <v>56</v>
      </c>
      <c r="R51">
        <v>91.362099999999998</v>
      </c>
      <c r="S51">
        <v>40</v>
      </c>
      <c r="T51">
        <f t="shared" si="4"/>
        <v>0.14416037842099336</v>
      </c>
      <c r="U51">
        <f t="shared" si="5"/>
        <v>9.7058422092923341E-2</v>
      </c>
      <c r="W51">
        <v>91.921300000000002</v>
      </c>
      <c r="X51">
        <v>56</v>
      </c>
      <c r="Y51">
        <v>91.673699999999997</v>
      </c>
      <c r="Z51">
        <v>48</v>
      </c>
      <c r="AA51">
        <f t="shared" si="6"/>
        <v>0.14416037842099336</v>
      </c>
      <c r="AB51">
        <f t="shared" si="7"/>
        <v>0.11991318784838061</v>
      </c>
    </row>
    <row r="52" spans="2:28" x14ac:dyDescent="0.2">
      <c r="B52">
        <v>95.497500000000002</v>
      </c>
      <c r="C52">
        <v>44</v>
      </c>
      <c r="D52">
        <v>95.142499999999998</v>
      </c>
      <c r="E52">
        <v>32</v>
      </c>
      <c r="F52">
        <f t="shared" si="0"/>
        <v>0.10831935746926594</v>
      </c>
      <c r="G52">
        <f t="shared" si="1"/>
        <v>7.5479486385682498E-2</v>
      </c>
      <c r="I52">
        <v>95.723100000000002</v>
      </c>
      <c r="J52">
        <v>44</v>
      </c>
      <c r="K52">
        <v>95.2821</v>
      </c>
      <c r="L52">
        <v>36</v>
      </c>
      <c r="M52">
        <f t="shared" si="2"/>
        <v>0.10831935746926594</v>
      </c>
      <c r="N52">
        <f t="shared" si="3"/>
        <v>8.6116246966246229E-2</v>
      </c>
      <c r="P52">
        <v>95.865300000000005</v>
      </c>
      <c r="Q52">
        <v>48</v>
      </c>
      <c r="R52">
        <v>95.422600000000003</v>
      </c>
      <c r="S52">
        <v>46</v>
      </c>
      <c r="T52">
        <f t="shared" si="4"/>
        <v>0.11991318784838061</v>
      </c>
      <c r="U52">
        <f t="shared" si="5"/>
        <v>0.11407374495631824</v>
      </c>
      <c r="W52">
        <v>96.006699999999995</v>
      </c>
      <c r="X52">
        <v>48</v>
      </c>
      <c r="Y52">
        <v>95.748099999999994</v>
      </c>
      <c r="Z52">
        <v>36</v>
      </c>
      <c r="AA52">
        <f t="shared" si="6"/>
        <v>0.11991318784838061</v>
      </c>
      <c r="AB52">
        <f t="shared" si="7"/>
        <v>8.6116246966246229E-2</v>
      </c>
    </row>
    <row r="53" spans="2:28" x14ac:dyDescent="0.2">
      <c r="B53">
        <v>99.561199999999999</v>
      </c>
      <c r="C53">
        <v>38</v>
      </c>
      <c r="D53">
        <v>99.191100000000006</v>
      </c>
      <c r="E53">
        <v>24</v>
      </c>
      <c r="F53">
        <f t="shared" si="0"/>
        <v>9.1548341439176076E-2</v>
      </c>
      <c r="G53">
        <f t="shared" si="1"/>
        <v>5.5072449911319973E-2</v>
      </c>
      <c r="I53">
        <v>99.796499999999995</v>
      </c>
      <c r="J53">
        <v>40</v>
      </c>
      <c r="K53">
        <v>99.336600000000004</v>
      </c>
      <c r="L53">
        <v>12</v>
      </c>
      <c r="M53">
        <f t="shared" si="2"/>
        <v>9.7058422092923341E-2</v>
      </c>
      <c r="N53">
        <f t="shared" si="3"/>
        <v>2.6458550567526724E-2</v>
      </c>
      <c r="P53">
        <v>99.944699999999997</v>
      </c>
      <c r="Q53">
        <v>36</v>
      </c>
      <c r="R53">
        <v>99.483199999999997</v>
      </c>
      <c r="S53">
        <v>28</v>
      </c>
      <c r="T53">
        <f t="shared" si="4"/>
        <v>8.6116246966246229E-2</v>
      </c>
      <c r="U53">
        <f t="shared" si="5"/>
        <v>6.5135529395800126E-2</v>
      </c>
      <c r="W53">
        <v>100.092</v>
      </c>
      <c r="X53">
        <v>38</v>
      </c>
      <c r="Y53">
        <v>99.822500000000005</v>
      </c>
      <c r="Z53">
        <v>42</v>
      </c>
      <c r="AA53">
        <f t="shared" si="6"/>
        <v>9.1548341439176076E-2</v>
      </c>
      <c r="AB53">
        <f t="shared" si="7"/>
        <v>0.10264818048971737</v>
      </c>
    </row>
    <row r="55" spans="2:28" x14ac:dyDescent="0.2">
      <c r="C55">
        <f>AVERAGE(C4:C53)</f>
        <v>41.56</v>
      </c>
      <c r="E55">
        <f>AVERAGE(E4:E53)</f>
        <v>41.56</v>
      </c>
      <c r="J55">
        <f>AVERAGE(J4:J53)</f>
        <v>41.56</v>
      </c>
      <c r="L55">
        <f>AVERAGE(L4:L53)</f>
        <v>41.56</v>
      </c>
      <c r="Q55">
        <f>AVERAGE(Q4:Q53)</f>
        <v>41.56</v>
      </c>
      <c r="S55">
        <f>AVERAGE(S4:S53)</f>
        <v>41.56</v>
      </c>
      <c r="X55">
        <f>AVERAGE(X4:X53)</f>
        <v>41.56</v>
      </c>
      <c r="Y55">
        <f>X55/115.2</f>
        <v>0.36076388888888888</v>
      </c>
      <c r="Z55">
        <f>AVERAGE(Z4:Z53)</f>
        <v>41.56</v>
      </c>
    </row>
    <row r="56" spans="2:28" x14ac:dyDescent="0.2">
      <c r="C56">
        <f>STDEV(C4:C53)</f>
        <v>9.2959504020595531</v>
      </c>
      <c r="E56">
        <f>STDEV(E4:E53)</f>
        <v>10.208359919443382</v>
      </c>
      <c r="J56">
        <f>STDEV(J4:J53)</f>
        <v>9.0917320592247339</v>
      </c>
      <c r="L56">
        <f>STDEV(L4:L53)</f>
        <v>10.707921919622631</v>
      </c>
      <c r="Q56">
        <f>STDEV(Q4:Q53)</f>
        <v>9.1454460620283324</v>
      </c>
      <c r="S56">
        <f>STDEV(S4:S53)</f>
        <v>10.730768274224459</v>
      </c>
      <c r="X56">
        <f>STDEV(X4:X53)</f>
        <v>8.7438841600333301</v>
      </c>
      <c r="Z56">
        <f>STDEV(Z4:Z53)</f>
        <v>11.691894977430538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136</v>
      </c>
      <c r="D59">
        <f>SUM(E27:E30)</f>
        <v>122</v>
      </c>
      <c r="J59">
        <f>SUM(J27:J30)</f>
        <v>136</v>
      </c>
      <c r="K59">
        <f>SUM(L27:L30)</f>
        <v>114</v>
      </c>
      <c r="Q59">
        <f>SUM(Q27:Q30)</f>
        <v>136</v>
      </c>
      <c r="R59">
        <f>SUM(S27:S30)</f>
        <v>90</v>
      </c>
      <c r="W59" s="1"/>
      <c r="X59">
        <f>SUM(X27:X30)</f>
        <v>136</v>
      </c>
      <c r="Y59">
        <f>SUM(Z27:Z30)</f>
        <v>112</v>
      </c>
    </row>
    <row r="60" spans="2:28" x14ac:dyDescent="0.2">
      <c r="C60">
        <f>SUM(C4:C5,C52:C53)</f>
        <v>152</v>
      </c>
      <c r="D60">
        <f>SUM(E4:E5,E52:E53)</f>
        <v>106</v>
      </c>
      <c r="J60">
        <f>SUM(J4:J5,J52:J53)</f>
        <v>154</v>
      </c>
      <c r="K60">
        <f>SUM(L4:L5,L52:L53)</f>
        <v>104</v>
      </c>
      <c r="Q60">
        <f>SUM(Q4:Q5,Q52:Q53)</f>
        <v>154</v>
      </c>
      <c r="R60">
        <f>SUM(S4:S5,S52:S53)</f>
        <v>120</v>
      </c>
      <c r="W60" s="1"/>
      <c r="X60">
        <f>SUM(X4:X5,X52:X53)</f>
        <v>154</v>
      </c>
      <c r="Y60">
        <f>SUM(Z4:Z5,Z52:Z53)</f>
        <v>112</v>
      </c>
    </row>
    <row r="61" spans="2:28" x14ac:dyDescent="0.2">
      <c r="C61">
        <f>AVERAGE(C59:C60)</f>
        <v>144</v>
      </c>
      <c r="D61">
        <f>AVERAGE(D59:D60)</f>
        <v>114</v>
      </c>
      <c r="E61">
        <f>D61-C61</f>
        <v>-30</v>
      </c>
      <c r="J61">
        <f>AVERAGE(J59:J60)</f>
        <v>145</v>
      </c>
      <c r="K61">
        <f>AVERAGE(K59:K60)</f>
        <v>109</v>
      </c>
      <c r="L61">
        <f>K61-J61</f>
        <v>-36</v>
      </c>
      <c r="Q61">
        <f>AVERAGE(Q59:Q60)</f>
        <v>145</v>
      </c>
      <c r="R61">
        <f>AVERAGE(R59:R60)</f>
        <v>105</v>
      </c>
      <c r="S61">
        <f>R61-Q61</f>
        <v>-40</v>
      </c>
      <c r="X61">
        <f>AVERAGE(X59:X60)</f>
        <v>145</v>
      </c>
      <c r="Y61">
        <f>AVERAGE(Y59:Y60)</f>
        <v>112</v>
      </c>
      <c r="Z61">
        <f>Y61-X61</f>
        <v>-33</v>
      </c>
    </row>
    <row r="62" spans="2:28" x14ac:dyDescent="0.2">
      <c r="C62">
        <f>C61/4</f>
        <v>36</v>
      </c>
      <c r="D62">
        <f>D61/4</f>
        <v>28.5</v>
      </c>
      <c r="J62">
        <f>J61/4</f>
        <v>36.25</v>
      </c>
      <c r="K62">
        <f>K61/4</f>
        <v>27.25</v>
      </c>
      <c r="Q62">
        <f>Q61/4</f>
        <v>36.25</v>
      </c>
      <c r="R62">
        <f>R61/4</f>
        <v>26.25</v>
      </c>
      <c r="X62">
        <f>X61/4</f>
        <v>36.25</v>
      </c>
      <c r="Y62">
        <f>Y61/4</f>
        <v>28</v>
      </c>
    </row>
    <row r="63" spans="2:28" x14ac:dyDescent="0.2">
      <c r="C63">
        <f>C62/190.1</f>
        <v>0.18937401367701209</v>
      </c>
      <c r="D63">
        <f>D62/190.1</f>
        <v>0.14992109416096791</v>
      </c>
      <c r="E63" t="s">
        <v>4</v>
      </c>
      <c r="F63" s="2"/>
      <c r="J63">
        <f>J62/190.1</f>
        <v>0.19068911099421357</v>
      </c>
      <c r="K63">
        <f>K62/190.1</f>
        <v>0.14334560757496057</v>
      </c>
      <c r="L63" t="s">
        <v>4</v>
      </c>
      <c r="M63" s="2"/>
      <c r="Q63">
        <f>Q62/190.1</f>
        <v>0.19068911099421357</v>
      </c>
      <c r="R63">
        <f>R62/190.1</f>
        <v>0.13808521830615467</v>
      </c>
      <c r="S63" t="s">
        <v>4</v>
      </c>
      <c r="T63" s="2"/>
      <c r="X63">
        <f>X62/190.1</f>
        <v>0.19068911099421357</v>
      </c>
      <c r="Y63">
        <f>Y62/190.1</f>
        <v>0.14729089952656496</v>
      </c>
      <c r="Z63" t="s">
        <v>4</v>
      </c>
    </row>
    <row r="64" spans="2:28" x14ac:dyDescent="0.2">
      <c r="C64">
        <f>(C62*96)/(C62*96+(190.1-C62)*238)</f>
        <v>8.6116246966246229E-2</v>
      </c>
      <c r="D64">
        <f>(D62*96)/(D62*96+(190.1-D62)*238)</f>
        <v>6.6412925275749574E-2</v>
      </c>
      <c r="E64" t="s">
        <v>5</v>
      </c>
      <c r="F64" s="2"/>
      <c r="J64">
        <f>(J62*96)/(J62*96+(190.1-J62)*238)</f>
        <v>8.6791050545810974E-2</v>
      </c>
      <c r="K64">
        <f>(K62*96)/(K62*96+(190.1-K62)*238)</f>
        <v>6.3227655815324982E-2</v>
      </c>
      <c r="L64" t="s">
        <v>5</v>
      </c>
      <c r="M64" s="2"/>
      <c r="Q64">
        <f>(Q62*96)/(Q62*96+(190.1-Q62)*238)</f>
        <v>8.6791050545810974E-2</v>
      </c>
      <c r="R64">
        <f>(R62*96)/(R62*96+(190.1-R62)*238)</f>
        <v>6.0699050734289911E-2</v>
      </c>
      <c r="S64" t="s">
        <v>5</v>
      </c>
      <c r="T64" s="2"/>
      <c r="X64">
        <f>(X62*96)/(X62*96+(190.1-X62)*238)</f>
        <v>8.6791050545810974E-2</v>
      </c>
      <c r="Y64">
        <f>(Y62*96)/(Y62*96+(190.1-Y62)*238)</f>
        <v>6.5135529395800126E-2</v>
      </c>
      <c r="Z64" t="s">
        <v>5</v>
      </c>
    </row>
    <row r="65" spans="1:28" x14ac:dyDescent="0.2">
      <c r="D65">
        <f>D64-C64</f>
        <v>-1.9703321690496656E-2</v>
      </c>
      <c r="E65" t="s">
        <v>15</v>
      </c>
      <c r="K65">
        <f>K64-J64</f>
        <v>-2.3563394730485993E-2</v>
      </c>
      <c r="L65" t="s">
        <v>15</v>
      </c>
      <c r="R65">
        <f>R64-Q64</f>
        <v>-2.6091999811521063E-2</v>
      </c>
      <c r="S65" t="s">
        <v>15</v>
      </c>
      <c r="Y65">
        <f>Y64-X64</f>
        <v>-2.1655521150010848E-2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-99.443399999999997</v>
      </c>
      <c r="C68">
        <v>46</v>
      </c>
      <c r="D68">
        <v>-99.215800000000002</v>
      </c>
      <c r="E68">
        <v>24</v>
      </c>
      <c r="F68">
        <f>(C68*96)/(C68*96+(190.1-C68)*238)</f>
        <v>0.11407374495631824</v>
      </c>
      <c r="G68">
        <f>(E68*96)/(E68*96+(190.1-E68)*238)</f>
        <v>5.5072449911319973E-2</v>
      </c>
      <c r="I68">
        <v>-99.576999999999998</v>
      </c>
      <c r="J68">
        <v>48</v>
      </c>
      <c r="K68">
        <v>-99.645399999999995</v>
      </c>
      <c r="L68">
        <v>4</v>
      </c>
      <c r="M68">
        <f>(J68*96)/(J68*96+(190.1-J68)*238)</f>
        <v>0.11991318784838061</v>
      </c>
      <c r="N68">
        <f>(L68*96)/(L68*96+(190.1-L68)*238)</f>
        <v>8.595257387668493E-3</v>
      </c>
      <c r="P68">
        <v>-99.873800000000003</v>
      </c>
      <c r="Q68">
        <v>42</v>
      </c>
      <c r="R68">
        <v>-99.597700000000003</v>
      </c>
      <c r="S68">
        <v>20</v>
      </c>
      <c r="T68">
        <f>(Q68*96)/(Q68*96+(190.1-Q68)*238)</f>
        <v>0.10264818048971737</v>
      </c>
      <c r="U68">
        <f>(S68*96)/(S68*96+(190.1-S68)*238)</f>
        <v>4.5278960847848548E-2</v>
      </c>
      <c r="W68">
        <v>-100.11499999999999</v>
      </c>
      <c r="X68">
        <v>44</v>
      </c>
      <c r="Y68">
        <v>-99.849900000000005</v>
      </c>
      <c r="Z68">
        <v>26</v>
      </c>
      <c r="AA68">
        <f>(X68*96)/(X68*96+(190.1-X68)*238)</f>
        <v>0.10831935746926594</v>
      </c>
      <c r="AB68">
        <f>(Z68*96)/(Z68*96+(190.1-Z68)*238)</f>
        <v>6.0069599872929702E-2</v>
      </c>
    </row>
    <row r="69" spans="1:28" x14ac:dyDescent="0.2">
      <c r="B69">
        <v>-95.384500000000003</v>
      </c>
      <c r="C69">
        <v>36</v>
      </c>
      <c r="D69">
        <v>-95.1661</v>
      </c>
      <c r="E69">
        <v>42</v>
      </c>
      <c r="F69">
        <f t="shared" ref="F69:F117" si="8">(C69*96)/(C69*96+(190.1-C69)*238)</f>
        <v>8.6116246966246229E-2</v>
      </c>
      <c r="G69">
        <f t="shared" ref="G69:G117" si="9">(E69*96)/(E69*96+(190.1-E69)*238)</f>
        <v>0.10264818048971737</v>
      </c>
      <c r="I69">
        <v>-95.512600000000006</v>
      </c>
      <c r="J69">
        <v>40</v>
      </c>
      <c r="K69">
        <v>-95.578199999999995</v>
      </c>
      <c r="L69">
        <v>36</v>
      </c>
      <c r="M69">
        <f t="shared" ref="M69:M117" si="10">(J69*96)/(J69*96+(190.1-J69)*238)</f>
        <v>9.7058422092923341E-2</v>
      </c>
      <c r="N69">
        <f t="shared" ref="N69:N117" si="11">(L69*96)/(L69*96+(190.1-L69)*238)</f>
        <v>8.6116246966246229E-2</v>
      </c>
      <c r="P69">
        <v>-95.797399999999996</v>
      </c>
      <c r="Q69">
        <v>36</v>
      </c>
      <c r="R69">
        <v>-95.532499999999999</v>
      </c>
      <c r="S69">
        <v>34</v>
      </c>
      <c r="T69">
        <f t="shared" ref="T69:T117" si="12">(Q69*96)/(Q69*96+(190.1-Q69)*238)</f>
        <v>8.6116246966246229E-2</v>
      </c>
      <c r="U69">
        <f t="shared" ref="U69:U117" si="13">(S69*96)/(S69*96+(190.1-S69)*238)</f>
        <v>8.0760494658029786E-2</v>
      </c>
      <c r="W69">
        <v>-96.028300000000002</v>
      </c>
      <c r="X69">
        <v>40</v>
      </c>
      <c r="Y69">
        <v>-95.7744</v>
      </c>
      <c r="Z69">
        <v>22</v>
      </c>
      <c r="AA69">
        <f t="shared" ref="AA69:AA117" si="14">(X69*96)/(X69*96+(190.1-X69)*238)</f>
        <v>9.7058422092923341E-2</v>
      </c>
      <c r="AB69">
        <f t="shared" ref="AB69:AB117" si="15">(Z69*96)/(Z69*96+(190.1-Z69)*238)</f>
        <v>5.0142688236886224E-2</v>
      </c>
    </row>
    <row r="70" spans="1:28" x14ac:dyDescent="0.2">
      <c r="B70">
        <v>-91.325599999999994</v>
      </c>
      <c r="C70">
        <v>40</v>
      </c>
      <c r="D70">
        <v>-91.116500000000002</v>
      </c>
      <c r="E70">
        <v>32</v>
      </c>
      <c r="F70">
        <f t="shared" si="8"/>
        <v>9.7058422092923341E-2</v>
      </c>
      <c r="G70">
        <f t="shared" si="9"/>
        <v>7.5479486385682498E-2</v>
      </c>
      <c r="I70">
        <v>-91.4482</v>
      </c>
      <c r="J70">
        <v>38</v>
      </c>
      <c r="K70">
        <v>-91.511099999999999</v>
      </c>
      <c r="L70">
        <v>38</v>
      </c>
      <c r="M70">
        <f t="shared" si="10"/>
        <v>9.1548341439176076E-2</v>
      </c>
      <c r="N70">
        <f t="shared" si="11"/>
        <v>9.1548341439176076E-2</v>
      </c>
      <c r="P70">
        <v>-91.7209</v>
      </c>
      <c r="Q70">
        <v>40</v>
      </c>
      <c r="R70">
        <v>-91.467299999999994</v>
      </c>
      <c r="S70">
        <v>34</v>
      </c>
      <c r="T70">
        <f t="shared" si="12"/>
        <v>9.7058422092923341E-2</v>
      </c>
      <c r="U70">
        <f t="shared" si="13"/>
        <v>8.0760494658029786E-2</v>
      </c>
      <c r="W70">
        <v>-91.941999999999993</v>
      </c>
      <c r="X70">
        <v>38</v>
      </c>
      <c r="Y70">
        <v>-91.698899999999995</v>
      </c>
      <c r="Z70">
        <v>52</v>
      </c>
      <c r="AA70">
        <f t="shared" si="14"/>
        <v>9.1548341439176076E-2</v>
      </c>
      <c r="AB70">
        <f t="shared" si="15"/>
        <v>0.13185489622237836</v>
      </c>
    </row>
    <row r="71" spans="1:28" x14ac:dyDescent="0.2">
      <c r="B71">
        <v>-87.2667</v>
      </c>
      <c r="C71">
        <v>50</v>
      </c>
      <c r="D71">
        <v>-87.066900000000004</v>
      </c>
      <c r="E71">
        <v>54</v>
      </c>
      <c r="F71">
        <f t="shared" si="8"/>
        <v>0.12583958598776213</v>
      </c>
      <c r="G71">
        <f t="shared" si="9"/>
        <v>0.13796113456000936</v>
      </c>
      <c r="I71">
        <v>-87.383899999999997</v>
      </c>
      <c r="J71">
        <v>52</v>
      </c>
      <c r="K71">
        <v>-87.443899999999999</v>
      </c>
      <c r="L71">
        <v>44</v>
      </c>
      <c r="M71">
        <f t="shared" si="10"/>
        <v>0.13185489622237836</v>
      </c>
      <c r="N71">
        <f t="shared" si="11"/>
        <v>0.10831935746926594</v>
      </c>
      <c r="P71">
        <v>-87.644400000000005</v>
      </c>
      <c r="Q71">
        <v>50</v>
      </c>
      <c r="R71">
        <v>-87.402100000000004</v>
      </c>
      <c r="S71">
        <v>54</v>
      </c>
      <c r="T71">
        <f t="shared" si="12"/>
        <v>0.12583958598776213</v>
      </c>
      <c r="U71">
        <f t="shared" si="13"/>
        <v>0.13796113456000936</v>
      </c>
      <c r="W71">
        <v>-87.855599999999995</v>
      </c>
      <c r="X71">
        <v>48</v>
      </c>
      <c r="Y71">
        <v>-87.623400000000004</v>
      </c>
      <c r="Z71">
        <v>48</v>
      </c>
      <c r="AA71">
        <f t="shared" si="14"/>
        <v>0.11991318784838061</v>
      </c>
      <c r="AB71">
        <f t="shared" si="15"/>
        <v>0.11991318784838061</v>
      </c>
    </row>
    <row r="72" spans="1:28" x14ac:dyDescent="0.2">
      <c r="B72">
        <v>-83.207800000000006</v>
      </c>
      <c r="C72">
        <v>40</v>
      </c>
      <c r="D72">
        <v>-83.017300000000006</v>
      </c>
      <c r="E72">
        <v>38</v>
      </c>
      <c r="F72">
        <f t="shared" si="8"/>
        <v>9.7058422092923341E-2</v>
      </c>
      <c r="G72">
        <f t="shared" si="9"/>
        <v>9.1548341439176076E-2</v>
      </c>
      <c r="I72">
        <v>-83.319500000000005</v>
      </c>
      <c r="J72">
        <v>38</v>
      </c>
      <c r="K72">
        <v>-83.3767</v>
      </c>
      <c r="L72">
        <v>42</v>
      </c>
      <c r="M72">
        <f t="shared" si="10"/>
        <v>9.1548341439176076E-2</v>
      </c>
      <c r="N72">
        <f t="shared" si="11"/>
        <v>0.10264818048971737</v>
      </c>
      <c r="P72">
        <v>-83.567899999999995</v>
      </c>
      <c r="Q72">
        <v>40</v>
      </c>
      <c r="R72">
        <v>-83.3369</v>
      </c>
      <c r="S72">
        <v>40</v>
      </c>
      <c r="T72">
        <f t="shared" si="12"/>
        <v>9.7058422092923341E-2</v>
      </c>
      <c r="U72">
        <f t="shared" si="13"/>
        <v>9.7058422092923341E-2</v>
      </c>
      <c r="W72">
        <v>-83.769300000000001</v>
      </c>
      <c r="X72">
        <v>42</v>
      </c>
      <c r="Y72">
        <v>-83.547899999999998</v>
      </c>
      <c r="Z72">
        <v>32</v>
      </c>
      <c r="AA72">
        <f t="shared" si="14"/>
        <v>0.10264818048971737</v>
      </c>
      <c r="AB72">
        <f t="shared" si="15"/>
        <v>7.5479486385682498E-2</v>
      </c>
    </row>
    <row r="73" spans="1:28" x14ac:dyDescent="0.2">
      <c r="B73">
        <v>-79.148799999999994</v>
      </c>
      <c r="C73">
        <v>32</v>
      </c>
      <c r="D73">
        <v>-78.967600000000004</v>
      </c>
      <c r="E73">
        <v>62</v>
      </c>
      <c r="F73">
        <f t="shared" si="8"/>
        <v>7.5479486385682498E-2</v>
      </c>
      <c r="G73">
        <f t="shared" si="9"/>
        <v>0.16333788879192529</v>
      </c>
      <c r="I73">
        <v>-79.255099999999999</v>
      </c>
      <c r="J73">
        <v>32</v>
      </c>
      <c r="K73">
        <v>-79.309600000000003</v>
      </c>
      <c r="L73">
        <v>58</v>
      </c>
      <c r="M73">
        <f t="shared" si="10"/>
        <v>7.5479486385682498E-2</v>
      </c>
      <c r="N73">
        <f t="shared" si="11"/>
        <v>0.15045476899464436</v>
      </c>
      <c r="P73">
        <v>-79.491399999999999</v>
      </c>
      <c r="Q73">
        <v>32</v>
      </c>
      <c r="R73">
        <v>-79.271600000000007</v>
      </c>
      <c r="S73">
        <v>48</v>
      </c>
      <c r="T73">
        <f t="shared" si="12"/>
        <v>7.5479486385682498E-2</v>
      </c>
      <c r="U73">
        <f t="shared" si="13"/>
        <v>0.11991318784838061</v>
      </c>
      <c r="W73">
        <v>-79.683000000000007</v>
      </c>
      <c r="X73">
        <v>30</v>
      </c>
      <c r="Y73">
        <v>-79.472399999999993</v>
      </c>
      <c r="Z73">
        <v>40</v>
      </c>
      <c r="AA73">
        <f t="shared" si="14"/>
        <v>7.027166831772555E-2</v>
      </c>
      <c r="AB73">
        <f t="shared" si="15"/>
        <v>9.7058422092923341E-2</v>
      </c>
    </row>
    <row r="74" spans="1:28" x14ac:dyDescent="0.2">
      <c r="B74">
        <v>-75.0899</v>
      </c>
      <c r="C74">
        <v>36</v>
      </c>
      <c r="D74">
        <v>-74.918000000000006</v>
      </c>
      <c r="E74">
        <v>36</v>
      </c>
      <c r="F74">
        <f t="shared" si="8"/>
        <v>8.6116246966246229E-2</v>
      </c>
      <c r="G74">
        <f t="shared" si="9"/>
        <v>8.6116246966246229E-2</v>
      </c>
      <c r="I74">
        <v>-75.190799999999996</v>
      </c>
      <c r="J74">
        <v>36</v>
      </c>
      <c r="K74">
        <v>-75.242400000000004</v>
      </c>
      <c r="L74">
        <v>34</v>
      </c>
      <c r="M74">
        <f t="shared" si="10"/>
        <v>8.6116246966246229E-2</v>
      </c>
      <c r="N74">
        <f t="shared" si="11"/>
        <v>8.0760494658029786E-2</v>
      </c>
      <c r="P74">
        <v>-75.414900000000003</v>
      </c>
      <c r="Q74">
        <v>40</v>
      </c>
      <c r="R74">
        <v>-75.206400000000002</v>
      </c>
      <c r="S74">
        <v>52</v>
      </c>
      <c r="T74">
        <f t="shared" si="12"/>
        <v>9.7058422092923341E-2</v>
      </c>
      <c r="U74">
        <f t="shared" si="13"/>
        <v>0.13185489622237836</v>
      </c>
      <c r="W74">
        <v>-75.596699999999998</v>
      </c>
      <c r="X74">
        <v>40</v>
      </c>
      <c r="Y74">
        <v>-75.396900000000002</v>
      </c>
      <c r="Z74">
        <v>38</v>
      </c>
      <c r="AA74">
        <f t="shared" si="14"/>
        <v>9.7058422092923341E-2</v>
      </c>
      <c r="AB74">
        <f t="shared" si="15"/>
        <v>9.1548341439176076E-2</v>
      </c>
    </row>
    <row r="75" spans="1:28" x14ac:dyDescent="0.2">
      <c r="B75">
        <v>-71.031000000000006</v>
      </c>
      <c r="C75">
        <v>44</v>
      </c>
      <c r="D75">
        <v>-70.868399999999994</v>
      </c>
      <c r="E75">
        <v>48</v>
      </c>
      <c r="F75">
        <f t="shared" si="8"/>
        <v>0.10831935746926594</v>
      </c>
      <c r="G75">
        <f t="shared" si="9"/>
        <v>0.11991318784838061</v>
      </c>
      <c r="I75">
        <v>-71.126400000000004</v>
      </c>
      <c r="J75">
        <v>46</v>
      </c>
      <c r="K75">
        <v>-71.175299999999993</v>
      </c>
      <c r="L75">
        <v>42</v>
      </c>
      <c r="M75">
        <f t="shared" si="10"/>
        <v>0.11407374495631824</v>
      </c>
      <c r="N75">
        <f t="shared" si="11"/>
        <v>0.10264818048971737</v>
      </c>
      <c r="P75">
        <v>-71.338499999999996</v>
      </c>
      <c r="Q75">
        <v>42</v>
      </c>
      <c r="R75">
        <v>-71.141199999999998</v>
      </c>
      <c r="S75">
        <v>28</v>
      </c>
      <c r="T75">
        <f t="shared" si="12"/>
        <v>0.10264818048971737</v>
      </c>
      <c r="U75">
        <f t="shared" si="13"/>
        <v>6.5135529395800126E-2</v>
      </c>
      <c r="W75">
        <v>-71.510400000000004</v>
      </c>
      <c r="X75">
        <v>44</v>
      </c>
      <c r="Y75">
        <v>-71.321399999999997</v>
      </c>
      <c r="Z75">
        <v>48</v>
      </c>
      <c r="AA75">
        <f t="shared" si="14"/>
        <v>0.10831935746926594</v>
      </c>
      <c r="AB75">
        <f t="shared" si="15"/>
        <v>0.11991318784838061</v>
      </c>
    </row>
    <row r="76" spans="1:28" x14ac:dyDescent="0.2">
      <c r="B76">
        <v>-66.972099999999998</v>
      </c>
      <c r="C76">
        <v>38</v>
      </c>
      <c r="D76">
        <v>-66.818799999999996</v>
      </c>
      <c r="E76">
        <v>46</v>
      </c>
      <c r="F76">
        <f t="shared" si="8"/>
        <v>9.1548341439176076E-2</v>
      </c>
      <c r="G76">
        <f t="shared" si="9"/>
        <v>0.11407374495631824</v>
      </c>
      <c r="I76">
        <v>-67.061999999999998</v>
      </c>
      <c r="J76">
        <v>36</v>
      </c>
      <c r="K76">
        <v>-67.108099999999993</v>
      </c>
      <c r="L76">
        <v>50</v>
      </c>
      <c r="M76">
        <f t="shared" si="10"/>
        <v>8.6116246966246229E-2</v>
      </c>
      <c r="N76">
        <f t="shared" si="11"/>
        <v>0.12583958598776213</v>
      </c>
      <c r="P76">
        <v>-67.262</v>
      </c>
      <c r="Q76">
        <v>36</v>
      </c>
      <c r="R76">
        <v>-67.075999999999993</v>
      </c>
      <c r="S76">
        <v>58</v>
      </c>
      <c r="T76">
        <f t="shared" si="12"/>
        <v>8.6116246966246229E-2</v>
      </c>
      <c r="U76">
        <f t="shared" si="13"/>
        <v>0.15045476899464436</v>
      </c>
      <c r="W76">
        <v>-67.424099999999996</v>
      </c>
      <c r="X76">
        <v>36</v>
      </c>
      <c r="Y76">
        <v>-67.245900000000006</v>
      </c>
      <c r="Z76">
        <v>52</v>
      </c>
      <c r="AA76">
        <f t="shared" si="14"/>
        <v>8.6116246966246229E-2</v>
      </c>
      <c r="AB76">
        <f t="shared" si="15"/>
        <v>0.13185489622237836</v>
      </c>
    </row>
    <row r="77" spans="1:28" x14ac:dyDescent="0.2">
      <c r="B77">
        <v>-62.913200000000003</v>
      </c>
      <c r="C77">
        <v>42</v>
      </c>
      <c r="D77">
        <v>-62.769199999999998</v>
      </c>
      <c r="E77">
        <v>34</v>
      </c>
      <c r="F77">
        <f t="shared" si="8"/>
        <v>0.10264818048971737</v>
      </c>
      <c r="G77">
        <f t="shared" si="9"/>
        <v>8.0760494658029786E-2</v>
      </c>
      <c r="I77">
        <v>-62.997700000000002</v>
      </c>
      <c r="J77">
        <v>44</v>
      </c>
      <c r="K77">
        <v>-63.040999999999997</v>
      </c>
      <c r="L77">
        <v>64</v>
      </c>
      <c r="M77">
        <f t="shared" si="10"/>
        <v>0.10831935746926594</v>
      </c>
      <c r="N77">
        <f t="shared" si="11"/>
        <v>0.16993124201372944</v>
      </c>
      <c r="P77">
        <v>-63.185499999999998</v>
      </c>
      <c r="Q77">
        <v>44</v>
      </c>
      <c r="R77">
        <v>-63.010800000000003</v>
      </c>
      <c r="S77">
        <v>26</v>
      </c>
      <c r="T77">
        <f t="shared" si="12"/>
        <v>0.10831935746926594</v>
      </c>
      <c r="U77">
        <f t="shared" si="13"/>
        <v>6.0069599872929702E-2</v>
      </c>
      <c r="W77">
        <v>-63.337800000000001</v>
      </c>
      <c r="X77">
        <v>42</v>
      </c>
      <c r="Y77">
        <v>-63.170400000000001</v>
      </c>
      <c r="Z77">
        <v>46</v>
      </c>
      <c r="AA77">
        <f t="shared" si="14"/>
        <v>0.10264818048971737</v>
      </c>
      <c r="AB77">
        <f t="shared" si="15"/>
        <v>0.11407374495631824</v>
      </c>
    </row>
    <row r="78" spans="1:28" x14ac:dyDescent="0.2">
      <c r="B78">
        <v>-58.854300000000002</v>
      </c>
      <c r="C78">
        <v>40</v>
      </c>
      <c r="D78">
        <v>-58.719499999999996</v>
      </c>
      <c r="E78">
        <v>26</v>
      </c>
      <c r="F78">
        <f t="shared" si="8"/>
        <v>9.7058422092923341E-2</v>
      </c>
      <c r="G78">
        <f t="shared" si="9"/>
        <v>6.0069599872929702E-2</v>
      </c>
      <c r="I78">
        <v>-58.933300000000003</v>
      </c>
      <c r="J78">
        <v>38</v>
      </c>
      <c r="K78">
        <v>-58.973799999999997</v>
      </c>
      <c r="L78">
        <v>36</v>
      </c>
      <c r="M78">
        <f t="shared" si="10"/>
        <v>9.1548341439176076E-2</v>
      </c>
      <c r="N78">
        <f t="shared" si="11"/>
        <v>8.6116246966246229E-2</v>
      </c>
      <c r="P78">
        <v>-59.109000000000002</v>
      </c>
      <c r="Q78">
        <v>40</v>
      </c>
      <c r="R78">
        <v>-58.945599999999999</v>
      </c>
      <c r="S78">
        <v>54</v>
      </c>
      <c r="T78">
        <f t="shared" si="12"/>
        <v>9.7058422092923341E-2</v>
      </c>
      <c r="U78">
        <f t="shared" si="13"/>
        <v>0.13796113456000936</v>
      </c>
      <c r="W78">
        <v>-59.2515</v>
      </c>
      <c r="X78">
        <v>40</v>
      </c>
      <c r="Y78">
        <v>-59.094900000000003</v>
      </c>
      <c r="Z78">
        <v>52</v>
      </c>
      <c r="AA78">
        <f t="shared" si="14"/>
        <v>9.7058422092923341E-2</v>
      </c>
      <c r="AB78">
        <f t="shared" si="15"/>
        <v>0.13185489622237836</v>
      </c>
    </row>
    <row r="79" spans="1:28" x14ac:dyDescent="0.2">
      <c r="B79">
        <v>-54.795400000000001</v>
      </c>
      <c r="C79">
        <v>36</v>
      </c>
      <c r="D79">
        <v>-54.669899999999998</v>
      </c>
      <c r="E79">
        <v>54</v>
      </c>
      <c r="F79">
        <f t="shared" si="8"/>
        <v>8.6116246966246229E-2</v>
      </c>
      <c r="G79">
        <f t="shared" si="9"/>
        <v>0.13796113456000936</v>
      </c>
      <c r="I79">
        <v>-54.868899999999996</v>
      </c>
      <c r="J79">
        <v>36</v>
      </c>
      <c r="K79">
        <v>-54.906599999999997</v>
      </c>
      <c r="L79">
        <v>50</v>
      </c>
      <c r="M79">
        <f t="shared" si="10"/>
        <v>8.6116246966246229E-2</v>
      </c>
      <c r="N79">
        <f t="shared" si="11"/>
        <v>0.12583958598776213</v>
      </c>
      <c r="P79">
        <v>-55.032499999999999</v>
      </c>
      <c r="Q79">
        <v>38</v>
      </c>
      <c r="R79">
        <v>-54.880400000000002</v>
      </c>
      <c r="S79">
        <v>34</v>
      </c>
      <c r="T79">
        <f t="shared" si="12"/>
        <v>9.1548341439176076E-2</v>
      </c>
      <c r="U79">
        <f t="shared" si="13"/>
        <v>8.0760494658029786E-2</v>
      </c>
      <c r="W79">
        <v>-55.165199999999999</v>
      </c>
      <c r="X79">
        <v>36</v>
      </c>
      <c r="Y79">
        <v>-55.019399999999997</v>
      </c>
      <c r="Z79">
        <v>38</v>
      </c>
      <c r="AA79">
        <f t="shared" si="14"/>
        <v>8.6116246966246229E-2</v>
      </c>
      <c r="AB79">
        <f t="shared" si="15"/>
        <v>9.1548341439176076E-2</v>
      </c>
    </row>
    <row r="80" spans="1:28" x14ac:dyDescent="0.2">
      <c r="B80">
        <v>-50.736400000000003</v>
      </c>
      <c r="C80">
        <v>30</v>
      </c>
      <c r="D80">
        <v>-50.6203</v>
      </c>
      <c r="E80">
        <v>42</v>
      </c>
      <c r="F80">
        <f t="shared" si="8"/>
        <v>7.027166831772555E-2</v>
      </c>
      <c r="G80">
        <f t="shared" si="9"/>
        <v>0.10264818048971737</v>
      </c>
      <c r="I80">
        <v>-50.804600000000001</v>
      </c>
      <c r="J80">
        <v>30</v>
      </c>
      <c r="K80">
        <v>-50.839500000000001</v>
      </c>
      <c r="L80">
        <v>30</v>
      </c>
      <c r="M80">
        <f t="shared" si="10"/>
        <v>7.027166831772555E-2</v>
      </c>
      <c r="N80">
        <f t="shared" si="11"/>
        <v>7.027166831772555E-2</v>
      </c>
      <c r="P80">
        <v>-50.956000000000003</v>
      </c>
      <c r="Q80">
        <v>28</v>
      </c>
      <c r="R80">
        <v>-50.815199999999997</v>
      </c>
      <c r="S80">
        <v>66</v>
      </c>
      <c r="T80">
        <f t="shared" si="12"/>
        <v>6.5135529395800126E-2</v>
      </c>
      <c r="U80">
        <f t="shared" si="13"/>
        <v>0.17662899547834229</v>
      </c>
      <c r="W80">
        <v>-51.078899999999997</v>
      </c>
      <c r="X80">
        <v>34</v>
      </c>
      <c r="Y80">
        <v>-50.943800000000003</v>
      </c>
      <c r="Z80">
        <v>50</v>
      </c>
      <c r="AA80">
        <f t="shared" si="14"/>
        <v>8.0760494658029786E-2</v>
      </c>
      <c r="AB80">
        <f t="shared" si="15"/>
        <v>0.12583958598776213</v>
      </c>
    </row>
    <row r="81" spans="2:28" x14ac:dyDescent="0.2">
      <c r="B81">
        <v>-46.677500000000002</v>
      </c>
      <c r="C81">
        <v>48</v>
      </c>
      <c r="D81">
        <v>-46.570700000000002</v>
      </c>
      <c r="E81">
        <v>46</v>
      </c>
      <c r="F81">
        <f t="shared" si="8"/>
        <v>0.11991318784838061</v>
      </c>
      <c r="G81">
        <f t="shared" si="9"/>
        <v>0.11407374495631824</v>
      </c>
      <c r="I81">
        <v>-46.740200000000002</v>
      </c>
      <c r="J81">
        <v>48</v>
      </c>
      <c r="K81">
        <v>-46.772300000000001</v>
      </c>
      <c r="L81">
        <v>44</v>
      </c>
      <c r="M81">
        <f t="shared" si="10"/>
        <v>0.11991318784838061</v>
      </c>
      <c r="N81">
        <f t="shared" si="11"/>
        <v>0.10831935746926594</v>
      </c>
      <c r="P81">
        <v>-46.879600000000003</v>
      </c>
      <c r="Q81">
        <v>46</v>
      </c>
      <c r="R81">
        <v>-46.749899999999997</v>
      </c>
      <c r="S81">
        <v>42</v>
      </c>
      <c r="T81">
        <f t="shared" si="12"/>
        <v>0.11407374495631824</v>
      </c>
      <c r="U81">
        <f t="shared" si="13"/>
        <v>0.10264818048971737</v>
      </c>
      <c r="W81">
        <v>-46.992600000000003</v>
      </c>
      <c r="X81">
        <v>44</v>
      </c>
      <c r="Y81">
        <v>-46.868299999999998</v>
      </c>
      <c r="Z81">
        <v>42</v>
      </c>
      <c r="AA81">
        <f t="shared" si="14"/>
        <v>0.10831935746926594</v>
      </c>
      <c r="AB81">
        <f t="shared" si="15"/>
        <v>0.10264818048971737</v>
      </c>
    </row>
    <row r="82" spans="2:28" x14ac:dyDescent="0.2">
      <c r="B82">
        <v>-42.618600000000001</v>
      </c>
      <c r="C82">
        <v>52</v>
      </c>
      <c r="D82">
        <v>-42.521000000000001</v>
      </c>
      <c r="E82">
        <v>38</v>
      </c>
      <c r="F82">
        <f t="shared" si="8"/>
        <v>0.13185489622237836</v>
      </c>
      <c r="G82">
        <f t="shared" si="9"/>
        <v>9.1548341439176076E-2</v>
      </c>
      <c r="I82">
        <v>-42.675800000000002</v>
      </c>
      <c r="J82">
        <v>52</v>
      </c>
      <c r="K82">
        <v>-42.705199999999998</v>
      </c>
      <c r="L82">
        <v>50</v>
      </c>
      <c r="M82">
        <f t="shared" si="10"/>
        <v>0.13185489622237836</v>
      </c>
      <c r="N82">
        <f t="shared" si="11"/>
        <v>0.12583958598776213</v>
      </c>
      <c r="P82">
        <v>-42.803100000000001</v>
      </c>
      <c r="Q82">
        <v>54</v>
      </c>
      <c r="R82">
        <v>-42.684699999999999</v>
      </c>
      <c r="S82">
        <v>56</v>
      </c>
      <c r="T82">
        <f t="shared" si="12"/>
        <v>0.13796113456000936</v>
      </c>
      <c r="U82">
        <f t="shared" si="13"/>
        <v>0.14416037842099336</v>
      </c>
      <c r="W82">
        <v>-42.906199999999998</v>
      </c>
      <c r="X82">
        <v>54</v>
      </c>
      <c r="Y82">
        <v>-42.7928</v>
      </c>
      <c r="Z82">
        <v>46</v>
      </c>
      <c r="AA82">
        <f t="shared" si="14"/>
        <v>0.13796113456000936</v>
      </c>
      <c r="AB82">
        <f t="shared" si="15"/>
        <v>0.11407374495631824</v>
      </c>
    </row>
    <row r="83" spans="2:28" x14ac:dyDescent="0.2">
      <c r="B83">
        <v>-38.559699999999999</v>
      </c>
      <c r="C83">
        <v>56</v>
      </c>
      <c r="D83">
        <v>-38.471400000000003</v>
      </c>
      <c r="E83">
        <v>62</v>
      </c>
      <c r="F83">
        <f t="shared" si="8"/>
        <v>0.14416037842099336</v>
      </c>
      <c r="G83">
        <f t="shared" si="9"/>
        <v>0.16333788879192529</v>
      </c>
      <c r="I83">
        <v>-38.611499999999999</v>
      </c>
      <c r="J83">
        <v>52</v>
      </c>
      <c r="K83">
        <v>-38.637999999999998</v>
      </c>
      <c r="L83">
        <v>50</v>
      </c>
      <c r="M83">
        <f t="shared" si="10"/>
        <v>0.13185489622237836</v>
      </c>
      <c r="N83">
        <f t="shared" si="11"/>
        <v>0.12583958598776213</v>
      </c>
      <c r="P83">
        <v>-38.726599999999998</v>
      </c>
      <c r="Q83">
        <v>52</v>
      </c>
      <c r="R83">
        <v>-38.619500000000002</v>
      </c>
      <c r="S83">
        <v>24</v>
      </c>
      <c r="T83">
        <f t="shared" si="12"/>
        <v>0.13185489622237836</v>
      </c>
      <c r="U83">
        <f t="shared" si="13"/>
        <v>5.5072449911319973E-2</v>
      </c>
      <c r="W83">
        <v>-38.819899999999997</v>
      </c>
      <c r="X83">
        <v>54</v>
      </c>
      <c r="Y83">
        <v>-38.717300000000002</v>
      </c>
      <c r="Z83">
        <v>44</v>
      </c>
      <c r="AA83">
        <f t="shared" si="14"/>
        <v>0.13796113456000936</v>
      </c>
      <c r="AB83">
        <f t="shared" si="15"/>
        <v>0.10831935746926594</v>
      </c>
    </row>
    <row r="84" spans="2:28" x14ac:dyDescent="0.2">
      <c r="B84">
        <v>-34.500799999999998</v>
      </c>
      <c r="C84">
        <v>40</v>
      </c>
      <c r="D84">
        <v>-34.421799999999998</v>
      </c>
      <c r="E84">
        <v>32</v>
      </c>
      <c r="F84">
        <f t="shared" si="8"/>
        <v>9.7058422092923341E-2</v>
      </c>
      <c r="G84">
        <f t="shared" si="9"/>
        <v>7.5479486385682498E-2</v>
      </c>
      <c r="I84">
        <v>-34.5471</v>
      </c>
      <c r="J84">
        <v>44</v>
      </c>
      <c r="K84">
        <v>-34.570799999999998</v>
      </c>
      <c r="L84">
        <v>46</v>
      </c>
      <c r="M84">
        <f t="shared" si="10"/>
        <v>0.10831935746926594</v>
      </c>
      <c r="N84">
        <f t="shared" si="11"/>
        <v>0.11407374495631824</v>
      </c>
      <c r="P84">
        <v>-34.650100000000002</v>
      </c>
      <c r="Q84">
        <v>42</v>
      </c>
      <c r="R84">
        <v>-34.554299999999998</v>
      </c>
      <c r="S84">
        <v>48</v>
      </c>
      <c r="T84">
        <f t="shared" si="12"/>
        <v>0.10264818048971737</v>
      </c>
      <c r="U84">
        <f t="shared" si="13"/>
        <v>0.11991318784838061</v>
      </c>
      <c r="W84">
        <v>-34.733600000000003</v>
      </c>
      <c r="X84">
        <v>40</v>
      </c>
      <c r="Y84">
        <v>-34.641800000000003</v>
      </c>
      <c r="Z84">
        <v>36</v>
      </c>
      <c r="AA84">
        <f t="shared" si="14"/>
        <v>9.7058422092923341E-2</v>
      </c>
      <c r="AB84">
        <f t="shared" si="15"/>
        <v>8.6116246966246229E-2</v>
      </c>
    </row>
    <row r="85" spans="2:28" x14ac:dyDescent="0.2">
      <c r="B85">
        <v>-30.4419</v>
      </c>
      <c r="C85">
        <v>46</v>
      </c>
      <c r="D85">
        <v>-30.372199999999999</v>
      </c>
      <c r="E85">
        <v>52</v>
      </c>
      <c r="F85">
        <f t="shared" si="8"/>
        <v>0.11407374495631824</v>
      </c>
      <c r="G85">
        <f t="shared" si="9"/>
        <v>0.13185489622237836</v>
      </c>
      <c r="I85">
        <v>-30.482700000000001</v>
      </c>
      <c r="J85">
        <v>46</v>
      </c>
      <c r="K85">
        <v>-30.503699999999998</v>
      </c>
      <c r="L85">
        <v>46</v>
      </c>
      <c r="M85">
        <f t="shared" si="10"/>
        <v>0.11407374495631824</v>
      </c>
      <c r="N85">
        <f t="shared" si="11"/>
        <v>0.11407374495631824</v>
      </c>
      <c r="P85">
        <v>-30.573599999999999</v>
      </c>
      <c r="Q85">
        <v>46</v>
      </c>
      <c r="R85">
        <v>-30.489100000000001</v>
      </c>
      <c r="S85">
        <v>24</v>
      </c>
      <c r="T85">
        <f t="shared" si="12"/>
        <v>0.11407374495631824</v>
      </c>
      <c r="U85">
        <f t="shared" si="13"/>
        <v>5.5072449911319973E-2</v>
      </c>
      <c r="W85">
        <v>-30.647300000000001</v>
      </c>
      <c r="X85">
        <v>46</v>
      </c>
      <c r="Y85">
        <v>-30.566299999999998</v>
      </c>
      <c r="Z85">
        <v>44</v>
      </c>
      <c r="AA85">
        <f t="shared" si="14"/>
        <v>0.11407374495631824</v>
      </c>
      <c r="AB85">
        <f t="shared" si="15"/>
        <v>0.10831935746926594</v>
      </c>
    </row>
    <row r="86" spans="2:28" x14ac:dyDescent="0.2">
      <c r="B86">
        <v>-26.382899999999999</v>
      </c>
      <c r="C86">
        <v>32</v>
      </c>
      <c r="D86">
        <v>-26.322600000000001</v>
      </c>
      <c r="E86">
        <v>32</v>
      </c>
      <c r="F86">
        <f t="shared" si="8"/>
        <v>7.5479486385682498E-2</v>
      </c>
      <c r="G86">
        <f t="shared" si="9"/>
        <v>7.5479486385682498E-2</v>
      </c>
      <c r="I86">
        <v>-26.418399999999998</v>
      </c>
      <c r="J86">
        <v>32</v>
      </c>
      <c r="K86">
        <v>-26.436499999999999</v>
      </c>
      <c r="L86">
        <v>30</v>
      </c>
      <c r="M86">
        <f t="shared" si="10"/>
        <v>7.5479486385682498E-2</v>
      </c>
      <c r="N86">
        <f t="shared" si="11"/>
        <v>7.027166831772555E-2</v>
      </c>
      <c r="P86">
        <v>-26.4971</v>
      </c>
      <c r="Q86">
        <v>30</v>
      </c>
      <c r="R86">
        <v>-26.4239</v>
      </c>
      <c r="S86">
        <v>46</v>
      </c>
      <c r="T86">
        <f t="shared" si="12"/>
        <v>7.027166831772555E-2</v>
      </c>
      <c r="U86">
        <f t="shared" si="13"/>
        <v>0.11407374495631824</v>
      </c>
      <c r="W86">
        <v>-26.561</v>
      </c>
      <c r="X86">
        <v>30</v>
      </c>
      <c r="Y86">
        <v>-26.4908</v>
      </c>
      <c r="Z86">
        <v>44</v>
      </c>
      <c r="AA86">
        <f t="shared" si="14"/>
        <v>7.027166831772555E-2</v>
      </c>
      <c r="AB86">
        <f t="shared" si="15"/>
        <v>0.10831935746926594</v>
      </c>
    </row>
    <row r="87" spans="2:28" x14ac:dyDescent="0.2">
      <c r="B87">
        <v>-22.324000000000002</v>
      </c>
      <c r="C87">
        <v>44</v>
      </c>
      <c r="D87">
        <v>-22.2729</v>
      </c>
      <c r="E87">
        <v>60</v>
      </c>
      <c r="F87">
        <f t="shared" si="8"/>
        <v>0.10831935746926594</v>
      </c>
      <c r="G87">
        <f t="shared" si="9"/>
        <v>0.15684651370500874</v>
      </c>
      <c r="I87">
        <v>-22.353999999999999</v>
      </c>
      <c r="J87">
        <v>44</v>
      </c>
      <c r="K87">
        <v>-22.369399999999999</v>
      </c>
      <c r="L87">
        <v>36</v>
      </c>
      <c r="M87">
        <f t="shared" si="10"/>
        <v>0.10831935746926594</v>
      </c>
      <c r="N87">
        <f t="shared" si="11"/>
        <v>8.6116246966246229E-2</v>
      </c>
      <c r="P87">
        <v>-22.4207</v>
      </c>
      <c r="Q87">
        <v>48</v>
      </c>
      <c r="R87">
        <v>-22.358699999999999</v>
      </c>
      <c r="S87">
        <v>46</v>
      </c>
      <c r="T87">
        <f t="shared" si="12"/>
        <v>0.11991318784838061</v>
      </c>
      <c r="U87">
        <f t="shared" si="13"/>
        <v>0.11407374495631824</v>
      </c>
      <c r="W87">
        <v>-22.474699999999999</v>
      </c>
      <c r="X87">
        <v>46</v>
      </c>
      <c r="Y87">
        <v>-22.415299999999998</v>
      </c>
      <c r="Z87">
        <v>42</v>
      </c>
      <c r="AA87">
        <f t="shared" si="14"/>
        <v>0.11407374495631824</v>
      </c>
      <c r="AB87">
        <f t="shared" si="15"/>
        <v>0.10264818048971737</v>
      </c>
    </row>
    <row r="88" spans="2:28" x14ac:dyDescent="0.2">
      <c r="B88">
        <v>-18.2651</v>
      </c>
      <c r="C88">
        <v>50</v>
      </c>
      <c r="D88">
        <v>-18.223299999999998</v>
      </c>
      <c r="E88">
        <v>30</v>
      </c>
      <c r="F88">
        <f t="shared" si="8"/>
        <v>0.12583958598776213</v>
      </c>
      <c r="G88">
        <f t="shared" si="9"/>
        <v>7.027166831772555E-2</v>
      </c>
      <c r="I88">
        <v>-18.2896</v>
      </c>
      <c r="J88">
        <v>48</v>
      </c>
      <c r="K88">
        <v>-18.302199999999999</v>
      </c>
      <c r="L88">
        <v>46</v>
      </c>
      <c r="M88">
        <f t="shared" si="10"/>
        <v>0.11991318784838061</v>
      </c>
      <c r="N88">
        <f t="shared" si="11"/>
        <v>0.11407374495631824</v>
      </c>
      <c r="P88">
        <v>-18.344200000000001</v>
      </c>
      <c r="Q88">
        <v>48</v>
      </c>
      <c r="R88">
        <v>-18.293500000000002</v>
      </c>
      <c r="S88">
        <v>50</v>
      </c>
      <c r="T88">
        <f t="shared" si="12"/>
        <v>0.11991318784838061</v>
      </c>
      <c r="U88">
        <f t="shared" si="13"/>
        <v>0.12583958598776213</v>
      </c>
      <c r="W88">
        <v>-18.388400000000001</v>
      </c>
      <c r="X88">
        <v>52</v>
      </c>
      <c r="Y88">
        <v>-18.3398</v>
      </c>
      <c r="Z88">
        <v>52</v>
      </c>
      <c r="AA88">
        <f t="shared" si="14"/>
        <v>0.13185489622237836</v>
      </c>
      <c r="AB88">
        <f t="shared" si="15"/>
        <v>0.13185489622237836</v>
      </c>
    </row>
    <row r="89" spans="2:28" x14ac:dyDescent="0.2">
      <c r="B89">
        <v>-14.206200000000001</v>
      </c>
      <c r="C89">
        <v>48</v>
      </c>
      <c r="D89">
        <v>-14.1737</v>
      </c>
      <c r="E89">
        <v>38</v>
      </c>
      <c r="F89">
        <f t="shared" si="8"/>
        <v>0.11991318784838061</v>
      </c>
      <c r="G89">
        <f t="shared" si="9"/>
        <v>9.1548341439176076E-2</v>
      </c>
      <c r="I89">
        <v>-14.225300000000001</v>
      </c>
      <c r="J89">
        <v>56</v>
      </c>
      <c r="K89">
        <v>-14.235099999999999</v>
      </c>
      <c r="L89">
        <v>40</v>
      </c>
      <c r="M89">
        <f t="shared" si="10"/>
        <v>0.14416037842099336</v>
      </c>
      <c r="N89">
        <f t="shared" si="11"/>
        <v>9.7058422092923341E-2</v>
      </c>
      <c r="P89">
        <v>-14.2677</v>
      </c>
      <c r="Q89">
        <v>48</v>
      </c>
      <c r="R89">
        <v>-14.228199999999999</v>
      </c>
      <c r="S89">
        <v>42</v>
      </c>
      <c r="T89">
        <f t="shared" si="12"/>
        <v>0.11991318784838061</v>
      </c>
      <c r="U89">
        <f t="shared" si="13"/>
        <v>0.10264818048971737</v>
      </c>
      <c r="W89">
        <v>-14.302099999999999</v>
      </c>
      <c r="X89">
        <v>44</v>
      </c>
      <c r="Y89">
        <v>-14.2643</v>
      </c>
      <c r="Z89">
        <v>42</v>
      </c>
      <c r="AA89">
        <f t="shared" si="14"/>
        <v>0.10831935746926594</v>
      </c>
      <c r="AB89">
        <f t="shared" si="15"/>
        <v>0.10264818048971737</v>
      </c>
    </row>
    <row r="90" spans="2:28" x14ac:dyDescent="0.2">
      <c r="B90">
        <v>-10.1473</v>
      </c>
      <c r="C90">
        <v>46</v>
      </c>
      <c r="D90">
        <v>-10.1241</v>
      </c>
      <c r="E90">
        <v>38</v>
      </c>
      <c r="F90">
        <f t="shared" si="8"/>
        <v>0.11407374495631824</v>
      </c>
      <c r="G90">
        <f t="shared" si="9"/>
        <v>9.1548341439176076E-2</v>
      </c>
      <c r="I90">
        <v>-10.1609</v>
      </c>
      <c r="J90">
        <v>40</v>
      </c>
      <c r="K90">
        <v>-10.167899999999999</v>
      </c>
      <c r="L90">
        <v>42</v>
      </c>
      <c r="M90">
        <f t="shared" si="10"/>
        <v>9.7058422092923341E-2</v>
      </c>
      <c r="N90">
        <f t="shared" si="11"/>
        <v>0.10264818048971737</v>
      </c>
      <c r="P90">
        <v>-10.1912</v>
      </c>
      <c r="Q90">
        <v>46</v>
      </c>
      <c r="R90">
        <v>-10.163</v>
      </c>
      <c r="S90">
        <v>50</v>
      </c>
      <c r="T90">
        <f t="shared" si="12"/>
        <v>0.11407374495631824</v>
      </c>
      <c r="U90">
        <f t="shared" si="13"/>
        <v>0.12583958598776213</v>
      </c>
      <c r="W90">
        <v>-10.2158</v>
      </c>
      <c r="X90">
        <v>46</v>
      </c>
      <c r="Y90">
        <v>-10.188800000000001</v>
      </c>
      <c r="Z90">
        <v>38</v>
      </c>
      <c r="AA90">
        <f t="shared" si="14"/>
        <v>0.11407374495631824</v>
      </c>
      <c r="AB90">
        <f t="shared" si="15"/>
        <v>9.1548341439176076E-2</v>
      </c>
    </row>
    <row r="91" spans="2:28" x14ac:dyDescent="0.2">
      <c r="B91">
        <v>-6.0883700000000003</v>
      </c>
      <c r="C91">
        <v>34</v>
      </c>
      <c r="D91">
        <v>-6.0744400000000001</v>
      </c>
      <c r="E91">
        <v>48</v>
      </c>
      <c r="F91">
        <f t="shared" si="8"/>
        <v>8.0760494658029786E-2</v>
      </c>
      <c r="G91">
        <f t="shared" si="9"/>
        <v>0.11991318784838061</v>
      </c>
      <c r="I91">
        <v>-6.0965600000000002</v>
      </c>
      <c r="J91">
        <v>36</v>
      </c>
      <c r="K91">
        <v>-6.1007400000000001</v>
      </c>
      <c r="L91">
        <v>40</v>
      </c>
      <c r="M91">
        <f t="shared" si="10"/>
        <v>8.6116246966246229E-2</v>
      </c>
      <c r="N91">
        <f t="shared" si="11"/>
        <v>9.7058422092923341E-2</v>
      </c>
      <c r="P91">
        <v>-6.1147299999999998</v>
      </c>
      <c r="Q91">
        <v>36</v>
      </c>
      <c r="R91">
        <v>-6.0978199999999996</v>
      </c>
      <c r="S91">
        <v>34</v>
      </c>
      <c r="T91">
        <f t="shared" si="12"/>
        <v>8.6116246966246229E-2</v>
      </c>
      <c r="U91">
        <f t="shared" si="13"/>
        <v>8.0760494658029786E-2</v>
      </c>
      <c r="W91">
        <v>-6.1294599999999999</v>
      </c>
      <c r="X91">
        <v>36</v>
      </c>
      <c r="Y91">
        <v>-6.1132499999999999</v>
      </c>
      <c r="Z91">
        <v>38</v>
      </c>
      <c r="AA91">
        <f t="shared" si="14"/>
        <v>8.6116246966246229E-2</v>
      </c>
      <c r="AB91">
        <f t="shared" si="15"/>
        <v>9.1548341439176076E-2</v>
      </c>
    </row>
    <row r="92" spans="2:28" x14ac:dyDescent="0.2">
      <c r="B92">
        <v>-2.0294500000000002</v>
      </c>
      <c r="C92">
        <v>52</v>
      </c>
      <c r="D92">
        <v>-2.0248200000000001</v>
      </c>
      <c r="E92">
        <v>18</v>
      </c>
      <c r="F92">
        <f t="shared" si="8"/>
        <v>0.13185489622237836</v>
      </c>
      <c r="G92">
        <f t="shared" si="9"/>
        <v>4.0479949774877136E-2</v>
      </c>
      <c r="I92">
        <v>-2.0321899999999999</v>
      </c>
      <c r="J92">
        <v>46</v>
      </c>
      <c r="K92">
        <v>-2.0335800000000002</v>
      </c>
      <c r="L92">
        <v>16</v>
      </c>
      <c r="M92">
        <f t="shared" si="10"/>
        <v>0.11407374495631824</v>
      </c>
      <c r="N92">
        <f t="shared" si="11"/>
        <v>3.5744371890402547E-2</v>
      </c>
      <c r="P92">
        <v>-2.0382500000000001</v>
      </c>
      <c r="Q92">
        <v>48</v>
      </c>
      <c r="R92">
        <v>-2.03261</v>
      </c>
      <c r="S92">
        <v>26</v>
      </c>
      <c r="T92">
        <f t="shared" si="12"/>
        <v>0.11991318784838061</v>
      </c>
      <c r="U92">
        <f t="shared" si="13"/>
        <v>6.0069599872929702E-2</v>
      </c>
      <c r="W92">
        <v>-2.0431499999999998</v>
      </c>
      <c r="X92">
        <v>52</v>
      </c>
      <c r="Y92">
        <v>-2.0377399999999999</v>
      </c>
      <c r="Z92">
        <v>38</v>
      </c>
      <c r="AA92">
        <f t="shared" si="14"/>
        <v>0.13185489622237836</v>
      </c>
      <c r="AB92">
        <f t="shared" si="15"/>
        <v>9.1548341439176076E-2</v>
      </c>
    </row>
    <row r="93" spans="2:28" x14ac:dyDescent="0.2">
      <c r="B93">
        <v>2.0294599999999998</v>
      </c>
      <c r="C93">
        <v>20</v>
      </c>
      <c r="D93">
        <v>2.0247999999999999</v>
      </c>
      <c r="E93">
        <v>20</v>
      </c>
      <c r="F93">
        <f t="shared" si="8"/>
        <v>4.5278960847848548E-2</v>
      </c>
      <c r="G93">
        <f t="shared" si="9"/>
        <v>4.5278960847848548E-2</v>
      </c>
      <c r="I93">
        <v>2.0321699999999998</v>
      </c>
      <c r="J93">
        <v>26</v>
      </c>
      <c r="K93">
        <v>2.0335800000000002</v>
      </c>
      <c r="L93">
        <v>20</v>
      </c>
      <c r="M93">
        <f t="shared" si="10"/>
        <v>6.0069599872929702E-2</v>
      </c>
      <c r="N93">
        <f t="shared" si="11"/>
        <v>4.5278960847848548E-2</v>
      </c>
      <c r="P93">
        <v>2.0382400000000001</v>
      </c>
      <c r="Q93">
        <v>22</v>
      </c>
      <c r="R93">
        <v>2.0326</v>
      </c>
      <c r="S93">
        <v>16</v>
      </c>
      <c r="T93">
        <f t="shared" si="12"/>
        <v>5.0142688236886224E-2</v>
      </c>
      <c r="U93">
        <f t="shared" si="13"/>
        <v>3.5744371890402547E-2</v>
      </c>
      <c r="W93">
        <v>2.0431599999999999</v>
      </c>
      <c r="X93">
        <v>20</v>
      </c>
      <c r="Y93">
        <v>2.0377700000000001</v>
      </c>
      <c r="Z93">
        <v>20</v>
      </c>
      <c r="AA93">
        <f t="shared" si="14"/>
        <v>4.5278960847848548E-2</v>
      </c>
      <c r="AB93">
        <f t="shared" si="15"/>
        <v>4.5278960847848548E-2</v>
      </c>
    </row>
    <row r="94" spans="2:28" x14ac:dyDescent="0.2">
      <c r="B94">
        <v>6.0883799999999999</v>
      </c>
      <c r="C94">
        <v>44</v>
      </c>
      <c r="D94">
        <v>6.0744199999999999</v>
      </c>
      <c r="E94">
        <v>20</v>
      </c>
      <c r="F94">
        <f t="shared" si="8"/>
        <v>0.10831935746926594</v>
      </c>
      <c r="G94">
        <f t="shared" si="9"/>
        <v>4.5278960847848548E-2</v>
      </c>
      <c r="I94">
        <v>6.0965400000000001</v>
      </c>
      <c r="J94">
        <v>46</v>
      </c>
      <c r="K94">
        <v>6.1007400000000001</v>
      </c>
      <c r="L94">
        <v>34</v>
      </c>
      <c r="M94">
        <f t="shared" si="10"/>
        <v>0.11407374495631824</v>
      </c>
      <c r="N94">
        <f t="shared" si="11"/>
        <v>8.0760494658029786E-2</v>
      </c>
      <c r="P94">
        <v>6.1147200000000002</v>
      </c>
      <c r="Q94">
        <v>46</v>
      </c>
      <c r="R94">
        <v>6.0978199999999996</v>
      </c>
      <c r="S94">
        <v>24</v>
      </c>
      <c r="T94">
        <f t="shared" si="12"/>
        <v>0.11407374495631824</v>
      </c>
      <c r="U94">
        <f t="shared" si="13"/>
        <v>5.5072449911319973E-2</v>
      </c>
      <c r="W94">
        <v>6.1294700000000004</v>
      </c>
      <c r="X94">
        <v>42</v>
      </c>
      <c r="Y94">
        <v>6.11327</v>
      </c>
      <c r="Z94">
        <v>24</v>
      </c>
      <c r="AA94">
        <f t="shared" si="14"/>
        <v>0.10264818048971737</v>
      </c>
      <c r="AB94">
        <f t="shared" si="15"/>
        <v>5.5072449911319973E-2</v>
      </c>
    </row>
    <row r="95" spans="2:28" x14ac:dyDescent="0.2">
      <c r="B95">
        <v>10.1473</v>
      </c>
      <c r="C95">
        <v>46</v>
      </c>
      <c r="D95">
        <v>10.124000000000001</v>
      </c>
      <c r="E95">
        <v>42</v>
      </c>
      <c r="F95">
        <f t="shared" si="8"/>
        <v>0.11407374495631824</v>
      </c>
      <c r="G95">
        <f t="shared" si="9"/>
        <v>0.10264818048971737</v>
      </c>
      <c r="I95">
        <v>10.1609</v>
      </c>
      <c r="J95">
        <v>42</v>
      </c>
      <c r="K95">
        <v>10.167899999999999</v>
      </c>
      <c r="L95">
        <v>32</v>
      </c>
      <c r="M95">
        <f t="shared" si="10"/>
        <v>0.10264818048971737</v>
      </c>
      <c r="N95">
        <f t="shared" si="11"/>
        <v>7.5479486385682498E-2</v>
      </c>
      <c r="P95">
        <v>10.1912</v>
      </c>
      <c r="Q95">
        <v>44</v>
      </c>
      <c r="R95">
        <v>10.163</v>
      </c>
      <c r="S95">
        <v>30</v>
      </c>
      <c r="T95">
        <f t="shared" si="12"/>
        <v>0.10831935746926594</v>
      </c>
      <c r="U95">
        <f t="shared" si="13"/>
        <v>7.027166831772555E-2</v>
      </c>
      <c r="W95">
        <v>10.2158</v>
      </c>
      <c r="X95">
        <v>48</v>
      </c>
      <c r="Y95">
        <v>10.188800000000001</v>
      </c>
      <c r="Z95">
        <v>40</v>
      </c>
      <c r="AA95">
        <f t="shared" si="14"/>
        <v>0.11991318784838061</v>
      </c>
      <c r="AB95">
        <f t="shared" si="15"/>
        <v>9.7058422092923341E-2</v>
      </c>
    </row>
    <row r="96" spans="2:28" x14ac:dyDescent="0.2">
      <c r="B96">
        <v>14.206200000000001</v>
      </c>
      <c r="C96">
        <v>58</v>
      </c>
      <c r="D96">
        <v>14.1737</v>
      </c>
      <c r="E96">
        <v>38</v>
      </c>
      <c r="F96">
        <f t="shared" si="8"/>
        <v>0.15045476899464436</v>
      </c>
      <c r="G96">
        <f t="shared" si="9"/>
        <v>9.1548341439176076E-2</v>
      </c>
      <c r="I96">
        <v>14.225300000000001</v>
      </c>
      <c r="J96">
        <v>60</v>
      </c>
      <c r="K96">
        <v>14.235099999999999</v>
      </c>
      <c r="L96">
        <v>36</v>
      </c>
      <c r="M96">
        <f t="shared" si="10"/>
        <v>0.15684651370500874</v>
      </c>
      <c r="N96">
        <f t="shared" si="11"/>
        <v>8.6116246966246229E-2</v>
      </c>
      <c r="P96">
        <v>14.2677</v>
      </c>
      <c r="Q96">
        <v>62</v>
      </c>
      <c r="R96">
        <v>14.228199999999999</v>
      </c>
      <c r="S96">
        <v>36</v>
      </c>
      <c r="T96">
        <f t="shared" si="12"/>
        <v>0.16333788879192529</v>
      </c>
      <c r="U96">
        <f t="shared" si="13"/>
        <v>8.6116246966246229E-2</v>
      </c>
      <c r="W96">
        <v>14.302099999999999</v>
      </c>
      <c r="X96">
        <v>58</v>
      </c>
      <c r="Y96">
        <v>14.2643</v>
      </c>
      <c r="Z96">
        <v>20</v>
      </c>
      <c r="AA96">
        <f t="shared" si="14"/>
        <v>0.15045476899464436</v>
      </c>
      <c r="AB96">
        <f t="shared" si="15"/>
        <v>4.5278960847848548E-2</v>
      </c>
    </row>
    <row r="97" spans="2:28" x14ac:dyDescent="0.2">
      <c r="B97">
        <v>18.2651</v>
      </c>
      <c r="C97">
        <v>46</v>
      </c>
      <c r="D97">
        <v>18.223299999999998</v>
      </c>
      <c r="E97">
        <v>38</v>
      </c>
      <c r="F97">
        <f t="shared" si="8"/>
        <v>0.11407374495631824</v>
      </c>
      <c r="G97">
        <f t="shared" si="9"/>
        <v>9.1548341439176076E-2</v>
      </c>
      <c r="I97">
        <v>18.2896</v>
      </c>
      <c r="J97">
        <v>46</v>
      </c>
      <c r="K97">
        <v>18.302199999999999</v>
      </c>
      <c r="L97">
        <v>46</v>
      </c>
      <c r="M97">
        <f t="shared" si="10"/>
        <v>0.11407374495631824</v>
      </c>
      <c r="N97">
        <f t="shared" si="11"/>
        <v>0.11407374495631824</v>
      </c>
      <c r="P97">
        <v>18.344200000000001</v>
      </c>
      <c r="Q97">
        <v>42</v>
      </c>
      <c r="R97">
        <v>18.293399999999998</v>
      </c>
      <c r="S97">
        <v>44</v>
      </c>
      <c r="T97">
        <f t="shared" si="12"/>
        <v>0.10264818048971737</v>
      </c>
      <c r="U97">
        <f t="shared" si="13"/>
        <v>0.10831935746926594</v>
      </c>
      <c r="W97">
        <v>18.388400000000001</v>
      </c>
      <c r="X97">
        <v>44</v>
      </c>
      <c r="Y97">
        <v>18.3398</v>
      </c>
      <c r="Z97">
        <v>46</v>
      </c>
      <c r="AA97">
        <f t="shared" si="14"/>
        <v>0.10831935746926594</v>
      </c>
      <c r="AB97">
        <f t="shared" si="15"/>
        <v>0.11407374495631824</v>
      </c>
    </row>
    <row r="98" spans="2:28" x14ac:dyDescent="0.2">
      <c r="B98">
        <v>22.324000000000002</v>
      </c>
      <c r="C98">
        <v>34</v>
      </c>
      <c r="D98">
        <v>22.2729</v>
      </c>
      <c r="E98">
        <v>52</v>
      </c>
      <c r="F98">
        <f t="shared" si="8"/>
        <v>8.0760494658029786E-2</v>
      </c>
      <c r="G98">
        <f t="shared" si="9"/>
        <v>0.13185489622237836</v>
      </c>
      <c r="I98">
        <v>22.353999999999999</v>
      </c>
      <c r="J98">
        <v>32</v>
      </c>
      <c r="K98">
        <v>22.369399999999999</v>
      </c>
      <c r="L98">
        <v>34</v>
      </c>
      <c r="M98">
        <f t="shared" si="10"/>
        <v>7.5479486385682498E-2</v>
      </c>
      <c r="N98">
        <f t="shared" si="11"/>
        <v>8.0760494658029786E-2</v>
      </c>
      <c r="P98">
        <v>22.4207</v>
      </c>
      <c r="Q98">
        <v>36</v>
      </c>
      <c r="R98">
        <v>22.358699999999999</v>
      </c>
      <c r="S98">
        <v>32</v>
      </c>
      <c r="T98">
        <f t="shared" si="12"/>
        <v>8.6116246966246229E-2</v>
      </c>
      <c r="U98">
        <f t="shared" si="13"/>
        <v>7.5479486385682498E-2</v>
      </c>
      <c r="W98">
        <v>22.474699999999999</v>
      </c>
      <c r="X98">
        <v>38</v>
      </c>
      <c r="Y98">
        <v>22.415299999999998</v>
      </c>
      <c r="Z98">
        <v>42</v>
      </c>
      <c r="AA98">
        <f t="shared" si="14"/>
        <v>9.1548341439176076E-2</v>
      </c>
      <c r="AB98">
        <f t="shared" si="15"/>
        <v>0.10264818048971737</v>
      </c>
    </row>
    <row r="99" spans="2:28" x14ac:dyDescent="0.2">
      <c r="B99">
        <v>26.382999999999999</v>
      </c>
      <c r="C99">
        <v>34</v>
      </c>
      <c r="D99">
        <v>26.322500000000002</v>
      </c>
      <c r="E99">
        <v>36</v>
      </c>
      <c r="F99">
        <f t="shared" si="8"/>
        <v>8.0760494658029786E-2</v>
      </c>
      <c r="G99">
        <f t="shared" si="9"/>
        <v>8.6116246966246229E-2</v>
      </c>
      <c r="I99">
        <v>26.418399999999998</v>
      </c>
      <c r="J99">
        <v>34</v>
      </c>
      <c r="K99">
        <v>26.436499999999999</v>
      </c>
      <c r="L99">
        <v>36</v>
      </c>
      <c r="M99">
        <f t="shared" si="10"/>
        <v>8.0760494658029786E-2</v>
      </c>
      <c r="N99">
        <f t="shared" si="11"/>
        <v>8.6116246966246229E-2</v>
      </c>
      <c r="P99">
        <v>26.4971</v>
      </c>
      <c r="Q99">
        <v>32</v>
      </c>
      <c r="R99">
        <v>26.4239</v>
      </c>
      <c r="S99">
        <v>52</v>
      </c>
      <c r="T99">
        <f t="shared" si="12"/>
        <v>7.5479486385682498E-2</v>
      </c>
      <c r="U99">
        <f t="shared" si="13"/>
        <v>0.13185489622237836</v>
      </c>
      <c r="W99">
        <v>26.561</v>
      </c>
      <c r="X99">
        <v>32</v>
      </c>
      <c r="Y99">
        <v>26.4908</v>
      </c>
      <c r="Z99">
        <v>36</v>
      </c>
      <c r="AA99">
        <f t="shared" si="14"/>
        <v>7.5479486385682498E-2</v>
      </c>
      <c r="AB99">
        <f t="shared" si="15"/>
        <v>8.6116246966246229E-2</v>
      </c>
    </row>
    <row r="100" spans="2:28" x14ac:dyDescent="0.2">
      <c r="B100">
        <v>30.4419</v>
      </c>
      <c r="C100">
        <v>30</v>
      </c>
      <c r="D100">
        <v>30.372199999999999</v>
      </c>
      <c r="E100">
        <v>58</v>
      </c>
      <c r="F100">
        <f t="shared" si="8"/>
        <v>7.027166831772555E-2</v>
      </c>
      <c r="G100">
        <f t="shared" si="9"/>
        <v>0.15045476899464436</v>
      </c>
      <c r="I100">
        <v>30.482700000000001</v>
      </c>
      <c r="J100">
        <v>30</v>
      </c>
      <c r="K100">
        <v>30.503699999999998</v>
      </c>
      <c r="L100">
        <v>54</v>
      </c>
      <c r="M100">
        <f t="shared" si="10"/>
        <v>7.027166831772555E-2</v>
      </c>
      <c r="N100">
        <f t="shared" si="11"/>
        <v>0.13796113456000936</v>
      </c>
      <c r="P100">
        <v>30.573599999999999</v>
      </c>
      <c r="Q100">
        <v>30</v>
      </c>
      <c r="R100">
        <v>30.489100000000001</v>
      </c>
      <c r="S100">
        <v>60</v>
      </c>
      <c r="T100">
        <f t="shared" si="12"/>
        <v>7.027166831772555E-2</v>
      </c>
      <c r="U100">
        <f t="shared" si="13"/>
        <v>0.15684651370500874</v>
      </c>
      <c r="W100">
        <v>30.647300000000001</v>
      </c>
      <c r="X100">
        <v>28</v>
      </c>
      <c r="Y100">
        <v>30.566299999999998</v>
      </c>
      <c r="Z100">
        <v>42</v>
      </c>
      <c r="AA100">
        <f t="shared" si="14"/>
        <v>6.5135529395800126E-2</v>
      </c>
      <c r="AB100">
        <f t="shared" si="15"/>
        <v>0.10264818048971737</v>
      </c>
    </row>
    <row r="101" spans="2:28" x14ac:dyDescent="0.2">
      <c r="B101">
        <v>34.500799999999998</v>
      </c>
      <c r="C101">
        <v>40</v>
      </c>
      <c r="D101">
        <v>34.421799999999998</v>
      </c>
      <c r="E101">
        <v>48</v>
      </c>
      <c r="F101">
        <f t="shared" si="8"/>
        <v>9.7058422092923341E-2</v>
      </c>
      <c r="G101">
        <f t="shared" si="9"/>
        <v>0.11991318784838061</v>
      </c>
      <c r="I101">
        <v>34.5471</v>
      </c>
      <c r="J101">
        <v>38</v>
      </c>
      <c r="K101">
        <v>34.570799999999998</v>
      </c>
      <c r="L101">
        <v>44</v>
      </c>
      <c r="M101">
        <f t="shared" si="10"/>
        <v>9.1548341439176076E-2</v>
      </c>
      <c r="N101">
        <f t="shared" si="11"/>
        <v>0.10831935746926594</v>
      </c>
      <c r="P101">
        <v>34.650100000000002</v>
      </c>
      <c r="Q101">
        <v>42</v>
      </c>
      <c r="R101">
        <v>34.554299999999998</v>
      </c>
      <c r="S101">
        <v>48</v>
      </c>
      <c r="T101">
        <f t="shared" si="12"/>
        <v>0.10264818048971737</v>
      </c>
      <c r="U101">
        <f t="shared" si="13"/>
        <v>0.11991318784838061</v>
      </c>
      <c r="W101">
        <v>34.733600000000003</v>
      </c>
      <c r="X101">
        <v>38</v>
      </c>
      <c r="Y101">
        <v>34.641800000000003</v>
      </c>
      <c r="Z101">
        <v>40</v>
      </c>
      <c r="AA101">
        <f t="shared" si="14"/>
        <v>9.1548341439176076E-2</v>
      </c>
      <c r="AB101">
        <f t="shared" si="15"/>
        <v>9.7058422092923341E-2</v>
      </c>
    </row>
    <row r="102" spans="2:28" x14ac:dyDescent="0.2">
      <c r="B102">
        <v>38.559699999999999</v>
      </c>
      <c r="C102">
        <v>54</v>
      </c>
      <c r="D102">
        <v>38.471400000000003</v>
      </c>
      <c r="E102">
        <v>36</v>
      </c>
      <c r="F102">
        <f t="shared" si="8"/>
        <v>0.13796113456000936</v>
      </c>
      <c r="G102">
        <f t="shared" si="9"/>
        <v>8.6116246966246229E-2</v>
      </c>
      <c r="I102">
        <v>38.611499999999999</v>
      </c>
      <c r="J102">
        <v>56</v>
      </c>
      <c r="K102">
        <v>38.637999999999998</v>
      </c>
      <c r="L102">
        <v>40</v>
      </c>
      <c r="M102">
        <f t="shared" si="10"/>
        <v>0.14416037842099336</v>
      </c>
      <c r="N102">
        <f t="shared" si="11"/>
        <v>9.7058422092923341E-2</v>
      </c>
      <c r="P102">
        <v>38.726599999999998</v>
      </c>
      <c r="Q102">
        <v>52</v>
      </c>
      <c r="R102">
        <v>38.619500000000002</v>
      </c>
      <c r="S102">
        <v>52</v>
      </c>
      <c r="T102">
        <f t="shared" si="12"/>
        <v>0.13185489622237836</v>
      </c>
      <c r="U102">
        <f t="shared" si="13"/>
        <v>0.13185489622237836</v>
      </c>
      <c r="W102">
        <v>38.819899999999997</v>
      </c>
      <c r="X102">
        <v>56</v>
      </c>
      <c r="Y102">
        <v>38.717300000000002</v>
      </c>
      <c r="Z102">
        <v>48</v>
      </c>
      <c r="AA102">
        <f t="shared" si="14"/>
        <v>0.14416037842099336</v>
      </c>
      <c r="AB102">
        <f t="shared" si="15"/>
        <v>0.11991318784838061</v>
      </c>
    </row>
    <row r="103" spans="2:28" x14ac:dyDescent="0.2">
      <c r="B103">
        <v>42.618600000000001</v>
      </c>
      <c r="C103">
        <v>44</v>
      </c>
      <c r="D103">
        <v>42.521000000000001</v>
      </c>
      <c r="E103">
        <v>52</v>
      </c>
      <c r="F103">
        <f t="shared" si="8"/>
        <v>0.10831935746926594</v>
      </c>
      <c r="G103">
        <f t="shared" si="9"/>
        <v>0.13185489622237836</v>
      </c>
      <c r="I103">
        <v>42.675800000000002</v>
      </c>
      <c r="J103">
        <v>42</v>
      </c>
      <c r="K103">
        <v>42.705199999999998</v>
      </c>
      <c r="L103">
        <v>56</v>
      </c>
      <c r="M103">
        <f t="shared" si="10"/>
        <v>0.10264818048971737</v>
      </c>
      <c r="N103">
        <f t="shared" si="11"/>
        <v>0.14416037842099336</v>
      </c>
      <c r="P103">
        <v>42.803100000000001</v>
      </c>
      <c r="Q103">
        <v>44</v>
      </c>
      <c r="R103">
        <v>42.684699999999999</v>
      </c>
      <c r="S103">
        <v>40</v>
      </c>
      <c r="T103">
        <f t="shared" si="12"/>
        <v>0.10831935746926594</v>
      </c>
      <c r="U103">
        <f t="shared" si="13"/>
        <v>9.7058422092923341E-2</v>
      </c>
      <c r="W103">
        <v>42.906199999999998</v>
      </c>
      <c r="X103">
        <v>42</v>
      </c>
      <c r="Y103">
        <v>42.792900000000003</v>
      </c>
      <c r="Z103">
        <v>42</v>
      </c>
      <c r="AA103">
        <f t="shared" si="14"/>
        <v>0.10264818048971737</v>
      </c>
      <c r="AB103">
        <f t="shared" si="15"/>
        <v>0.10264818048971737</v>
      </c>
    </row>
    <row r="104" spans="2:28" x14ac:dyDescent="0.2">
      <c r="B104">
        <v>46.677500000000002</v>
      </c>
      <c r="C104">
        <v>30</v>
      </c>
      <c r="D104">
        <v>46.570599999999999</v>
      </c>
      <c r="E104">
        <v>40</v>
      </c>
      <c r="F104">
        <f t="shared" si="8"/>
        <v>7.027166831772555E-2</v>
      </c>
      <c r="G104">
        <f t="shared" si="9"/>
        <v>9.7058422092923341E-2</v>
      </c>
      <c r="I104">
        <v>46.740200000000002</v>
      </c>
      <c r="J104">
        <v>32</v>
      </c>
      <c r="K104">
        <v>46.772300000000001</v>
      </c>
      <c r="L104">
        <v>48</v>
      </c>
      <c r="M104">
        <f t="shared" si="10"/>
        <v>7.5479486385682498E-2</v>
      </c>
      <c r="N104">
        <f t="shared" si="11"/>
        <v>0.11991318784838061</v>
      </c>
      <c r="P104">
        <v>46.879600000000003</v>
      </c>
      <c r="Q104">
        <v>30</v>
      </c>
      <c r="R104">
        <v>46.749899999999997</v>
      </c>
      <c r="S104">
        <v>38</v>
      </c>
      <c r="T104">
        <f t="shared" si="12"/>
        <v>7.027166831772555E-2</v>
      </c>
      <c r="U104">
        <f t="shared" si="13"/>
        <v>9.1548341439176076E-2</v>
      </c>
      <c r="W104">
        <v>46.992600000000003</v>
      </c>
      <c r="X104">
        <v>34</v>
      </c>
      <c r="Y104">
        <v>46.868400000000001</v>
      </c>
      <c r="Z104">
        <v>52</v>
      </c>
      <c r="AA104">
        <f t="shared" si="14"/>
        <v>8.0760494658029786E-2</v>
      </c>
      <c r="AB104">
        <f t="shared" si="15"/>
        <v>0.13185489622237836</v>
      </c>
    </row>
    <row r="105" spans="2:28" x14ac:dyDescent="0.2">
      <c r="B105">
        <v>50.736499999999999</v>
      </c>
      <c r="C105">
        <v>32</v>
      </c>
      <c r="D105">
        <v>50.6203</v>
      </c>
      <c r="E105">
        <v>58</v>
      </c>
      <c r="F105">
        <f t="shared" si="8"/>
        <v>7.5479486385682498E-2</v>
      </c>
      <c r="G105">
        <f t="shared" si="9"/>
        <v>0.15045476899464436</v>
      </c>
      <c r="I105">
        <v>50.804600000000001</v>
      </c>
      <c r="J105">
        <v>30</v>
      </c>
      <c r="K105">
        <v>50.839500000000001</v>
      </c>
      <c r="L105">
        <v>40</v>
      </c>
      <c r="M105">
        <f t="shared" si="10"/>
        <v>7.027166831772555E-2</v>
      </c>
      <c r="N105">
        <f t="shared" si="11"/>
        <v>9.7058422092923341E-2</v>
      </c>
      <c r="P105">
        <v>50.956000000000003</v>
      </c>
      <c r="Q105">
        <v>30</v>
      </c>
      <c r="R105">
        <v>50.815199999999997</v>
      </c>
      <c r="S105">
        <v>40</v>
      </c>
      <c r="T105">
        <f t="shared" si="12"/>
        <v>7.027166831772555E-2</v>
      </c>
      <c r="U105">
        <f t="shared" si="13"/>
        <v>9.7058422092923341E-2</v>
      </c>
      <c r="W105">
        <v>51.078899999999997</v>
      </c>
      <c r="X105">
        <v>32</v>
      </c>
      <c r="Y105">
        <v>50.943899999999999</v>
      </c>
      <c r="Z105">
        <v>38</v>
      </c>
      <c r="AA105">
        <f t="shared" si="14"/>
        <v>7.5479486385682498E-2</v>
      </c>
      <c r="AB105">
        <f t="shared" si="15"/>
        <v>9.1548341439176076E-2</v>
      </c>
    </row>
    <row r="106" spans="2:28" x14ac:dyDescent="0.2">
      <c r="B106">
        <v>54.795400000000001</v>
      </c>
      <c r="C106">
        <v>24</v>
      </c>
      <c r="D106">
        <v>54.669899999999998</v>
      </c>
      <c r="E106">
        <v>38</v>
      </c>
      <c r="F106">
        <f t="shared" si="8"/>
        <v>5.5072449911319973E-2</v>
      </c>
      <c r="G106">
        <f t="shared" si="9"/>
        <v>9.1548341439176076E-2</v>
      </c>
      <c r="I106">
        <v>54.868899999999996</v>
      </c>
      <c r="J106">
        <v>26</v>
      </c>
      <c r="K106">
        <v>54.906599999999997</v>
      </c>
      <c r="L106">
        <v>58</v>
      </c>
      <c r="M106">
        <f t="shared" si="10"/>
        <v>6.0069599872929702E-2</v>
      </c>
      <c r="N106">
        <f t="shared" si="11"/>
        <v>0.15045476899464436</v>
      </c>
      <c r="P106">
        <v>55.032499999999999</v>
      </c>
      <c r="Q106">
        <v>26</v>
      </c>
      <c r="R106">
        <v>54.880400000000002</v>
      </c>
      <c r="S106">
        <v>36</v>
      </c>
      <c r="T106">
        <f t="shared" si="12"/>
        <v>6.0069599872929702E-2</v>
      </c>
      <c r="U106">
        <f t="shared" si="13"/>
        <v>8.6116246966246229E-2</v>
      </c>
      <c r="W106">
        <v>55.165199999999999</v>
      </c>
      <c r="X106">
        <v>28</v>
      </c>
      <c r="Y106">
        <v>55.019399999999997</v>
      </c>
      <c r="Z106">
        <v>44</v>
      </c>
      <c r="AA106">
        <f t="shared" si="14"/>
        <v>6.5135529395800126E-2</v>
      </c>
      <c r="AB106">
        <f t="shared" si="15"/>
        <v>0.10831935746926594</v>
      </c>
    </row>
    <row r="107" spans="2:28" x14ac:dyDescent="0.2">
      <c r="B107">
        <v>58.854300000000002</v>
      </c>
      <c r="C107">
        <v>44</v>
      </c>
      <c r="D107">
        <v>58.719499999999996</v>
      </c>
      <c r="E107">
        <v>48</v>
      </c>
      <c r="F107">
        <f t="shared" si="8"/>
        <v>0.10831935746926594</v>
      </c>
      <c r="G107">
        <f t="shared" si="9"/>
        <v>0.11991318784838061</v>
      </c>
      <c r="I107">
        <v>58.933300000000003</v>
      </c>
      <c r="J107">
        <v>42</v>
      </c>
      <c r="K107">
        <v>58.973799999999997</v>
      </c>
      <c r="L107">
        <v>46</v>
      </c>
      <c r="M107">
        <f t="shared" si="10"/>
        <v>0.10264818048971737</v>
      </c>
      <c r="N107">
        <f t="shared" si="11"/>
        <v>0.11407374495631824</v>
      </c>
      <c r="P107">
        <v>59.109000000000002</v>
      </c>
      <c r="Q107">
        <v>42</v>
      </c>
      <c r="R107">
        <v>58.945599999999999</v>
      </c>
      <c r="S107">
        <v>54</v>
      </c>
      <c r="T107">
        <f t="shared" si="12"/>
        <v>0.10264818048971737</v>
      </c>
      <c r="U107">
        <f t="shared" si="13"/>
        <v>0.13796113456000936</v>
      </c>
      <c r="W107">
        <v>59.2515</v>
      </c>
      <c r="X107">
        <v>38</v>
      </c>
      <c r="Y107">
        <v>59.094900000000003</v>
      </c>
      <c r="Z107">
        <v>54</v>
      </c>
      <c r="AA107">
        <f t="shared" si="14"/>
        <v>9.1548341439176076E-2</v>
      </c>
      <c r="AB107">
        <f t="shared" si="15"/>
        <v>0.13796113456000936</v>
      </c>
    </row>
    <row r="108" spans="2:28" x14ac:dyDescent="0.2">
      <c r="B108">
        <v>62.913200000000003</v>
      </c>
      <c r="C108">
        <v>42</v>
      </c>
      <c r="D108">
        <v>62.769100000000002</v>
      </c>
      <c r="E108">
        <v>38</v>
      </c>
      <c r="F108">
        <f t="shared" si="8"/>
        <v>0.10264818048971737</v>
      </c>
      <c r="G108">
        <f t="shared" si="9"/>
        <v>9.1548341439176076E-2</v>
      </c>
      <c r="I108">
        <v>62.997700000000002</v>
      </c>
      <c r="J108">
        <v>42</v>
      </c>
      <c r="K108">
        <v>63.040999999999997</v>
      </c>
      <c r="L108">
        <v>38</v>
      </c>
      <c r="M108">
        <f t="shared" si="10"/>
        <v>0.10264818048971737</v>
      </c>
      <c r="N108">
        <f t="shared" si="11"/>
        <v>9.1548341439176076E-2</v>
      </c>
      <c r="P108">
        <v>63.185499999999998</v>
      </c>
      <c r="Q108">
        <v>42</v>
      </c>
      <c r="R108">
        <v>63.010800000000003</v>
      </c>
      <c r="S108">
        <v>50</v>
      </c>
      <c r="T108">
        <f t="shared" si="12"/>
        <v>0.10264818048971737</v>
      </c>
      <c r="U108">
        <f t="shared" si="13"/>
        <v>0.12583958598776213</v>
      </c>
      <c r="W108">
        <v>63.337800000000001</v>
      </c>
      <c r="X108">
        <v>42</v>
      </c>
      <c r="Y108">
        <v>63.170400000000001</v>
      </c>
      <c r="Z108">
        <v>58</v>
      </c>
      <c r="AA108">
        <f t="shared" si="14"/>
        <v>0.10264818048971737</v>
      </c>
      <c r="AB108">
        <f t="shared" si="15"/>
        <v>0.15045476899464436</v>
      </c>
    </row>
    <row r="109" spans="2:28" x14ac:dyDescent="0.2">
      <c r="B109">
        <v>66.972099999999998</v>
      </c>
      <c r="C109">
        <v>34</v>
      </c>
      <c r="D109">
        <v>66.818799999999996</v>
      </c>
      <c r="E109">
        <v>32</v>
      </c>
      <c r="F109">
        <f t="shared" si="8"/>
        <v>8.0760494658029786E-2</v>
      </c>
      <c r="G109">
        <f t="shared" si="9"/>
        <v>7.5479486385682498E-2</v>
      </c>
      <c r="I109">
        <v>67.061999999999998</v>
      </c>
      <c r="J109">
        <v>34</v>
      </c>
      <c r="K109">
        <v>67.108099999999993</v>
      </c>
      <c r="L109">
        <v>48</v>
      </c>
      <c r="M109">
        <f t="shared" si="10"/>
        <v>8.0760494658029786E-2</v>
      </c>
      <c r="N109">
        <f t="shared" si="11"/>
        <v>0.11991318784838061</v>
      </c>
      <c r="P109">
        <v>67.262</v>
      </c>
      <c r="Q109">
        <v>36</v>
      </c>
      <c r="R109">
        <v>67.075999999999993</v>
      </c>
      <c r="S109">
        <v>32</v>
      </c>
      <c r="T109">
        <f t="shared" si="12"/>
        <v>8.6116246966246229E-2</v>
      </c>
      <c r="U109">
        <f t="shared" si="13"/>
        <v>7.5479486385682498E-2</v>
      </c>
      <c r="W109">
        <v>67.424099999999996</v>
      </c>
      <c r="X109">
        <v>32</v>
      </c>
      <c r="Y109">
        <v>67.245900000000006</v>
      </c>
      <c r="Z109">
        <v>46</v>
      </c>
      <c r="AA109">
        <f t="shared" si="14"/>
        <v>7.5479486385682498E-2</v>
      </c>
      <c r="AB109">
        <f t="shared" si="15"/>
        <v>0.11407374495631824</v>
      </c>
    </row>
    <row r="110" spans="2:28" x14ac:dyDescent="0.2">
      <c r="B110">
        <v>71.031000000000006</v>
      </c>
      <c r="C110">
        <v>44</v>
      </c>
      <c r="D110">
        <v>70.868399999999994</v>
      </c>
      <c r="E110">
        <v>62</v>
      </c>
      <c r="F110">
        <f t="shared" si="8"/>
        <v>0.10831935746926594</v>
      </c>
      <c r="G110">
        <f t="shared" si="9"/>
        <v>0.16333788879192529</v>
      </c>
      <c r="I110">
        <v>71.126400000000004</v>
      </c>
      <c r="J110">
        <v>46</v>
      </c>
      <c r="K110">
        <v>71.175299999999993</v>
      </c>
      <c r="L110">
        <v>28</v>
      </c>
      <c r="M110">
        <f t="shared" si="10"/>
        <v>0.11407374495631824</v>
      </c>
      <c r="N110">
        <f t="shared" si="11"/>
        <v>6.5135529395800126E-2</v>
      </c>
      <c r="P110">
        <v>71.338399999999993</v>
      </c>
      <c r="Q110">
        <v>44</v>
      </c>
      <c r="R110">
        <v>71.141199999999998</v>
      </c>
      <c r="S110">
        <v>32</v>
      </c>
      <c r="T110">
        <f t="shared" si="12"/>
        <v>0.10831935746926594</v>
      </c>
      <c r="U110">
        <f t="shared" si="13"/>
        <v>7.5479486385682498E-2</v>
      </c>
      <c r="W110">
        <v>71.510400000000004</v>
      </c>
      <c r="X110">
        <v>52</v>
      </c>
      <c r="Y110">
        <v>71.321399999999997</v>
      </c>
      <c r="Z110">
        <v>58</v>
      </c>
      <c r="AA110">
        <f t="shared" si="14"/>
        <v>0.13185489622237836</v>
      </c>
      <c r="AB110">
        <f t="shared" si="15"/>
        <v>0.15045476899464436</v>
      </c>
    </row>
    <row r="111" spans="2:28" x14ac:dyDescent="0.2">
      <c r="B111">
        <v>75.09</v>
      </c>
      <c r="C111">
        <v>46</v>
      </c>
      <c r="D111">
        <v>74.918000000000006</v>
      </c>
      <c r="E111">
        <v>50</v>
      </c>
      <c r="F111">
        <f t="shared" si="8"/>
        <v>0.11407374495631824</v>
      </c>
      <c r="G111">
        <f t="shared" si="9"/>
        <v>0.12583958598776213</v>
      </c>
      <c r="I111">
        <v>75.190799999999996</v>
      </c>
      <c r="J111">
        <v>44</v>
      </c>
      <c r="K111">
        <v>75.242400000000004</v>
      </c>
      <c r="L111">
        <v>52</v>
      </c>
      <c r="M111">
        <f t="shared" si="10"/>
        <v>0.10831935746926594</v>
      </c>
      <c r="N111">
        <f t="shared" si="11"/>
        <v>0.13185489622237836</v>
      </c>
      <c r="P111">
        <v>75.414900000000003</v>
      </c>
      <c r="Q111">
        <v>48</v>
      </c>
      <c r="R111">
        <v>75.206400000000002</v>
      </c>
      <c r="S111">
        <v>50</v>
      </c>
      <c r="T111">
        <f t="shared" si="12"/>
        <v>0.11991318784838061</v>
      </c>
      <c r="U111">
        <f t="shared" si="13"/>
        <v>0.12583958598776213</v>
      </c>
      <c r="W111">
        <v>75.596699999999998</v>
      </c>
      <c r="X111">
        <v>42</v>
      </c>
      <c r="Y111">
        <v>75.396900000000002</v>
      </c>
      <c r="Z111">
        <v>26</v>
      </c>
      <c r="AA111">
        <f t="shared" si="14"/>
        <v>0.10264818048971737</v>
      </c>
      <c r="AB111">
        <f t="shared" si="15"/>
        <v>6.0069599872929702E-2</v>
      </c>
    </row>
    <row r="112" spans="2:28" x14ac:dyDescent="0.2">
      <c r="B112">
        <v>79.148899999999998</v>
      </c>
      <c r="C112">
        <v>48</v>
      </c>
      <c r="D112">
        <v>78.967600000000004</v>
      </c>
      <c r="E112">
        <v>36</v>
      </c>
      <c r="F112">
        <f t="shared" si="8"/>
        <v>0.11991318784838061</v>
      </c>
      <c r="G112">
        <f t="shared" si="9"/>
        <v>8.6116246966246229E-2</v>
      </c>
      <c r="I112">
        <v>79.255099999999999</v>
      </c>
      <c r="J112">
        <v>50</v>
      </c>
      <c r="K112">
        <v>79.309600000000003</v>
      </c>
      <c r="L112">
        <v>32</v>
      </c>
      <c r="M112">
        <f t="shared" si="10"/>
        <v>0.12583958598776213</v>
      </c>
      <c r="N112">
        <f t="shared" si="11"/>
        <v>7.5479486385682498E-2</v>
      </c>
      <c r="P112">
        <v>79.491399999999999</v>
      </c>
      <c r="Q112">
        <v>44</v>
      </c>
      <c r="R112">
        <v>79.271600000000007</v>
      </c>
      <c r="S112">
        <v>42</v>
      </c>
      <c r="T112">
        <f t="shared" si="12"/>
        <v>0.10831935746926594</v>
      </c>
      <c r="U112">
        <f t="shared" si="13"/>
        <v>0.10264818048971737</v>
      </c>
      <c r="W112">
        <v>79.683000000000007</v>
      </c>
      <c r="X112">
        <v>48</v>
      </c>
      <c r="Y112">
        <v>79.472399999999993</v>
      </c>
      <c r="Z112">
        <v>34</v>
      </c>
      <c r="AA112">
        <f t="shared" si="14"/>
        <v>0.11991318784838061</v>
      </c>
      <c r="AB112">
        <f t="shared" si="15"/>
        <v>8.0760494658029786E-2</v>
      </c>
    </row>
    <row r="113" spans="2:28" x14ac:dyDescent="0.2">
      <c r="B113">
        <v>83.207800000000006</v>
      </c>
      <c r="C113">
        <v>48</v>
      </c>
      <c r="D113">
        <v>83.017300000000006</v>
      </c>
      <c r="E113">
        <v>36</v>
      </c>
      <c r="F113">
        <f t="shared" si="8"/>
        <v>0.11991318784838061</v>
      </c>
      <c r="G113">
        <f t="shared" si="9"/>
        <v>8.6116246966246229E-2</v>
      </c>
      <c r="I113">
        <v>83.319500000000005</v>
      </c>
      <c r="J113">
        <v>48</v>
      </c>
      <c r="K113">
        <v>83.3767</v>
      </c>
      <c r="L113">
        <v>44</v>
      </c>
      <c r="M113">
        <f t="shared" si="10"/>
        <v>0.11991318784838061</v>
      </c>
      <c r="N113">
        <f t="shared" si="11"/>
        <v>0.10831935746926594</v>
      </c>
      <c r="P113">
        <v>83.567899999999995</v>
      </c>
      <c r="Q113">
        <v>52</v>
      </c>
      <c r="R113">
        <v>83.3369</v>
      </c>
      <c r="S113">
        <v>52</v>
      </c>
      <c r="T113">
        <f t="shared" si="12"/>
        <v>0.13185489622237836</v>
      </c>
      <c r="U113">
        <f t="shared" si="13"/>
        <v>0.13185489622237836</v>
      </c>
      <c r="W113">
        <v>83.769300000000001</v>
      </c>
      <c r="X113">
        <v>50</v>
      </c>
      <c r="Y113">
        <v>83.547899999999998</v>
      </c>
      <c r="Z113">
        <v>38</v>
      </c>
      <c r="AA113">
        <f t="shared" si="14"/>
        <v>0.12583958598776213</v>
      </c>
      <c r="AB113">
        <f t="shared" si="15"/>
        <v>9.1548341439176076E-2</v>
      </c>
    </row>
    <row r="114" spans="2:28" x14ac:dyDescent="0.2">
      <c r="B114">
        <v>87.2667</v>
      </c>
      <c r="C114">
        <v>28</v>
      </c>
      <c r="D114">
        <v>87.066900000000004</v>
      </c>
      <c r="E114">
        <v>38</v>
      </c>
      <c r="F114">
        <f t="shared" si="8"/>
        <v>6.5135529395800126E-2</v>
      </c>
      <c r="G114">
        <f t="shared" si="9"/>
        <v>9.1548341439176076E-2</v>
      </c>
      <c r="I114">
        <v>87.383899999999997</v>
      </c>
      <c r="J114">
        <v>28</v>
      </c>
      <c r="K114">
        <v>87.443899999999999</v>
      </c>
      <c r="L114">
        <v>44</v>
      </c>
      <c r="M114">
        <f t="shared" si="10"/>
        <v>6.5135529395800126E-2</v>
      </c>
      <c r="N114">
        <f t="shared" si="11"/>
        <v>0.10831935746926594</v>
      </c>
      <c r="P114">
        <v>87.644400000000005</v>
      </c>
      <c r="Q114">
        <v>26</v>
      </c>
      <c r="R114">
        <v>87.402100000000004</v>
      </c>
      <c r="S114">
        <v>34</v>
      </c>
      <c r="T114">
        <f t="shared" si="12"/>
        <v>6.0069599872929702E-2</v>
      </c>
      <c r="U114">
        <f t="shared" si="13"/>
        <v>8.0760494658029786E-2</v>
      </c>
      <c r="W114">
        <v>87.855699999999999</v>
      </c>
      <c r="X114">
        <v>26</v>
      </c>
      <c r="Y114">
        <v>87.623500000000007</v>
      </c>
      <c r="Z114">
        <v>40</v>
      </c>
      <c r="AA114">
        <f t="shared" si="14"/>
        <v>6.0069599872929702E-2</v>
      </c>
      <c r="AB114">
        <f t="shared" si="15"/>
        <v>9.7058422092923341E-2</v>
      </c>
    </row>
    <row r="115" spans="2:28" x14ac:dyDescent="0.2">
      <c r="B115">
        <v>91.325599999999994</v>
      </c>
      <c r="C115">
        <v>46</v>
      </c>
      <c r="D115">
        <v>91.116500000000002</v>
      </c>
      <c r="E115">
        <v>40</v>
      </c>
      <c r="F115">
        <f t="shared" si="8"/>
        <v>0.11407374495631824</v>
      </c>
      <c r="G115">
        <f t="shared" si="9"/>
        <v>9.7058422092923341E-2</v>
      </c>
      <c r="I115">
        <v>91.4482</v>
      </c>
      <c r="J115">
        <v>44</v>
      </c>
      <c r="K115">
        <v>91.511099999999999</v>
      </c>
      <c r="L115">
        <v>48</v>
      </c>
      <c r="M115">
        <f t="shared" si="10"/>
        <v>0.10831935746926594</v>
      </c>
      <c r="N115">
        <f t="shared" si="11"/>
        <v>0.11991318784838061</v>
      </c>
      <c r="P115">
        <v>91.7209</v>
      </c>
      <c r="Q115">
        <v>46</v>
      </c>
      <c r="R115">
        <v>91.467299999999994</v>
      </c>
      <c r="S115">
        <v>42</v>
      </c>
      <c r="T115">
        <f t="shared" si="12"/>
        <v>0.11407374495631824</v>
      </c>
      <c r="U115">
        <f t="shared" si="13"/>
        <v>0.10264818048971737</v>
      </c>
      <c r="W115">
        <v>91.941999999999993</v>
      </c>
      <c r="X115">
        <v>46</v>
      </c>
      <c r="Y115">
        <v>91.698999999999998</v>
      </c>
      <c r="Z115">
        <v>32</v>
      </c>
      <c r="AA115">
        <f t="shared" si="14"/>
        <v>0.11407374495631824</v>
      </c>
      <c r="AB115">
        <f t="shared" si="15"/>
        <v>7.5479486385682498E-2</v>
      </c>
    </row>
    <row r="116" spans="2:28" x14ac:dyDescent="0.2">
      <c r="B116">
        <v>95.384500000000003</v>
      </c>
      <c r="C116">
        <v>26</v>
      </c>
      <c r="D116">
        <v>95.1661</v>
      </c>
      <c r="E116">
        <v>24</v>
      </c>
      <c r="F116">
        <f t="shared" si="8"/>
        <v>6.0069599872929702E-2</v>
      </c>
      <c r="G116">
        <f t="shared" si="9"/>
        <v>5.5072449911319973E-2</v>
      </c>
      <c r="I116">
        <v>95.512600000000006</v>
      </c>
      <c r="J116">
        <v>30</v>
      </c>
      <c r="K116">
        <v>95.578199999999995</v>
      </c>
      <c r="L116">
        <v>40</v>
      </c>
      <c r="M116">
        <f t="shared" si="10"/>
        <v>7.027166831772555E-2</v>
      </c>
      <c r="N116">
        <f t="shared" si="11"/>
        <v>9.7058422092923341E-2</v>
      </c>
      <c r="P116">
        <v>95.797399999999996</v>
      </c>
      <c r="Q116">
        <v>26</v>
      </c>
      <c r="R116">
        <v>95.532499999999999</v>
      </c>
      <c r="S116">
        <v>30</v>
      </c>
      <c r="T116">
        <f t="shared" si="12"/>
        <v>6.0069599872929702E-2</v>
      </c>
      <c r="U116">
        <f t="shared" si="13"/>
        <v>7.027166831772555E-2</v>
      </c>
      <c r="W116">
        <v>96.028300000000002</v>
      </c>
      <c r="X116">
        <v>28</v>
      </c>
      <c r="Y116">
        <v>95.774500000000003</v>
      </c>
      <c r="Z116">
        <v>38</v>
      </c>
      <c r="AA116">
        <f t="shared" si="14"/>
        <v>6.5135529395800126E-2</v>
      </c>
      <c r="AB116">
        <f t="shared" si="15"/>
        <v>9.1548341439176076E-2</v>
      </c>
    </row>
    <row r="117" spans="2:28" x14ac:dyDescent="0.2">
      <c r="B117">
        <v>99.443399999999997</v>
      </c>
      <c r="C117">
        <v>24</v>
      </c>
      <c r="D117">
        <v>99.215699999999998</v>
      </c>
      <c r="E117">
        <v>12</v>
      </c>
      <c r="F117">
        <f t="shared" si="8"/>
        <v>5.5072449911319973E-2</v>
      </c>
      <c r="G117">
        <f t="shared" si="9"/>
        <v>2.6458550567526724E-2</v>
      </c>
      <c r="I117">
        <v>99.576999999999998</v>
      </c>
      <c r="J117">
        <v>18</v>
      </c>
      <c r="K117">
        <v>99.645399999999995</v>
      </c>
      <c r="L117">
        <v>12</v>
      </c>
      <c r="M117">
        <f t="shared" si="10"/>
        <v>4.0479949774877136E-2</v>
      </c>
      <c r="N117">
        <f t="shared" si="11"/>
        <v>2.6458550567526724E-2</v>
      </c>
      <c r="P117">
        <v>99.873800000000003</v>
      </c>
      <c r="Q117">
        <v>28</v>
      </c>
      <c r="R117">
        <v>99.597700000000003</v>
      </c>
      <c r="S117">
        <v>22</v>
      </c>
      <c r="T117">
        <f t="shared" si="12"/>
        <v>6.5135529395800126E-2</v>
      </c>
      <c r="U117">
        <f t="shared" si="13"/>
        <v>5.0142688236886224E-2</v>
      </c>
      <c r="W117">
        <v>100.11499999999999</v>
      </c>
      <c r="X117">
        <v>22</v>
      </c>
      <c r="Y117">
        <v>99.85</v>
      </c>
      <c r="Z117">
        <v>16</v>
      </c>
      <c r="AA117">
        <f t="shared" si="14"/>
        <v>5.0142688236886224E-2</v>
      </c>
      <c r="AB117">
        <f t="shared" si="15"/>
        <v>3.5744371890402547E-2</v>
      </c>
    </row>
    <row r="119" spans="2:28" x14ac:dyDescent="0.2">
      <c r="C119">
        <f>AVERAGE(C68:C117)</f>
        <v>40.479999999999997</v>
      </c>
      <c r="E119">
        <f>AVERAGE(E68:E117)</f>
        <v>40.479999999999997</v>
      </c>
      <c r="J119">
        <f>AVERAGE(J68:J117)</f>
        <v>40.479999999999997</v>
      </c>
      <c r="L119">
        <f>AVERAGE(L68:L117)</f>
        <v>40.479999999999997</v>
      </c>
      <c r="Q119">
        <f>AVERAGE(Q68:Q117)</f>
        <v>40.479999999999997</v>
      </c>
      <c r="S119">
        <f>AVERAGE(S68:S117)</f>
        <v>40.479999999999997</v>
      </c>
      <c r="X119">
        <f>AVERAGE(X68:X117)</f>
        <v>40.479999999999997</v>
      </c>
      <c r="Y119">
        <f>X119/115.2</f>
        <v>0.35138888888888886</v>
      </c>
      <c r="Z119">
        <f>AVERAGE(Z68:Z117)</f>
        <v>40.479999999999997</v>
      </c>
    </row>
    <row r="120" spans="2:28" x14ac:dyDescent="0.2">
      <c r="C120">
        <f>STDEV(C68:C117)</f>
        <v>8.8114952749003805</v>
      </c>
      <c r="E120">
        <f>STDEV(E68:E117)</f>
        <v>11.983389864852981</v>
      </c>
      <c r="J120">
        <f>STDEV(J68:J117)</f>
        <v>8.8392445886489135</v>
      </c>
      <c r="L120">
        <f>STDEV(L68:L117)</f>
        <v>11.425428139166831</v>
      </c>
      <c r="Q120">
        <f>STDEV(Q68:Q117)</f>
        <v>8.5957749469594322</v>
      </c>
      <c r="S120">
        <f>STDEV(S68:S117)</f>
        <v>11.707733359116238</v>
      </c>
      <c r="X120">
        <f>STDEV(X68:X117)</f>
        <v>8.8207547458091256</v>
      </c>
      <c r="Z120">
        <f>STDEV(Z68:Z117)</f>
        <v>9.7441557576103701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W122" s="1"/>
      <c r="X122" t="s">
        <v>2</v>
      </c>
      <c r="Y122" t="s">
        <v>3</v>
      </c>
    </row>
    <row r="123" spans="2:28" x14ac:dyDescent="0.2">
      <c r="C123">
        <f>SUM(C91:C94)</f>
        <v>150</v>
      </c>
      <c r="D123">
        <f>SUM(E91:E94)</f>
        <v>106</v>
      </c>
      <c r="J123">
        <f>SUM(J91:J94)</f>
        <v>154</v>
      </c>
      <c r="K123">
        <f>SUM(L91:L94)</f>
        <v>110</v>
      </c>
      <c r="Q123">
        <f>SUM(Q91:Q94)</f>
        <v>152</v>
      </c>
      <c r="R123">
        <f>SUM(S91:S94)</f>
        <v>100</v>
      </c>
      <c r="W123" s="1"/>
      <c r="X123">
        <f>SUM(X91:X94)</f>
        <v>150</v>
      </c>
      <c r="Y123">
        <f>SUM(Z91:Z94)</f>
        <v>120</v>
      </c>
    </row>
    <row r="124" spans="2:28" x14ac:dyDescent="0.2">
      <c r="C124">
        <f>SUM(C68:C69,C116:C117)</f>
        <v>132</v>
      </c>
      <c r="D124">
        <f>SUM(E68:E69,E116:E117)</f>
        <v>102</v>
      </c>
      <c r="J124">
        <f>SUM(J68:J69,J116:J117)</f>
        <v>136</v>
      </c>
      <c r="K124">
        <f>SUM(L68:L69,L116:L117)</f>
        <v>92</v>
      </c>
      <c r="Q124">
        <f>SUM(Q68:Q69,Q116:Q117)</f>
        <v>132</v>
      </c>
      <c r="R124">
        <f>SUM(S68:S69,S116:S117)</f>
        <v>106</v>
      </c>
      <c r="W124" s="1"/>
      <c r="X124">
        <f>SUM(X68:X69,X116:X117)</f>
        <v>134</v>
      </c>
      <c r="Y124">
        <f>SUM(Z68:Z69,Z116:Z117)</f>
        <v>102</v>
      </c>
    </row>
    <row r="125" spans="2:28" x14ac:dyDescent="0.2">
      <c r="C125">
        <f>AVERAGE(C123:C124)</f>
        <v>141</v>
      </c>
      <c r="D125">
        <f>AVERAGE(D123:D124)</f>
        <v>104</v>
      </c>
      <c r="E125">
        <f>D125-C125</f>
        <v>-37</v>
      </c>
      <c r="J125">
        <f>AVERAGE(J123:J124)</f>
        <v>145</v>
      </c>
      <c r="K125">
        <f>AVERAGE(K123:K124)</f>
        <v>101</v>
      </c>
      <c r="L125">
        <f>K125-J125</f>
        <v>-44</v>
      </c>
      <c r="Q125">
        <f>AVERAGE(Q123:Q124)</f>
        <v>142</v>
      </c>
      <c r="R125">
        <f>AVERAGE(R123:R124)</f>
        <v>103</v>
      </c>
      <c r="S125">
        <f>R125-Q125</f>
        <v>-39</v>
      </c>
      <c r="X125">
        <f>AVERAGE(X123:X124)</f>
        <v>142</v>
      </c>
      <c r="Y125">
        <f>AVERAGE(Y123:Y124)</f>
        <v>111</v>
      </c>
      <c r="Z125">
        <f>Y125-X125</f>
        <v>-31</v>
      </c>
    </row>
    <row r="126" spans="2:28" x14ac:dyDescent="0.2">
      <c r="C126">
        <f>C125/4</f>
        <v>35.25</v>
      </c>
      <c r="D126">
        <f>D125/4</f>
        <v>26</v>
      </c>
      <c r="J126">
        <f>J125/4</f>
        <v>36.25</v>
      </c>
      <c r="K126">
        <f>K125/4</f>
        <v>25.25</v>
      </c>
      <c r="Q126">
        <f>Q125/4</f>
        <v>35.5</v>
      </c>
      <c r="R126">
        <f>R125/4</f>
        <v>25.75</v>
      </c>
      <c r="X126">
        <f>X125/4</f>
        <v>35.5</v>
      </c>
      <c r="Y126">
        <f>Y125/4</f>
        <v>27.75</v>
      </c>
    </row>
    <row r="127" spans="2:28" x14ac:dyDescent="0.2">
      <c r="C127">
        <f>C126/190.1</f>
        <v>0.1854287217254077</v>
      </c>
      <c r="D127">
        <f>D126/190.1</f>
        <v>0.13677012098895319</v>
      </c>
      <c r="E127" t="s">
        <v>4</v>
      </c>
      <c r="F127" s="2"/>
      <c r="J127">
        <f>J126/190.1</f>
        <v>0.19068911099421357</v>
      </c>
      <c r="K127">
        <f>K126/190.1</f>
        <v>0.13282482903734877</v>
      </c>
      <c r="L127" t="s">
        <v>4</v>
      </c>
      <c r="M127" s="2"/>
      <c r="Q127">
        <f>Q126/190.1</f>
        <v>0.18674381904260917</v>
      </c>
      <c r="R127">
        <f>R126/190.1</f>
        <v>0.13545502367175172</v>
      </c>
      <c r="S127" t="s">
        <v>4</v>
      </c>
      <c r="T127" s="2"/>
      <c r="X127">
        <f>X126/190.1</f>
        <v>0.18674381904260917</v>
      </c>
      <c r="Y127">
        <f>Y126/190.1</f>
        <v>0.14597580220936349</v>
      </c>
      <c r="Z127" t="s">
        <v>4</v>
      </c>
    </row>
    <row r="128" spans="2:28" x14ac:dyDescent="0.2">
      <c r="C128">
        <f>(C126*96)/(C126*96+(190.1-C126)*238)</f>
        <v>8.4098980324715522E-2</v>
      </c>
      <c r="D128">
        <f>(D126*96)/(D126*96+(190.1-D126)*238)</f>
        <v>6.0069599872929702E-2</v>
      </c>
      <c r="E128" t="s">
        <v>5</v>
      </c>
      <c r="F128" s="2"/>
      <c r="J128">
        <f>(J126*96)/(J126*96+(190.1-J126)*238)</f>
        <v>8.6791050545810974E-2</v>
      </c>
      <c r="K128">
        <f>(K126*96)/(K126*96+(190.1-K126)*238)</f>
        <v>5.8187684086964668E-2</v>
      </c>
      <c r="L128" t="s">
        <v>5</v>
      </c>
      <c r="M128" s="2"/>
      <c r="Q128">
        <f>(Q126*96)/(Q126*96+(190.1-Q126)*238)</f>
        <v>8.4770215009899813E-2</v>
      </c>
      <c r="R128">
        <f>(R126*96)/(R126*96+(190.1-R126)*238)</f>
        <v>5.9441223642794805E-2</v>
      </c>
      <c r="S128" t="s">
        <v>5</v>
      </c>
      <c r="T128" s="2"/>
      <c r="X128">
        <f>(X126*96)/(X126*96+(190.1-X126)*238)</f>
        <v>8.4770215009899813E-2</v>
      </c>
      <c r="Y128">
        <f>(Y126*96)/(Y126*96+(190.1-Y126)*238)</f>
        <v>6.4498478329818684E-2</v>
      </c>
      <c r="Z128" t="s">
        <v>5</v>
      </c>
    </row>
    <row r="129" spans="3:26" x14ac:dyDescent="0.2">
      <c r="D129">
        <f>D128-C128</f>
        <v>-2.402938045178582E-2</v>
      </c>
      <c r="E129" t="s">
        <v>15</v>
      </c>
      <c r="K129">
        <f>K128-J128</f>
        <v>-2.8603366458846306E-2</v>
      </c>
      <c r="L129" t="s">
        <v>15</v>
      </c>
      <c r="R129">
        <f>R128-Q128</f>
        <v>-2.5328991367105008E-2</v>
      </c>
      <c r="S129" t="s">
        <v>15</v>
      </c>
      <c r="Y129">
        <f>Y128-X128</f>
        <v>-2.0271736680081129E-2</v>
      </c>
      <c r="Z129" t="s">
        <v>15</v>
      </c>
    </row>
    <row r="131" spans="3:26" x14ac:dyDescent="0.2">
      <c r="C131" t="s">
        <v>19</v>
      </c>
      <c r="D131">
        <f>AVERAGE(D129,D65)</f>
        <v>-2.1866351071141238E-2</v>
      </c>
      <c r="J131" t="s">
        <v>19</v>
      </c>
      <c r="K131">
        <f>AVERAGE(K129,K65)</f>
        <v>-2.6083380594666149E-2</v>
      </c>
      <c r="Q131" t="s">
        <v>19</v>
      </c>
      <c r="R131">
        <f>AVERAGE(R129,R65)</f>
        <v>-2.5710495589313036E-2</v>
      </c>
      <c r="X131" t="s">
        <v>19</v>
      </c>
      <c r="Y131">
        <f>AVERAGE(Y129,Y65)</f>
        <v>-2.0963628915045988E-2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1519-3B2D-774D-9A69-238A0DAE0A7A}">
  <dimension ref="A2:Y49"/>
  <sheetViews>
    <sheetView tabSelected="1" topLeftCell="A11" workbookViewId="0">
      <selection activeCell="B36" sqref="B36:D48"/>
    </sheetView>
  </sheetViews>
  <sheetFormatPr baseColWidth="10" defaultRowHeight="16" x14ac:dyDescent="0.2"/>
  <sheetData>
    <row r="2" spans="1:25" x14ac:dyDescent="0.2">
      <c r="D2">
        <v>600</v>
      </c>
      <c r="F2">
        <v>800</v>
      </c>
      <c r="H2">
        <v>1000</v>
      </c>
      <c r="J2">
        <v>1200</v>
      </c>
      <c r="R2" t="s">
        <v>20</v>
      </c>
    </row>
    <row r="3" spans="1:25" x14ac:dyDescent="0.2">
      <c r="A3" t="s">
        <v>4</v>
      </c>
      <c r="B3">
        <v>910</v>
      </c>
      <c r="C3">
        <v>0.21286811779769527</v>
      </c>
      <c r="D3">
        <v>0.14404609475032012</v>
      </c>
      <c r="E3">
        <v>0.21446862996158772</v>
      </c>
      <c r="F3">
        <v>0.15204865556978234</v>
      </c>
      <c r="G3">
        <v>0.21126760563380284</v>
      </c>
      <c r="H3">
        <v>0.15524967989756724</v>
      </c>
      <c r="I3">
        <v>0.21446862996158772</v>
      </c>
      <c r="J3">
        <v>0.15044814340588988</v>
      </c>
      <c r="M3">
        <v>600</v>
      </c>
      <c r="N3">
        <v>800</v>
      </c>
      <c r="O3">
        <v>1000</v>
      </c>
      <c r="P3">
        <v>1200</v>
      </c>
      <c r="Q3" t="s">
        <v>32</v>
      </c>
      <c r="S3" s="4">
        <v>600</v>
      </c>
      <c r="T3" s="4">
        <v>800</v>
      </c>
      <c r="U3" s="4">
        <v>1000</v>
      </c>
      <c r="V3" s="4">
        <v>1200</v>
      </c>
    </row>
    <row r="4" spans="1:25" x14ac:dyDescent="0.2">
      <c r="A4" t="s">
        <v>5</v>
      </c>
      <c r="C4">
        <v>9.8354291137329339E-2</v>
      </c>
      <c r="D4">
        <v>6.3565681594792325E-2</v>
      </c>
      <c r="E4">
        <v>9.9202309785123358E-2</v>
      </c>
      <c r="F4">
        <v>6.7449435110980949E-2</v>
      </c>
      <c r="G4">
        <v>9.7508125677139762E-2</v>
      </c>
      <c r="H4">
        <v>6.9014380960568722E-2</v>
      </c>
      <c r="I4">
        <v>9.9202309785123358E-2</v>
      </c>
      <c r="J4">
        <v>6.6669424858002396E-2</v>
      </c>
      <c r="M4">
        <v>0</v>
      </c>
      <c r="N4">
        <v>0</v>
      </c>
      <c r="O4">
        <v>0</v>
      </c>
      <c r="P4">
        <v>0</v>
      </c>
      <c r="Q4">
        <v>0</v>
      </c>
      <c r="S4" s="4"/>
      <c r="T4" s="4"/>
      <c r="U4" s="4"/>
      <c r="V4" s="4"/>
      <c r="X4">
        <v>-2.5421162982237414E-2</v>
      </c>
      <c r="Y4" s="6">
        <v>0.49776542102409732</v>
      </c>
    </row>
    <row r="5" spans="1:25" x14ac:dyDescent="0.2">
      <c r="A5" t="s">
        <v>15</v>
      </c>
      <c r="D5">
        <v>-3.4788609542537013E-2</v>
      </c>
      <c r="F5">
        <v>-3.1752874674142409E-2</v>
      </c>
      <c r="H5">
        <v>-2.849374471657104E-2</v>
      </c>
      <c r="J5">
        <v>-3.2532884927120961E-2</v>
      </c>
      <c r="L5">
        <v>910</v>
      </c>
      <c r="M5">
        <v>-3.4788609542537013E-2</v>
      </c>
      <c r="N5">
        <v>-3.1752874674142409E-2</v>
      </c>
      <c r="O5">
        <v>-2.849374471657104E-2</v>
      </c>
      <c r="P5">
        <v>-3.2532884927120961E-2</v>
      </c>
      <c r="Q5" s="6">
        <v>12.68</v>
      </c>
      <c r="R5" s="5" t="s">
        <v>21</v>
      </c>
      <c r="S5" s="6">
        <v>0.49776542102409732</v>
      </c>
      <c r="T5" s="6">
        <v>0.54696438794276481</v>
      </c>
      <c r="U5" s="6">
        <v>0.56255936704926879</v>
      </c>
      <c r="V5" s="6">
        <v>0.54403492315713664</v>
      </c>
      <c r="X5">
        <v>-2.5850210081537886E-2</v>
      </c>
      <c r="Y5" s="6">
        <v>0.52198250286918912</v>
      </c>
    </row>
    <row r="6" spans="1:25" x14ac:dyDescent="0.2">
      <c r="B6">
        <v>710</v>
      </c>
      <c r="C6">
        <v>0.19928966061562747</v>
      </c>
      <c r="D6">
        <v>0.13220205209155486</v>
      </c>
      <c r="E6">
        <v>0.19928966061562747</v>
      </c>
      <c r="F6">
        <v>0.14009471191791634</v>
      </c>
      <c r="G6">
        <v>0.19731649565903708</v>
      </c>
      <c r="H6">
        <v>0.1617995264404104</v>
      </c>
      <c r="I6">
        <v>0.2032359905288082</v>
      </c>
      <c r="J6">
        <v>0.15588003157063932</v>
      </c>
      <c r="L6">
        <v>710</v>
      </c>
      <c r="M6">
        <v>-3.3342305025469504E-2</v>
      </c>
      <c r="N6">
        <v>-2.9570856252982308E-2</v>
      </c>
      <c r="O6">
        <v>-1.7972814415063459E-2</v>
      </c>
      <c r="P6">
        <v>-2.3966377850336035E-2</v>
      </c>
      <c r="Q6" s="8">
        <v>16.260000000000002</v>
      </c>
      <c r="R6" s="5" t="s">
        <v>22</v>
      </c>
      <c r="S6" s="6">
        <v>0.52198250286918912</v>
      </c>
      <c r="T6" s="6">
        <v>0.53496829902506327</v>
      </c>
      <c r="U6" s="6">
        <v>0.54744865757010763</v>
      </c>
      <c r="V6" s="6">
        <v>0.57807014797568024</v>
      </c>
      <c r="X6">
        <v>-3.0577185944942485E-2</v>
      </c>
      <c r="Y6" s="6">
        <v>0.57934165281869343</v>
      </c>
    </row>
    <row r="7" spans="1:25" x14ac:dyDescent="0.2">
      <c r="C7">
        <v>9.123380167186694E-2</v>
      </c>
      <c r="D7">
        <v>5.7891496646397436E-2</v>
      </c>
      <c r="E7">
        <v>9.123380167186694E-2</v>
      </c>
      <c r="F7">
        <v>6.1662945418884632E-2</v>
      </c>
      <c r="G7">
        <v>9.0209963690489614E-2</v>
      </c>
      <c r="H7">
        <v>7.2237149275426155E-2</v>
      </c>
      <c r="I7">
        <v>9.3289707563938534E-2</v>
      </c>
      <c r="J7">
        <v>6.93233297136025E-2</v>
      </c>
      <c r="L7">
        <v>510</v>
      </c>
      <c r="M7">
        <v>-3.3065696088661604E-2</v>
      </c>
      <c r="N7">
        <v>-3.520126792947547E-2</v>
      </c>
      <c r="O7">
        <v>-3.5000816462721782E-2</v>
      </c>
      <c r="P7">
        <v>-3.8132335001711752E-2</v>
      </c>
      <c r="Q7" s="6">
        <v>22.62</v>
      </c>
      <c r="R7" s="5" t="s">
        <v>23</v>
      </c>
      <c r="S7" s="6">
        <v>0.57934165281869343</v>
      </c>
      <c r="T7" s="6">
        <v>0.62778922542236193</v>
      </c>
      <c r="U7" s="6">
        <v>0.71298139768847357</v>
      </c>
      <c r="V7" s="6">
        <v>0.70177945419000487</v>
      </c>
      <c r="X7">
        <v>-3.4609176565073799E-2</v>
      </c>
      <c r="Y7" s="6">
        <v>0.60136049353123</v>
      </c>
    </row>
    <row r="8" spans="1:25" x14ac:dyDescent="0.2">
      <c r="D8">
        <v>-3.3342305025469504E-2</v>
      </c>
      <c r="F8">
        <v>-2.9570856252982308E-2</v>
      </c>
      <c r="H8">
        <v>-1.7972814415063459E-2</v>
      </c>
      <c r="J8">
        <v>-2.3966377850336035E-2</v>
      </c>
      <c r="L8">
        <v>410</v>
      </c>
      <c r="M8">
        <v>-3.736416656446355E-2</v>
      </c>
      <c r="N8">
        <v>-4.2901574539604748E-2</v>
      </c>
      <c r="O8">
        <v>-4.914875559410628E-2</v>
      </c>
      <c r="P8">
        <v>-2.8062207182271467E-2</v>
      </c>
      <c r="Q8" s="8">
        <v>27.6760219742164</v>
      </c>
      <c r="R8" s="3" t="s">
        <v>24</v>
      </c>
      <c r="S8" s="6">
        <v>0.60136049353123</v>
      </c>
      <c r="T8" s="6">
        <v>0.62646613603266244</v>
      </c>
      <c r="U8" s="6">
        <v>0.648801516503134</v>
      </c>
      <c r="V8" s="6">
        <v>0.77225209880327639</v>
      </c>
      <c r="X8">
        <v>-5.5609884669806452E-2</v>
      </c>
      <c r="Y8" s="6">
        <v>0.55271627711187998</v>
      </c>
    </row>
    <row r="9" spans="1:25" x14ac:dyDescent="0.2">
      <c r="B9">
        <v>510</v>
      </c>
      <c r="C9">
        <v>0.19097222222222221</v>
      </c>
      <c r="D9">
        <v>0.12369791666666666</v>
      </c>
      <c r="E9">
        <v>0.1931423611111111</v>
      </c>
      <c r="F9">
        <v>0.12152777777777778</v>
      </c>
      <c r="G9">
        <v>0.18880208333333331</v>
      </c>
      <c r="H9">
        <v>0.1171875</v>
      </c>
      <c r="I9">
        <v>0.19097222222222221</v>
      </c>
      <c r="J9">
        <v>0.11284722222222222</v>
      </c>
      <c r="L9">
        <v>310</v>
      </c>
      <c r="M9">
        <v>-4.8744921979844286E-2</v>
      </c>
      <c r="N9">
        <v>-4.7615158076767555E-2</v>
      </c>
      <c r="O9">
        <v>-5.6437896941201084E-2</v>
      </c>
      <c r="P9">
        <v>-5.8204498971177236E-2</v>
      </c>
      <c r="Q9" s="6">
        <v>36.869999999999997</v>
      </c>
      <c r="R9" s="3" t="s">
        <v>25</v>
      </c>
      <c r="S9" s="6">
        <v>0.55271627711187998</v>
      </c>
      <c r="T9" s="6">
        <v>0.56793755941912116</v>
      </c>
      <c r="U9" s="6">
        <v>0.6407724683742293</v>
      </c>
      <c r="V9" s="6">
        <v>0.68405492569493731</v>
      </c>
      <c r="X9">
        <v>-3.8665382780594865E-2</v>
      </c>
      <c r="Y9" s="6">
        <v>0.62738309285712346</v>
      </c>
    </row>
    <row r="10" spans="1:25" x14ac:dyDescent="0.2">
      <c r="C10">
        <v>8.6936477096848541E-2</v>
      </c>
      <c r="D10">
        <v>5.3870781008186937E-2</v>
      </c>
      <c r="E10">
        <v>8.8053062688339151E-2</v>
      </c>
      <c r="F10">
        <v>5.2851794758863681E-2</v>
      </c>
      <c r="G10">
        <v>8.5823150054872552E-2</v>
      </c>
      <c r="H10">
        <v>5.082233359215077E-2</v>
      </c>
      <c r="I10">
        <v>8.6936477096848541E-2</v>
      </c>
      <c r="J10">
        <v>4.8804142095136789E-2</v>
      </c>
      <c r="L10">
        <v>730</v>
      </c>
      <c r="M10">
        <v>-3.9405454802526461E-2</v>
      </c>
      <c r="N10">
        <v>-4.3360803184936111E-2</v>
      </c>
      <c r="O10">
        <v>-3.7557797925168834E-2</v>
      </c>
      <c r="P10">
        <v>-4.1690422559728463E-2</v>
      </c>
      <c r="Q10" s="8">
        <v>46.145146311133402</v>
      </c>
      <c r="R10" s="3" t="s">
        <v>26</v>
      </c>
      <c r="S10" s="6">
        <v>0.62738309285712346</v>
      </c>
      <c r="T10" s="6">
        <v>0.69961924966265077</v>
      </c>
      <c r="U10" s="6">
        <v>0.70808430668357525</v>
      </c>
      <c r="V10" s="6">
        <v>0.74891219651212704</v>
      </c>
      <c r="Y10" s="6">
        <v>0.54290054393928588</v>
      </c>
    </row>
    <row r="11" spans="1:25" x14ac:dyDescent="0.2">
      <c r="D11">
        <v>-3.3065696088661604E-2</v>
      </c>
      <c r="F11">
        <v>-3.520126792947547E-2</v>
      </c>
      <c r="H11">
        <v>-3.5000816462721782E-2</v>
      </c>
      <c r="J11">
        <v>-3.8132335001711752E-2</v>
      </c>
      <c r="L11">
        <v>210</v>
      </c>
      <c r="M11">
        <v>-3.6408338676779464E-2</v>
      </c>
      <c r="N11">
        <v>-4.0803365948155979E-2</v>
      </c>
      <c r="O11">
        <v>-4.3021208906845437E-2</v>
      </c>
      <c r="P11">
        <v>-3.4605231258695253E-2</v>
      </c>
      <c r="Q11" s="6">
        <v>53.13</v>
      </c>
      <c r="R11" s="3" t="s">
        <v>27</v>
      </c>
      <c r="S11" s="6">
        <v>0.54290054393928588</v>
      </c>
      <c r="T11" s="6">
        <v>0.58278863997256292</v>
      </c>
      <c r="U11" s="6">
        <v>0.60039486801484576</v>
      </c>
      <c r="V11" s="6">
        <v>0.72804389975119865</v>
      </c>
      <c r="X11">
        <v>-2.9670515996459146E-2</v>
      </c>
      <c r="Y11" s="6">
        <v>0.61910240532566563</v>
      </c>
    </row>
    <row r="12" spans="1:25" x14ac:dyDescent="0.2">
      <c r="B12">
        <v>410</v>
      </c>
      <c r="C12">
        <v>0.20108275328692959</v>
      </c>
      <c r="D12">
        <v>0.12567672080433101</v>
      </c>
      <c r="E12">
        <v>0.20301624129930393</v>
      </c>
      <c r="F12">
        <v>0.11600928074245939</v>
      </c>
      <c r="G12">
        <v>0.20301624129930393</v>
      </c>
      <c r="H12">
        <v>0.10247486465583912</v>
      </c>
      <c r="I12">
        <v>0.19914926527455529</v>
      </c>
      <c r="J12">
        <v>0.14307811291569991</v>
      </c>
      <c r="L12">
        <v>530</v>
      </c>
      <c r="M12">
        <v>-2.4179227305828471E-2</v>
      </c>
      <c r="N12">
        <v>-3.4254017496064999E-2</v>
      </c>
      <c r="O12">
        <v>-3.6923724179621406E-2</v>
      </c>
      <c r="P12">
        <v>-2.8261822086740426E-2</v>
      </c>
      <c r="Q12" s="6">
        <v>61.71</v>
      </c>
      <c r="R12" s="3" t="s">
        <v>28</v>
      </c>
      <c r="S12" s="6">
        <v>0.61910240532566563</v>
      </c>
      <c r="T12" s="6">
        <v>0.68089831509595666</v>
      </c>
      <c r="U12" s="6">
        <v>0.72185193233976908</v>
      </c>
      <c r="V12" s="6">
        <v>0.83571827648168395</v>
      </c>
      <c r="X12">
        <v>-3.2232653841631889E-2</v>
      </c>
      <c r="Y12" s="6">
        <v>0.56602993455437467</v>
      </c>
    </row>
    <row r="13" spans="1:25" x14ac:dyDescent="0.2">
      <c r="C13">
        <v>9.2166579275812913E-2</v>
      </c>
      <c r="D13">
        <v>5.4802412711349363E-2</v>
      </c>
      <c r="E13">
        <v>9.3174935942231529E-2</v>
      </c>
      <c r="F13">
        <v>5.0273361402626782E-2</v>
      </c>
      <c r="G13">
        <v>9.3174935942231529E-2</v>
      </c>
      <c r="H13">
        <v>4.4026180348125249E-2</v>
      </c>
      <c r="I13">
        <v>9.1160862782987725E-2</v>
      </c>
      <c r="J13">
        <v>6.3098655600716258E-2</v>
      </c>
      <c r="L13">
        <v>320</v>
      </c>
      <c r="M13">
        <v>-2.9834643861529703E-2</v>
      </c>
      <c r="N13">
        <v>-3.3400370722181869E-2</v>
      </c>
      <c r="O13">
        <v>-3.3483797265679176E-2</v>
      </c>
      <c r="P13">
        <v>-3.6657472381468159E-2</v>
      </c>
      <c r="Q13" s="8">
        <v>67.724661178359398</v>
      </c>
      <c r="R13" s="3" t="s">
        <v>29</v>
      </c>
      <c r="S13" s="6">
        <v>0.56602993455437467</v>
      </c>
      <c r="T13" s="6">
        <v>0.6419560195712678</v>
      </c>
      <c r="U13" s="6">
        <v>0.70126751664195308</v>
      </c>
      <c r="V13" s="6">
        <v>0.72060590646380651</v>
      </c>
      <c r="X13">
        <v>-2.1866351071141238E-2</v>
      </c>
      <c r="Y13" s="6">
        <v>0.50037857127353857</v>
      </c>
    </row>
    <row r="14" spans="1:25" x14ac:dyDescent="0.2">
      <c r="D14">
        <v>-3.736416656446355E-2</v>
      </c>
      <c r="F14">
        <v>-4.2901574539604748E-2</v>
      </c>
      <c r="H14">
        <v>-4.914875559410628E-2</v>
      </c>
      <c r="J14">
        <v>-2.8062207182271467E-2</v>
      </c>
      <c r="L14">
        <v>430</v>
      </c>
      <c r="M14">
        <v>-1.9703321690496656E-2</v>
      </c>
      <c r="N14">
        <v>-2.3563394730485993E-2</v>
      </c>
      <c r="O14">
        <v>-2.6091999811521063E-2</v>
      </c>
      <c r="P14">
        <v>-2.1655521150010848E-2</v>
      </c>
      <c r="Q14" s="8">
        <v>73.933636606903903</v>
      </c>
      <c r="R14" s="3" t="s">
        <v>30</v>
      </c>
      <c r="S14" s="6">
        <v>0.50037857127353857</v>
      </c>
      <c r="T14" s="6">
        <v>0.56225004692575986</v>
      </c>
      <c r="U14" s="6">
        <v>0.59123794250462369</v>
      </c>
      <c r="V14" s="6">
        <v>0.74025110146012341</v>
      </c>
      <c r="X14">
        <v>-2.0323947590713203E-2</v>
      </c>
      <c r="Y14" s="6">
        <v>0.54696438794276481</v>
      </c>
    </row>
    <row r="15" spans="1:25" x14ac:dyDescent="0.2">
      <c r="B15">
        <v>310</v>
      </c>
      <c r="C15">
        <v>0.20182291666666666</v>
      </c>
      <c r="D15">
        <v>0.10199652777777778</v>
      </c>
      <c r="E15">
        <v>0.19965277777777776</v>
      </c>
      <c r="F15">
        <v>0.10199652777777778</v>
      </c>
      <c r="G15">
        <v>0.19965277777777776</v>
      </c>
      <c r="H15">
        <v>8.2465277777777776E-2</v>
      </c>
      <c r="I15">
        <v>0.1974826388888889</v>
      </c>
      <c r="J15">
        <v>7.5954861111111105E-2</v>
      </c>
      <c r="M15">
        <v>0</v>
      </c>
      <c r="N15">
        <v>0</v>
      </c>
      <c r="O15">
        <v>0</v>
      </c>
      <c r="P15">
        <v>0</v>
      </c>
      <c r="Q15" s="8">
        <v>90</v>
      </c>
      <c r="R15" s="3" t="s">
        <v>31</v>
      </c>
      <c r="S15" s="7">
        <f t="shared" ref="S15:V15" si="0">AVERAGE(S5:S14)</f>
        <v>0.56089608953050774</v>
      </c>
      <c r="T15" s="7">
        <f t="shared" si="0"/>
        <v>0.60716378790701708</v>
      </c>
      <c r="U15" s="7">
        <f t="shared" si="0"/>
        <v>0.64353999733699807</v>
      </c>
      <c r="V15" s="7">
        <f t="shared" si="0"/>
        <v>0.7053722930489974</v>
      </c>
      <c r="X15">
        <v>-3.4087433321307065E-2</v>
      </c>
      <c r="Y15" s="6">
        <v>0.53496829902506327</v>
      </c>
    </row>
    <row r="16" spans="1:25" x14ac:dyDescent="0.2">
      <c r="C16">
        <v>9.2552278353465106E-2</v>
      </c>
      <c r="D16">
        <v>4.380735637362082E-2</v>
      </c>
      <c r="E16">
        <v>9.1422514450388376E-2</v>
      </c>
      <c r="F16">
        <v>4.380735637362082E-2</v>
      </c>
      <c r="G16">
        <v>9.1422514450388376E-2</v>
      </c>
      <c r="H16">
        <v>3.4984617509187292E-2</v>
      </c>
      <c r="I16">
        <v>9.0296066911700862E-2</v>
      </c>
      <c r="J16">
        <v>3.2091567940523626E-2</v>
      </c>
      <c r="L16" t="s">
        <v>19</v>
      </c>
      <c r="M16">
        <f>AVERAGE(M5:M14)</f>
        <v>-3.3683668553813668E-2</v>
      </c>
      <c r="N16">
        <f t="shared" ref="N16:P16" si="1">AVERAGE(N5:N14)</f>
        <v>-3.6242368355479747E-2</v>
      </c>
      <c r="O16">
        <f t="shared" si="1"/>
        <v>-3.6413255621849952E-2</v>
      </c>
      <c r="P16">
        <f t="shared" si="1"/>
        <v>-3.4376877336926057E-2</v>
      </c>
      <c r="X16">
        <v>-3.3760979267919676E-2</v>
      </c>
      <c r="Y16" s="6">
        <v>0.62778922542236193</v>
      </c>
    </row>
    <row r="17" spans="2:25" x14ac:dyDescent="0.2">
      <c r="D17">
        <v>-4.8744921979844286E-2</v>
      </c>
      <c r="F17">
        <v>-4.7615158076767555E-2</v>
      </c>
      <c r="H17">
        <v>-5.6437896941201084E-2</v>
      </c>
      <c r="J17">
        <v>-5.8204498971177236E-2</v>
      </c>
      <c r="X17">
        <v>-4.0992103991195017E-2</v>
      </c>
      <c r="Y17" s="6">
        <v>0.62646613603266244</v>
      </c>
    </row>
    <row r="18" spans="2:25" x14ac:dyDescent="0.2">
      <c r="B18">
        <v>210</v>
      </c>
      <c r="C18">
        <v>0.20436638214051214</v>
      </c>
      <c r="D18">
        <v>0.13131976362442546</v>
      </c>
      <c r="E18">
        <v>0.2068286277084701</v>
      </c>
      <c r="F18">
        <v>0.12475377544320419</v>
      </c>
      <c r="G18">
        <v>0.2051871306631648</v>
      </c>
      <c r="H18">
        <v>0.11818778726198292</v>
      </c>
      <c r="I18">
        <v>0.20764937623112276</v>
      </c>
      <c r="J18">
        <v>0.1387065003282994</v>
      </c>
      <c r="X18">
        <v>-5.8699084020405634E-2</v>
      </c>
      <c r="Y18" s="6">
        <v>0.56793755941912116</v>
      </c>
    </row>
    <row r="19" spans="2:25" x14ac:dyDescent="0.2">
      <c r="C19">
        <v>9.3880635233829696E-2</v>
      </c>
      <c r="D19">
        <v>5.7472296557050231E-2</v>
      </c>
      <c r="E19">
        <v>9.5170955234402527E-2</v>
      </c>
      <c r="F19">
        <v>5.4367589286246548E-2</v>
      </c>
      <c r="G19">
        <v>9.4310261899597292E-2</v>
      </c>
      <c r="H19">
        <v>5.1289052992751855E-2</v>
      </c>
      <c r="I19">
        <v>9.5602023513185419E-2</v>
      </c>
      <c r="J19">
        <v>6.0996792254490166E-2</v>
      </c>
      <c r="X19">
        <v>-3.7048821539842652E-2</v>
      </c>
      <c r="Y19" s="6">
        <v>0.69961924966265077</v>
      </c>
    </row>
    <row r="20" spans="2:25" x14ac:dyDescent="0.2">
      <c r="D20">
        <v>-3.6408338676779499E-2</v>
      </c>
      <c r="F20">
        <v>-4.0803365948155979E-2</v>
      </c>
      <c r="H20">
        <v>-4.3021208906845437E-2</v>
      </c>
      <c r="J20">
        <v>-3.4605231258695253E-2</v>
      </c>
      <c r="X20">
        <v>-4.0126315709567643E-2</v>
      </c>
      <c r="Y20" s="6">
        <v>0.58278863997256292</v>
      </c>
    </row>
    <row r="21" spans="2:25" x14ac:dyDescent="0.2">
      <c r="B21">
        <v>730</v>
      </c>
      <c r="C21">
        <v>0.20040760869565219</v>
      </c>
      <c r="D21">
        <v>0.1205842391304348</v>
      </c>
      <c r="E21">
        <v>0.20040760869565219</v>
      </c>
      <c r="F21">
        <v>0.11209239130434784</v>
      </c>
      <c r="G21">
        <v>0.19531250000000003</v>
      </c>
      <c r="H21">
        <v>0.11888586956521741</v>
      </c>
      <c r="I21">
        <v>0.19870923913043481</v>
      </c>
      <c r="J21">
        <v>0.11379076086956523</v>
      </c>
      <c r="X21">
        <v>-2.9852476619551056E-2</v>
      </c>
      <c r="Y21" s="6">
        <v>0.68089831509595666</v>
      </c>
    </row>
    <row r="22" spans="2:25" x14ac:dyDescent="0.2">
      <c r="C22">
        <v>9.1815098915207199E-2</v>
      </c>
      <c r="D22">
        <v>5.2409644112680738E-2</v>
      </c>
      <c r="E22">
        <v>9.1815098915207199E-2</v>
      </c>
      <c r="F22">
        <v>4.8454295730271088E-2</v>
      </c>
      <c r="G22">
        <v>8.917292115627555E-2</v>
      </c>
      <c r="H22">
        <v>5.1615123231106716E-2</v>
      </c>
      <c r="I22">
        <v>9.0932348017007725E-2</v>
      </c>
      <c r="J22">
        <v>4.9241925457279262E-2</v>
      </c>
      <c r="X22">
        <v>-3.7065778674890817E-2</v>
      </c>
      <c r="Y22" s="6">
        <v>0.6419560195712678</v>
      </c>
    </row>
    <row r="23" spans="2:25" x14ac:dyDescent="0.2">
      <c r="D23">
        <v>-3.9405454802526461E-2</v>
      </c>
      <c r="F23">
        <v>-4.3360803184936111E-2</v>
      </c>
      <c r="H23">
        <v>-3.7557797925168834E-2</v>
      </c>
      <c r="J23">
        <v>-4.1690422559728463E-2</v>
      </c>
      <c r="X23">
        <v>-2.6083380594666149E-2</v>
      </c>
      <c r="Y23" s="6">
        <v>0.56225004692575986</v>
      </c>
    </row>
    <row r="24" spans="2:25" x14ac:dyDescent="0.2">
      <c r="B24">
        <v>530</v>
      </c>
      <c r="C24">
        <v>0.19749518304431599</v>
      </c>
      <c r="D24">
        <v>0.14932562620423892</v>
      </c>
      <c r="E24">
        <v>0.19556840077071291</v>
      </c>
      <c r="F24">
        <v>0.12620423892100194</v>
      </c>
      <c r="G24">
        <v>0.19460500963391136</v>
      </c>
      <c r="H24">
        <v>0.11946050096339114</v>
      </c>
      <c r="I24">
        <v>0.19460500963391136</v>
      </c>
      <c r="J24">
        <v>0.13776493256262043</v>
      </c>
      <c r="X24">
        <v>-2.6956394999717886E-2</v>
      </c>
      <c r="Y24" s="6">
        <v>0.56255936704926879</v>
      </c>
    </row>
    <row r="25" spans="2:25" x14ac:dyDescent="0.2">
      <c r="C25">
        <v>9.0302568667578256E-2</v>
      </c>
      <c r="D25">
        <v>6.6123341361749785E-2</v>
      </c>
      <c r="E25">
        <v>8.9305190222621414E-2</v>
      </c>
      <c r="F25">
        <v>5.5051172726556415E-2</v>
      </c>
      <c r="G25">
        <v>8.8807473896318004E-2</v>
      </c>
      <c r="H25">
        <v>5.1883749716696598E-2</v>
      </c>
      <c r="I25">
        <v>8.8807473896318004E-2</v>
      </c>
      <c r="J25">
        <v>6.0545651809577578E-2</v>
      </c>
      <c r="X25">
        <v>-2.5966873064596337E-2</v>
      </c>
      <c r="Y25" s="6">
        <v>0.54744865757010763</v>
      </c>
    </row>
    <row r="26" spans="2:25" x14ac:dyDescent="0.2">
      <c r="D26">
        <v>-2.4179227305828471E-2</v>
      </c>
      <c r="F26">
        <v>-3.4254017496064999E-2</v>
      </c>
      <c r="H26">
        <v>-3.6923724179621406E-2</v>
      </c>
      <c r="J26">
        <v>-2.8261822086740426E-2</v>
      </c>
      <c r="X26">
        <v>-3.7124868527962068E-2</v>
      </c>
      <c r="Y26" s="6">
        <v>0.71298139768847357</v>
      </c>
    </row>
    <row r="27" spans="2:25" x14ac:dyDescent="0.2">
      <c r="B27">
        <v>320</v>
      </c>
      <c r="C27">
        <v>0.18778452200303489</v>
      </c>
      <c r="D27">
        <v>0.12708649468892261</v>
      </c>
      <c r="E27">
        <v>0.18778452200303489</v>
      </c>
      <c r="F27">
        <v>0.11949924127465857</v>
      </c>
      <c r="G27">
        <v>0.18968133535660089</v>
      </c>
      <c r="H27">
        <v>0.12139605462822457</v>
      </c>
      <c r="I27">
        <v>0.18209408194233687</v>
      </c>
      <c r="J27">
        <v>0.1062215477996965</v>
      </c>
      <c r="X27">
        <v>-4.5807864235447693E-2</v>
      </c>
      <c r="Y27" s="6">
        <v>0.648801516503134</v>
      </c>
    </row>
    <row r="28" spans="2:25" x14ac:dyDescent="0.2">
      <c r="C28">
        <v>8.5302237747676257E-2</v>
      </c>
      <c r="D28">
        <v>5.5467593886146555E-2</v>
      </c>
      <c r="E28">
        <v>8.5302237747676257E-2</v>
      </c>
      <c r="F28">
        <v>5.1901867025494389E-2</v>
      </c>
      <c r="G28">
        <v>8.6273833146406687E-2</v>
      </c>
      <c r="H28">
        <v>5.2790035880727511E-2</v>
      </c>
      <c r="I28">
        <v>8.2402254617244389E-2</v>
      </c>
      <c r="J28">
        <v>4.574478223577623E-2</v>
      </c>
      <c r="X28">
        <v>-6.1778407035140606E-2</v>
      </c>
      <c r="Y28" s="6">
        <v>0.6407724683742293</v>
      </c>
    </row>
    <row r="29" spans="2:25" x14ac:dyDescent="0.2">
      <c r="D29">
        <v>-2.9834643861529703E-2</v>
      </c>
      <c r="F29">
        <v>-3.3400370722181869E-2</v>
      </c>
      <c r="H29">
        <v>-3.3483797265679176E-2</v>
      </c>
      <c r="J29">
        <v>-3.6657472381468159E-2</v>
      </c>
      <c r="X29">
        <v>-3.4942708251372918E-2</v>
      </c>
      <c r="Y29" s="6">
        <v>0.70808430668357525</v>
      </c>
    </row>
    <row r="30" spans="2:25" x14ac:dyDescent="0.2">
      <c r="B30">
        <v>430</v>
      </c>
      <c r="C30">
        <v>0.18937401367701209</v>
      </c>
      <c r="D30">
        <v>0.14992109416096791</v>
      </c>
      <c r="E30">
        <v>0.19068911099421357</v>
      </c>
      <c r="F30">
        <v>0.14334560757496057</v>
      </c>
      <c r="G30">
        <v>0.19068911099421357</v>
      </c>
      <c r="H30">
        <v>0.13808521830615467</v>
      </c>
      <c r="I30">
        <v>0.19068911099421357</v>
      </c>
      <c r="J30">
        <v>0.14729089952656496</v>
      </c>
      <c r="X30">
        <v>-3.8208873524859271E-2</v>
      </c>
      <c r="Y30" s="6">
        <v>0.60039486801484576</v>
      </c>
    </row>
    <row r="31" spans="2:25" x14ac:dyDescent="0.2">
      <c r="C31">
        <v>8.6116246966246229E-2</v>
      </c>
      <c r="D31">
        <v>6.6412925275749574E-2</v>
      </c>
      <c r="E31">
        <v>8.6791050545810974E-2</v>
      </c>
      <c r="F31">
        <v>6.3227655815324982E-2</v>
      </c>
      <c r="G31">
        <v>8.6791050545810974E-2</v>
      </c>
      <c r="H31">
        <v>6.0699050734289911E-2</v>
      </c>
      <c r="I31">
        <v>8.6791050545810974E-2</v>
      </c>
      <c r="J31">
        <v>6.5135529395800126E-2</v>
      </c>
      <c r="X31">
        <v>-3.0505091630890845E-2</v>
      </c>
      <c r="Y31" s="6">
        <v>0.72185193233976908</v>
      </c>
    </row>
    <row r="32" spans="2:25" x14ac:dyDescent="0.2">
      <c r="D32">
        <v>-1.9703321690496656E-2</v>
      </c>
      <c r="F32">
        <v>-2.3563394730485993E-2</v>
      </c>
      <c r="H32">
        <v>-2.6091999811521063E-2</v>
      </c>
      <c r="J32">
        <v>-2.1655521150010848E-2</v>
      </c>
      <c r="X32">
        <v>-3.4812811487234183E-2</v>
      </c>
      <c r="Y32" s="6">
        <v>0.70126751664195308</v>
      </c>
    </row>
    <row r="33" spans="2:25" x14ac:dyDescent="0.2">
      <c r="X33">
        <v>-2.5710495589313036E-2</v>
      </c>
      <c r="Y33" s="6">
        <v>0.59123794250462369</v>
      </c>
    </row>
    <row r="34" spans="2:25" x14ac:dyDescent="0.2">
      <c r="X34">
        <v>-2.5527228629698626E-2</v>
      </c>
      <c r="Y34" s="6">
        <v>0.54403492315713664</v>
      </c>
    </row>
    <row r="35" spans="2:25" x14ac:dyDescent="0.2">
      <c r="D35" t="s">
        <v>36</v>
      </c>
      <c r="X35">
        <v>-2.8355583315754496E-2</v>
      </c>
      <c r="Y35" s="6">
        <v>0.57807014797568024</v>
      </c>
    </row>
    <row r="36" spans="2:25" x14ac:dyDescent="0.2">
      <c r="B36" s="9" t="s">
        <v>32</v>
      </c>
      <c r="C36" s="9" t="s">
        <v>15</v>
      </c>
      <c r="D36" s="9" t="s">
        <v>37</v>
      </c>
      <c r="E36">
        <v>600</v>
      </c>
      <c r="F36">
        <v>800</v>
      </c>
      <c r="G36">
        <v>1000</v>
      </c>
      <c r="H36">
        <v>1200</v>
      </c>
      <c r="I36" t="s">
        <v>32</v>
      </c>
      <c r="X36">
        <v>-4.224450074717543E-2</v>
      </c>
      <c r="Y36" s="6">
        <v>0.70177945419000487</v>
      </c>
    </row>
    <row r="37" spans="2:25" x14ac:dyDescent="0.2">
      <c r="B37" s="9">
        <v>0</v>
      </c>
      <c r="C37" s="9">
        <v>0</v>
      </c>
      <c r="D37" s="9"/>
      <c r="E37">
        <v>0</v>
      </c>
      <c r="F37">
        <v>0</v>
      </c>
      <c r="G37">
        <v>0</v>
      </c>
      <c r="H37">
        <v>0</v>
      </c>
      <c r="I37">
        <v>0</v>
      </c>
      <c r="X37">
        <v>-3.8101303054979566E-2</v>
      </c>
      <c r="Y37" s="6">
        <v>0.77225209880327639</v>
      </c>
    </row>
    <row r="38" spans="2:25" x14ac:dyDescent="0.2">
      <c r="B38" s="10">
        <v>12.68</v>
      </c>
      <c r="C38" s="9">
        <f>AVERAGE(E38:H38)</f>
        <v>-2.455718355059178E-2</v>
      </c>
      <c r="D38" s="9">
        <v>910</v>
      </c>
      <c r="E38">
        <v>-2.5421162982237414E-2</v>
      </c>
      <c r="F38">
        <v>-2.0323947590713203E-2</v>
      </c>
      <c r="G38">
        <v>-2.6956394999717886E-2</v>
      </c>
      <c r="H38">
        <v>-2.5527228629698626E-2</v>
      </c>
      <c r="I38" s="6">
        <v>12.68</v>
      </c>
      <c r="X38">
        <v>-6.2088424313296711E-2</v>
      </c>
      <c r="Y38" s="6">
        <v>0.68405492569493731</v>
      </c>
    </row>
    <row r="39" spans="2:25" x14ac:dyDescent="0.2">
      <c r="B39" s="11">
        <v>16.260000000000002</v>
      </c>
      <c r="C39" s="9">
        <f t="shared" ref="C39:C47" si="2">AVERAGE(E39:H39)</f>
        <v>-2.8565024945798947E-2</v>
      </c>
      <c r="D39" s="9">
        <v>710</v>
      </c>
      <c r="E39">
        <v>-2.5850210081537886E-2</v>
      </c>
      <c r="F39">
        <v>-3.4087433321307065E-2</v>
      </c>
      <c r="G39">
        <v>-2.5966873064596337E-2</v>
      </c>
      <c r="H39">
        <v>-2.8355583315754496E-2</v>
      </c>
      <c r="I39" s="8">
        <v>16.260000000000002</v>
      </c>
      <c r="X39">
        <v>-3.8273130969214877E-2</v>
      </c>
      <c r="Y39" s="6">
        <v>0.74891219651212704</v>
      </c>
    </row>
    <row r="40" spans="2:25" x14ac:dyDescent="0.2">
      <c r="B40" s="10">
        <v>22.62</v>
      </c>
      <c r="C40" s="9">
        <f t="shared" si="2"/>
        <v>-3.5926883621999917E-2</v>
      </c>
      <c r="D40" s="9">
        <v>510</v>
      </c>
      <c r="E40">
        <v>-3.0577185944942485E-2</v>
      </c>
      <c r="F40">
        <v>-3.3760979267919676E-2</v>
      </c>
      <c r="G40">
        <v>-3.7124868527962068E-2</v>
      </c>
      <c r="H40">
        <v>-4.224450074717543E-2</v>
      </c>
      <c r="I40" s="6">
        <v>22.62</v>
      </c>
      <c r="X40">
        <v>-4.2779997582760916E-2</v>
      </c>
      <c r="Y40" s="6">
        <v>0.72804389975119865</v>
      </c>
    </row>
    <row r="41" spans="2:25" x14ac:dyDescent="0.2">
      <c r="B41" s="11">
        <v>27.6760219742164</v>
      </c>
      <c r="C41" s="9">
        <f t="shared" si="2"/>
        <v>-3.9877611961674019E-2</v>
      </c>
      <c r="D41" s="9">
        <v>410</v>
      </c>
      <c r="E41">
        <v>-3.4609176565073799E-2</v>
      </c>
      <c r="F41">
        <v>-4.0992103991195017E-2</v>
      </c>
      <c r="G41">
        <v>-4.5807864235447693E-2</v>
      </c>
      <c r="H41">
        <v>-3.8101303054979566E-2</v>
      </c>
      <c r="I41" s="8">
        <v>27.6760219742164</v>
      </c>
      <c r="X41">
        <v>-2.6360277347894714E-2</v>
      </c>
      <c r="Y41" s="6">
        <v>0.83571827648168395</v>
      </c>
    </row>
    <row r="42" spans="2:25" x14ac:dyDescent="0.2">
      <c r="B42" s="10">
        <v>36.869999999999997</v>
      </c>
      <c r="C42" s="9">
        <f t="shared" si="2"/>
        <v>-5.9543950009662353E-2</v>
      </c>
      <c r="D42" s="9">
        <v>310</v>
      </c>
      <c r="E42">
        <v>-5.5609884669806452E-2</v>
      </c>
      <c r="F42">
        <v>-5.8699084020405634E-2</v>
      </c>
      <c r="G42">
        <v>-6.1778407035140606E-2</v>
      </c>
      <c r="H42">
        <v>-6.2088424313296711E-2</v>
      </c>
      <c r="I42" s="6">
        <v>36.869999999999997</v>
      </c>
      <c r="X42">
        <v>-3.1965603041012661E-2</v>
      </c>
      <c r="Y42" s="6">
        <v>0.72060590646380651</v>
      </c>
    </row>
    <row r="43" spans="2:25" x14ac:dyDescent="0.2">
      <c r="B43" s="11">
        <v>46.145146311133402</v>
      </c>
      <c r="C43" s="9">
        <f t="shared" si="2"/>
        <v>-3.7232510885256323E-2</v>
      </c>
      <c r="D43" s="9">
        <v>730</v>
      </c>
      <c r="E43">
        <v>-3.8665382780594865E-2</v>
      </c>
      <c r="F43">
        <v>-3.7048821539842652E-2</v>
      </c>
      <c r="G43">
        <v>-3.4942708251372918E-2</v>
      </c>
      <c r="H43">
        <v>-3.8273130969214877E-2</v>
      </c>
      <c r="I43" s="8">
        <v>46.145146311133402</v>
      </c>
      <c r="X43">
        <v>-2.0963628915045988E-2</v>
      </c>
      <c r="Y43" s="6">
        <v>0.74025110146012341</v>
      </c>
    </row>
    <row r="44" spans="2:25" x14ac:dyDescent="0.2">
      <c r="B44" s="10">
        <v>53.13</v>
      </c>
      <c r="C44" s="9">
        <f t="shared" si="2"/>
        <v>-3.9988894834244226E-2</v>
      </c>
      <c r="D44" s="9">
        <v>210</v>
      </c>
      <c r="E44">
        <v>-3.8840392519789088E-2</v>
      </c>
      <c r="F44">
        <v>-4.0126315709567643E-2</v>
      </c>
      <c r="G44">
        <v>-3.8208873524859271E-2</v>
      </c>
      <c r="H44">
        <v>-4.2779997582760916E-2</v>
      </c>
      <c r="I44" s="6">
        <v>53.13</v>
      </c>
    </row>
    <row r="45" spans="2:25" x14ac:dyDescent="0.2">
      <c r="B45" s="10">
        <v>61.71</v>
      </c>
      <c r="C45" s="9">
        <f t="shared" si="2"/>
        <v>-2.9097090398698938E-2</v>
      </c>
      <c r="D45" s="9">
        <v>530</v>
      </c>
      <c r="E45">
        <v>-2.9670515996459146E-2</v>
      </c>
      <c r="F45">
        <v>-2.9852476619551056E-2</v>
      </c>
      <c r="G45">
        <v>-3.0505091630890845E-2</v>
      </c>
      <c r="H45">
        <v>-2.6360277347894714E-2</v>
      </c>
      <c r="I45" s="6">
        <v>61.71</v>
      </c>
    </row>
    <row r="46" spans="2:25" x14ac:dyDescent="0.2">
      <c r="B46" s="11">
        <v>67.724661178359398</v>
      </c>
      <c r="C46" s="9">
        <f t="shared" si="2"/>
        <v>-3.4019211761192387E-2</v>
      </c>
      <c r="D46" s="9">
        <v>320</v>
      </c>
      <c r="E46">
        <v>-3.2232653841631889E-2</v>
      </c>
      <c r="F46">
        <v>-3.7065778674890817E-2</v>
      </c>
      <c r="G46">
        <v>-3.4812811487234183E-2</v>
      </c>
      <c r="H46">
        <v>-3.1965603041012661E-2</v>
      </c>
      <c r="I46" s="8">
        <v>67.724661178359398</v>
      </c>
    </row>
    <row r="47" spans="2:25" x14ac:dyDescent="0.2">
      <c r="B47" s="11">
        <v>73.933636606903903</v>
      </c>
      <c r="C47" s="9">
        <f t="shared" si="2"/>
        <v>-2.3655964042541604E-2</v>
      </c>
      <c r="D47" s="9">
        <v>430</v>
      </c>
      <c r="E47">
        <v>-2.1866351071141238E-2</v>
      </c>
      <c r="F47">
        <v>-2.6083380594666149E-2</v>
      </c>
      <c r="G47">
        <v>-2.5710495589313036E-2</v>
      </c>
      <c r="H47">
        <v>-2.0963628915045988E-2</v>
      </c>
      <c r="I47" s="8">
        <v>73.933636606903903</v>
      </c>
    </row>
    <row r="48" spans="2:25" x14ac:dyDescent="0.2">
      <c r="B48" s="11">
        <v>90</v>
      </c>
      <c r="C48" s="9">
        <v>0</v>
      </c>
      <c r="D48" s="9"/>
      <c r="E48">
        <v>0</v>
      </c>
      <c r="F48">
        <v>0</v>
      </c>
      <c r="G48">
        <v>0</v>
      </c>
      <c r="H48">
        <v>0</v>
      </c>
      <c r="I48" s="8">
        <v>90</v>
      </c>
    </row>
    <row r="49" spans="4:8" x14ac:dyDescent="0.2">
      <c r="D49" t="s">
        <v>19</v>
      </c>
      <c r="E49">
        <f>AVERAGE(E38:E44)</f>
        <v>-3.5653342220568859E-2</v>
      </c>
      <c r="F49">
        <f>AVERAGE(F38:F44)</f>
        <v>-3.7862669348707266E-2</v>
      </c>
      <c r="G49">
        <f>AVERAGE(G38:G44)</f>
        <v>-3.8683712805585246E-2</v>
      </c>
      <c r="H49">
        <f>AVERAGE(H38:H44)</f>
        <v>-3.9624309801840084E-2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50D99-C6C5-BD40-8F78-9A50429EDA58}">
  <dimension ref="A1:AB131"/>
  <sheetViews>
    <sheetView topLeftCell="I90" workbookViewId="0">
      <selection activeCell="Y131" activeCellId="3" sqref="D131 K131 R131 Y131"/>
    </sheetView>
  </sheetViews>
  <sheetFormatPr baseColWidth="10" defaultRowHeight="16" x14ac:dyDescent="0.2"/>
  <sheetData>
    <row r="1" spans="1:28" x14ac:dyDescent="0.2">
      <c r="B1" t="s">
        <v>14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-93.828699999999998</v>
      </c>
      <c r="C4">
        <v>28</v>
      </c>
      <c r="D4">
        <v>-93.104299999999995</v>
      </c>
      <c r="E4">
        <v>12</v>
      </c>
      <c r="F4">
        <f>(C4*96)/(C4*96+(126.7-C4)*238)</f>
        <v>0.10267928766244183</v>
      </c>
      <c r="G4">
        <f>(E4*96)/(E4*96+(126.7-E4)*238)</f>
        <v>4.0491237443147067E-2</v>
      </c>
      <c r="I4">
        <v>-93.775400000000005</v>
      </c>
      <c r="J4">
        <v>24</v>
      </c>
      <c r="K4">
        <v>-93.963499999999996</v>
      </c>
      <c r="L4">
        <v>14</v>
      </c>
      <c r="M4">
        <f>(J4*96)/(J4*96+(126.7-J4)*238)</f>
        <v>8.6141789984521391E-2</v>
      </c>
      <c r="N4">
        <f>(L4*96)/(L4*96+(126.7-L4)*238)</f>
        <v>4.7716089268850334E-2</v>
      </c>
      <c r="P4">
        <v>-94.010900000000007</v>
      </c>
      <c r="Q4">
        <v>26</v>
      </c>
      <c r="R4">
        <v>-93.729399999999998</v>
      </c>
      <c r="S4">
        <v>36</v>
      </c>
      <c r="T4">
        <f>(Q4*96)/(Q4*96+(126.7-Q4)*238)</f>
        <v>9.4321797555795714E-2</v>
      </c>
      <c r="U4">
        <f>(S4*96)/(S4*96+(126.7-S4)*238)</f>
        <v>0.13800483975306077</v>
      </c>
      <c r="W4">
        <v>-94.549499999999995</v>
      </c>
      <c r="X4">
        <v>22</v>
      </c>
      <c r="Y4">
        <v>-93.883399999999995</v>
      </c>
      <c r="Z4">
        <v>20</v>
      </c>
      <c r="AA4">
        <f>(X4*96)/(X4*96+(126.7-X4)*238)</f>
        <v>7.8133670728729662E-2</v>
      </c>
      <c r="AB4">
        <f>(Z4*96)/(Z4*96+(126.7-Z4)*238)</f>
        <v>7.0292078229225397E-2</v>
      </c>
    </row>
    <row r="5" spans="1:28" x14ac:dyDescent="0.2">
      <c r="B5">
        <v>-89.998900000000006</v>
      </c>
      <c r="C5">
        <v>18</v>
      </c>
      <c r="D5">
        <v>-89.304100000000005</v>
      </c>
      <c r="E5">
        <v>16</v>
      </c>
      <c r="F5">
        <f t="shared" ref="F5:F53" si="0">(C5*96)/(C5*96+(126.7-C5)*238)</f>
        <v>6.261187161667621E-2</v>
      </c>
      <c r="G5">
        <f t="shared" ref="G5:G53" si="1">(E5*96)/(E5*96+(126.7-E5)*238)</f>
        <v>5.5088119472359101E-2</v>
      </c>
      <c r="I5">
        <v>-89.947900000000004</v>
      </c>
      <c r="J5">
        <v>20</v>
      </c>
      <c r="K5">
        <v>-90.128200000000007</v>
      </c>
      <c r="L5">
        <v>32</v>
      </c>
      <c r="M5">
        <f t="shared" ref="M5:M53" si="2">(J5*96)/(J5*96+(126.7-J5)*238)</f>
        <v>7.0292078229225397E-2</v>
      </c>
      <c r="N5">
        <f t="shared" ref="N5:N53" si="3">(L5*96)/(L5*96+(126.7-L5)*238)</f>
        <v>0.11995033306521517</v>
      </c>
      <c r="P5">
        <v>-90.173699999999997</v>
      </c>
      <c r="Q5">
        <v>18</v>
      </c>
      <c r="R5">
        <v>-89.903700000000001</v>
      </c>
      <c r="S5">
        <v>22</v>
      </c>
      <c r="T5">
        <f t="shared" ref="T5:T53" si="4">(Q5*96)/(Q5*96+(126.7-Q5)*238)</f>
        <v>6.261187161667621E-2</v>
      </c>
      <c r="U5">
        <f t="shared" ref="U5:U53" si="5">(S5*96)/(S5*96+(126.7-S5)*238)</f>
        <v>7.8133670728729662E-2</v>
      </c>
      <c r="W5">
        <v>-90.690299999999993</v>
      </c>
      <c r="X5">
        <v>22</v>
      </c>
      <c r="Y5">
        <v>-90.051400000000001</v>
      </c>
      <c r="Z5">
        <v>28</v>
      </c>
      <c r="AA5">
        <f t="shared" ref="AA5:AA53" si="6">(X5*96)/(X5*96+(126.7-X5)*238)</f>
        <v>7.8133670728729662E-2</v>
      </c>
      <c r="AB5">
        <f t="shared" ref="AB5:AB53" si="7">(Z5*96)/(Z5*96+(126.7-Z5)*238)</f>
        <v>0.10267928766244183</v>
      </c>
    </row>
    <row r="6" spans="1:28" x14ac:dyDescent="0.2">
      <c r="B6">
        <v>-86.169200000000004</v>
      </c>
      <c r="C6">
        <v>40</v>
      </c>
      <c r="D6">
        <v>-85.503900000000002</v>
      </c>
      <c r="E6">
        <v>26</v>
      </c>
      <c r="F6">
        <f t="shared" si="0"/>
        <v>0.15689735480865877</v>
      </c>
      <c r="G6">
        <f t="shared" si="1"/>
        <v>9.4321797555795714E-2</v>
      </c>
      <c r="I6">
        <v>-86.1203</v>
      </c>
      <c r="J6">
        <v>34</v>
      </c>
      <c r="K6">
        <v>-86.293000000000006</v>
      </c>
      <c r="L6">
        <v>26</v>
      </c>
      <c r="M6">
        <f t="shared" si="2"/>
        <v>0.12887635924285137</v>
      </c>
      <c r="N6">
        <f t="shared" si="3"/>
        <v>9.4321797555795714E-2</v>
      </c>
      <c r="P6">
        <v>-86.336500000000001</v>
      </c>
      <c r="Q6">
        <v>40</v>
      </c>
      <c r="R6">
        <v>-86.078100000000006</v>
      </c>
      <c r="S6">
        <v>18</v>
      </c>
      <c r="T6">
        <f t="shared" si="4"/>
        <v>0.15689735480865877</v>
      </c>
      <c r="U6">
        <f t="shared" si="5"/>
        <v>6.261187161667621E-2</v>
      </c>
      <c r="W6">
        <v>-86.831199999999995</v>
      </c>
      <c r="X6">
        <v>36</v>
      </c>
      <c r="Y6">
        <v>-86.219399999999993</v>
      </c>
      <c r="Z6">
        <v>20</v>
      </c>
      <c r="AA6">
        <f t="shared" si="6"/>
        <v>0.13800483975306077</v>
      </c>
      <c r="AB6">
        <f t="shared" si="7"/>
        <v>7.0292078229225397E-2</v>
      </c>
    </row>
    <row r="7" spans="1:28" x14ac:dyDescent="0.2">
      <c r="B7">
        <v>-82.339500000000001</v>
      </c>
      <c r="C7">
        <v>36</v>
      </c>
      <c r="D7">
        <v>-81.703699999999998</v>
      </c>
      <c r="E7">
        <v>28</v>
      </c>
      <c r="F7">
        <f t="shared" si="0"/>
        <v>0.13800483975306077</v>
      </c>
      <c r="G7">
        <f t="shared" si="1"/>
        <v>0.10267928766244183</v>
      </c>
      <c r="I7">
        <v>-82.292699999999996</v>
      </c>
      <c r="J7">
        <v>40</v>
      </c>
      <c r="K7">
        <v>-82.457800000000006</v>
      </c>
      <c r="L7">
        <v>26</v>
      </c>
      <c r="M7">
        <f t="shared" si="2"/>
        <v>0.15689735480865877</v>
      </c>
      <c r="N7">
        <f t="shared" si="3"/>
        <v>9.4321797555795714E-2</v>
      </c>
      <c r="P7">
        <v>-82.499300000000005</v>
      </c>
      <c r="Q7">
        <v>38</v>
      </c>
      <c r="R7">
        <v>-82.252399999999994</v>
      </c>
      <c r="S7">
        <v>28</v>
      </c>
      <c r="T7">
        <f t="shared" si="4"/>
        <v>0.14734274151204024</v>
      </c>
      <c r="U7">
        <f t="shared" si="5"/>
        <v>0.10267928766244183</v>
      </c>
      <c r="W7">
        <v>-82.971999999999994</v>
      </c>
      <c r="X7">
        <v>40</v>
      </c>
      <c r="Y7">
        <v>-82.387500000000003</v>
      </c>
      <c r="Z7">
        <v>40</v>
      </c>
      <c r="AA7">
        <f t="shared" si="6"/>
        <v>0.15689735480865877</v>
      </c>
      <c r="AB7">
        <f t="shared" si="7"/>
        <v>0.15689735480865877</v>
      </c>
    </row>
    <row r="8" spans="1:28" x14ac:dyDescent="0.2">
      <c r="B8">
        <v>-78.509699999999995</v>
      </c>
      <c r="C8">
        <v>32</v>
      </c>
      <c r="D8">
        <v>-77.903599999999997</v>
      </c>
      <c r="E8">
        <v>40</v>
      </c>
      <c r="F8">
        <f t="shared" si="0"/>
        <v>0.11995033306521517</v>
      </c>
      <c r="G8">
        <f t="shared" si="1"/>
        <v>0.15689735480865877</v>
      </c>
      <c r="I8">
        <v>-78.465199999999996</v>
      </c>
      <c r="J8">
        <v>32</v>
      </c>
      <c r="K8">
        <v>-78.622500000000002</v>
      </c>
      <c r="L8">
        <v>38</v>
      </c>
      <c r="M8">
        <f t="shared" si="2"/>
        <v>0.11995033306521517</v>
      </c>
      <c r="N8">
        <f t="shared" si="3"/>
        <v>0.14734274151204024</v>
      </c>
      <c r="P8">
        <v>-78.662099999999995</v>
      </c>
      <c r="Q8">
        <v>30</v>
      </c>
      <c r="R8">
        <v>-78.426699999999997</v>
      </c>
      <c r="S8">
        <v>22</v>
      </c>
      <c r="T8">
        <f t="shared" si="4"/>
        <v>0.11122009994361758</v>
      </c>
      <c r="U8">
        <f t="shared" si="5"/>
        <v>7.8133670728729662E-2</v>
      </c>
      <c r="W8">
        <v>-79.112799999999993</v>
      </c>
      <c r="X8">
        <v>32</v>
      </c>
      <c r="Y8">
        <v>-78.555499999999995</v>
      </c>
      <c r="Z8">
        <v>30</v>
      </c>
      <c r="AA8">
        <f t="shared" si="6"/>
        <v>0.11995033306521517</v>
      </c>
      <c r="AB8">
        <f t="shared" si="7"/>
        <v>0.11122009994361758</v>
      </c>
    </row>
    <row r="9" spans="1:28" x14ac:dyDescent="0.2">
      <c r="B9">
        <v>-74.680000000000007</v>
      </c>
      <c r="C9">
        <v>36</v>
      </c>
      <c r="D9">
        <v>-74.103399999999993</v>
      </c>
      <c r="E9">
        <v>20</v>
      </c>
      <c r="F9">
        <f t="shared" si="0"/>
        <v>0.13800483975306077</v>
      </c>
      <c r="G9">
        <f t="shared" si="1"/>
        <v>7.0292078229225397E-2</v>
      </c>
      <c r="I9">
        <v>-74.637600000000006</v>
      </c>
      <c r="J9">
        <v>36</v>
      </c>
      <c r="K9">
        <v>-74.787300000000002</v>
      </c>
      <c r="L9">
        <v>28</v>
      </c>
      <c r="M9">
        <f t="shared" si="2"/>
        <v>0.13800483975306077</v>
      </c>
      <c r="N9">
        <f t="shared" si="3"/>
        <v>0.10267928766244183</v>
      </c>
      <c r="P9">
        <v>-74.825000000000003</v>
      </c>
      <c r="Q9">
        <v>36</v>
      </c>
      <c r="R9">
        <v>-74.600999999999999</v>
      </c>
      <c r="S9">
        <v>20</v>
      </c>
      <c r="T9">
        <f t="shared" si="4"/>
        <v>0.13800483975306077</v>
      </c>
      <c r="U9">
        <f t="shared" si="5"/>
        <v>7.0292078229225397E-2</v>
      </c>
      <c r="W9">
        <v>-75.253699999999995</v>
      </c>
      <c r="X9">
        <v>34</v>
      </c>
      <c r="Y9">
        <v>-74.723500000000001</v>
      </c>
      <c r="Z9">
        <v>24</v>
      </c>
      <c r="AA9">
        <f t="shared" si="6"/>
        <v>0.12887635924285137</v>
      </c>
      <c r="AB9">
        <f t="shared" si="7"/>
        <v>8.6141789984521391E-2</v>
      </c>
    </row>
    <row r="10" spans="1:28" x14ac:dyDescent="0.2">
      <c r="B10">
        <v>-70.850200000000001</v>
      </c>
      <c r="C10">
        <v>32</v>
      </c>
      <c r="D10">
        <v>-70.303200000000004</v>
      </c>
      <c r="E10">
        <v>26</v>
      </c>
      <c r="F10">
        <f t="shared" si="0"/>
        <v>0.11995033306521517</v>
      </c>
      <c r="G10">
        <f t="shared" si="1"/>
        <v>9.4321797555795714E-2</v>
      </c>
      <c r="I10">
        <v>-70.81</v>
      </c>
      <c r="J10">
        <v>34</v>
      </c>
      <c r="K10">
        <v>-70.951999999999998</v>
      </c>
      <c r="L10">
        <v>24</v>
      </c>
      <c r="M10">
        <f t="shared" si="2"/>
        <v>0.12887635924285137</v>
      </c>
      <c r="N10">
        <f t="shared" si="3"/>
        <v>8.6141789984521391E-2</v>
      </c>
      <c r="P10">
        <v>-70.987799999999993</v>
      </c>
      <c r="Q10">
        <v>32</v>
      </c>
      <c r="R10">
        <v>-70.775300000000001</v>
      </c>
      <c r="S10">
        <v>30</v>
      </c>
      <c r="T10">
        <f t="shared" si="4"/>
        <v>0.11995033306521517</v>
      </c>
      <c r="U10">
        <f t="shared" si="5"/>
        <v>0.11122009994361758</v>
      </c>
      <c r="W10">
        <v>-71.394499999999994</v>
      </c>
      <c r="X10">
        <v>28</v>
      </c>
      <c r="Y10">
        <v>-70.891499999999994</v>
      </c>
      <c r="Z10">
        <v>32</v>
      </c>
      <c r="AA10">
        <f t="shared" si="6"/>
        <v>0.10267928766244183</v>
      </c>
      <c r="AB10">
        <f t="shared" si="7"/>
        <v>0.11995033306521517</v>
      </c>
    </row>
    <row r="11" spans="1:28" x14ac:dyDescent="0.2">
      <c r="B11">
        <v>-67.020499999999998</v>
      </c>
      <c r="C11">
        <v>36</v>
      </c>
      <c r="D11">
        <v>-66.503</v>
      </c>
      <c r="E11">
        <v>30</v>
      </c>
      <c r="F11">
        <f t="shared" si="0"/>
        <v>0.13800483975306077</v>
      </c>
      <c r="G11">
        <f t="shared" si="1"/>
        <v>0.11122009994361758</v>
      </c>
      <c r="I11">
        <v>-66.982500000000002</v>
      </c>
      <c r="J11">
        <v>36</v>
      </c>
      <c r="K11">
        <v>-67.116799999999998</v>
      </c>
      <c r="L11">
        <v>34</v>
      </c>
      <c r="M11">
        <f t="shared" si="2"/>
        <v>0.13800483975306077</v>
      </c>
      <c r="N11">
        <f t="shared" si="3"/>
        <v>0.12887635924285137</v>
      </c>
      <c r="P11">
        <v>-67.150599999999997</v>
      </c>
      <c r="Q11">
        <v>36</v>
      </c>
      <c r="R11">
        <v>-66.949600000000004</v>
      </c>
      <c r="S11">
        <v>16</v>
      </c>
      <c r="T11">
        <f t="shared" si="4"/>
        <v>0.13800483975306077</v>
      </c>
      <c r="U11">
        <f t="shared" si="5"/>
        <v>5.5088119472359101E-2</v>
      </c>
      <c r="W11">
        <v>-67.535300000000007</v>
      </c>
      <c r="X11">
        <v>40</v>
      </c>
      <c r="Y11">
        <v>-67.059600000000003</v>
      </c>
      <c r="Z11">
        <v>22</v>
      </c>
      <c r="AA11">
        <f t="shared" si="6"/>
        <v>0.15689735480865877</v>
      </c>
      <c r="AB11">
        <f t="shared" si="7"/>
        <v>7.8133670728729662E-2</v>
      </c>
    </row>
    <row r="12" spans="1:28" x14ac:dyDescent="0.2">
      <c r="B12">
        <v>-63.190800000000003</v>
      </c>
      <c r="C12">
        <v>26</v>
      </c>
      <c r="D12">
        <v>-62.7029</v>
      </c>
      <c r="E12">
        <v>24</v>
      </c>
      <c r="F12">
        <f t="shared" si="0"/>
        <v>9.4321797555795714E-2</v>
      </c>
      <c r="G12">
        <f t="shared" si="1"/>
        <v>8.6141789984521391E-2</v>
      </c>
      <c r="I12">
        <v>-63.154899999999998</v>
      </c>
      <c r="J12">
        <v>26</v>
      </c>
      <c r="K12">
        <v>-63.281500000000001</v>
      </c>
      <c r="L12">
        <v>26</v>
      </c>
      <c r="M12">
        <f t="shared" si="2"/>
        <v>9.4321797555795714E-2</v>
      </c>
      <c r="N12">
        <f t="shared" si="3"/>
        <v>9.4321797555795714E-2</v>
      </c>
      <c r="P12">
        <v>-63.313400000000001</v>
      </c>
      <c r="Q12">
        <v>26</v>
      </c>
      <c r="R12">
        <v>-63.123899999999999</v>
      </c>
      <c r="S12">
        <v>34</v>
      </c>
      <c r="T12">
        <f t="shared" si="4"/>
        <v>9.4321797555795714E-2</v>
      </c>
      <c r="U12">
        <f t="shared" si="5"/>
        <v>0.12887635924285137</v>
      </c>
      <c r="W12">
        <v>-63.676200000000001</v>
      </c>
      <c r="X12">
        <v>22</v>
      </c>
      <c r="Y12">
        <v>-63.227600000000002</v>
      </c>
      <c r="Z12">
        <v>20</v>
      </c>
      <c r="AA12">
        <f t="shared" si="6"/>
        <v>7.8133670728729662E-2</v>
      </c>
      <c r="AB12">
        <f t="shared" si="7"/>
        <v>7.0292078229225397E-2</v>
      </c>
    </row>
    <row r="13" spans="1:28" x14ac:dyDescent="0.2">
      <c r="B13">
        <v>-59.360999999999997</v>
      </c>
      <c r="C13">
        <v>46</v>
      </c>
      <c r="D13">
        <v>-58.902700000000003</v>
      </c>
      <c r="E13">
        <v>36</v>
      </c>
      <c r="F13">
        <f t="shared" si="0"/>
        <v>0.18693962561276065</v>
      </c>
      <c r="G13">
        <f t="shared" si="1"/>
        <v>0.13800483975306077</v>
      </c>
      <c r="I13">
        <v>-59.327300000000001</v>
      </c>
      <c r="J13">
        <v>42</v>
      </c>
      <c r="K13">
        <v>-59.446300000000001</v>
      </c>
      <c r="L13">
        <v>40</v>
      </c>
      <c r="M13">
        <f t="shared" si="2"/>
        <v>0.16667631228659063</v>
      </c>
      <c r="N13">
        <f t="shared" si="3"/>
        <v>0.15689735480865877</v>
      </c>
      <c r="P13">
        <v>-59.476300000000002</v>
      </c>
      <c r="Q13">
        <v>48</v>
      </c>
      <c r="R13">
        <v>-59.298200000000001</v>
      </c>
      <c r="S13">
        <v>38</v>
      </c>
      <c r="T13">
        <f t="shared" si="4"/>
        <v>0.19744114899779763</v>
      </c>
      <c r="U13">
        <f t="shared" si="5"/>
        <v>0.14734274151204024</v>
      </c>
      <c r="W13">
        <v>-59.817</v>
      </c>
      <c r="X13">
        <v>50</v>
      </c>
      <c r="Y13">
        <v>-59.395600000000002</v>
      </c>
      <c r="Z13">
        <v>20</v>
      </c>
      <c r="AA13">
        <f t="shared" si="6"/>
        <v>0.20820140015441602</v>
      </c>
      <c r="AB13">
        <f t="shared" si="7"/>
        <v>7.0292078229225397E-2</v>
      </c>
    </row>
    <row r="14" spans="1:28" x14ac:dyDescent="0.2">
      <c r="B14">
        <v>-55.531300000000002</v>
      </c>
      <c r="C14">
        <v>20</v>
      </c>
      <c r="D14">
        <v>-55.102499999999999</v>
      </c>
      <c r="E14">
        <v>36</v>
      </c>
      <c r="F14">
        <f t="shared" si="0"/>
        <v>7.0292078229225397E-2</v>
      </c>
      <c r="G14">
        <f t="shared" si="1"/>
        <v>0.13800483975306077</v>
      </c>
      <c r="I14">
        <v>-55.4998</v>
      </c>
      <c r="J14">
        <v>22</v>
      </c>
      <c r="K14">
        <v>-55.610999999999997</v>
      </c>
      <c r="L14">
        <v>32</v>
      </c>
      <c r="M14">
        <f t="shared" si="2"/>
        <v>7.8133670728729662E-2</v>
      </c>
      <c r="N14">
        <f t="shared" si="3"/>
        <v>0.11995033306521517</v>
      </c>
      <c r="P14">
        <v>-55.639099999999999</v>
      </c>
      <c r="Q14">
        <v>18</v>
      </c>
      <c r="R14">
        <v>-55.472499999999997</v>
      </c>
      <c r="S14">
        <v>24</v>
      </c>
      <c r="T14">
        <f t="shared" si="4"/>
        <v>6.261187161667621E-2</v>
      </c>
      <c r="U14">
        <f t="shared" si="5"/>
        <v>8.6141789984521391E-2</v>
      </c>
      <c r="W14">
        <v>-55.957900000000002</v>
      </c>
      <c r="X14">
        <v>20</v>
      </c>
      <c r="Y14">
        <v>-55.563600000000001</v>
      </c>
      <c r="Z14">
        <v>26</v>
      </c>
      <c r="AA14">
        <f t="shared" si="6"/>
        <v>7.0292078229225397E-2</v>
      </c>
      <c r="AB14">
        <f t="shared" si="7"/>
        <v>9.4321797555795714E-2</v>
      </c>
    </row>
    <row r="15" spans="1:28" x14ac:dyDescent="0.2">
      <c r="B15">
        <v>-51.701500000000003</v>
      </c>
      <c r="C15">
        <v>20</v>
      </c>
      <c r="D15">
        <v>-51.302300000000002</v>
      </c>
      <c r="E15">
        <v>34</v>
      </c>
      <c r="F15">
        <f t="shared" si="0"/>
        <v>7.0292078229225397E-2</v>
      </c>
      <c r="G15">
        <f t="shared" si="1"/>
        <v>0.12887635924285137</v>
      </c>
      <c r="I15">
        <v>-51.672199999999997</v>
      </c>
      <c r="J15">
        <v>20</v>
      </c>
      <c r="K15">
        <v>-51.775799999999997</v>
      </c>
      <c r="L15">
        <v>34</v>
      </c>
      <c r="M15">
        <f t="shared" si="2"/>
        <v>7.0292078229225397E-2</v>
      </c>
      <c r="N15">
        <f t="shared" si="3"/>
        <v>0.12887635924285137</v>
      </c>
      <c r="P15">
        <v>-51.801900000000003</v>
      </c>
      <c r="Q15">
        <v>18</v>
      </c>
      <c r="R15">
        <v>-51.646799999999999</v>
      </c>
      <c r="S15">
        <v>40</v>
      </c>
      <c r="T15">
        <f t="shared" si="4"/>
        <v>6.261187161667621E-2</v>
      </c>
      <c r="U15">
        <f t="shared" si="5"/>
        <v>0.15689735480865877</v>
      </c>
      <c r="W15">
        <v>-52.098700000000001</v>
      </c>
      <c r="X15">
        <v>18</v>
      </c>
      <c r="Y15">
        <v>-51.731699999999996</v>
      </c>
      <c r="Z15">
        <v>26</v>
      </c>
      <c r="AA15">
        <f t="shared" si="6"/>
        <v>6.261187161667621E-2</v>
      </c>
      <c r="AB15">
        <f t="shared" si="7"/>
        <v>9.4321797555795714E-2</v>
      </c>
    </row>
    <row r="16" spans="1:28" x14ac:dyDescent="0.2">
      <c r="B16">
        <v>-47.8718</v>
      </c>
      <c r="C16">
        <v>22</v>
      </c>
      <c r="D16">
        <v>-47.502200000000002</v>
      </c>
      <c r="E16">
        <v>38</v>
      </c>
      <c r="F16">
        <f t="shared" si="0"/>
        <v>7.8133670728729662E-2</v>
      </c>
      <c r="G16">
        <f t="shared" si="1"/>
        <v>0.14734274151204024</v>
      </c>
      <c r="I16">
        <v>-47.8446</v>
      </c>
      <c r="J16">
        <v>22</v>
      </c>
      <c r="K16">
        <v>-47.940600000000003</v>
      </c>
      <c r="L16">
        <v>20</v>
      </c>
      <c r="M16">
        <f t="shared" si="2"/>
        <v>7.8133670728729662E-2</v>
      </c>
      <c r="N16">
        <f t="shared" si="3"/>
        <v>7.0292078229225397E-2</v>
      </c>
      <c r="P16">
        <v>-47.964700000000001</v>
      </c>
      <c r="Q16">
        <v>24</v>
      </c>
      <c r="R16">
        <v>-47.821100000000001</v>
      </c>
      <c r="S16">
        <v>28</v>
      </c>
      <c r="T16">
        <f t="shared" si="4"/>
        <v>8.6141789984521391E-2</v>
      </c>
      <c r="U16">
        <f t="shared" si="5"/>
        <v>0.10267928766244183</v>
      </c>
      <c r="W16">
        <v>-48.2395</v>
      </c>
      <c r="X16">
        <v>24</v>
      </c>
      <c r="Y16">
        <v>-47.899700000000003</v>
      </c>
      <c r="Z16">
        <v>28</v>
      </c>
      <c r="AA16">
        <f t="shared" si="6"/>
        <v>8.6141789984521391E-2</v>
      </c>
      <c r="AB16">
        <f t="shared" si="7"/>
        <v>0.10267928766244183</v>
      </c>
    </row>
    <row r="17" spans="2:28" x14ac:dyDescent="0.2">
      <c r="B17">
        <v>-44.042000000000002</v>
      </c>
      <c r="C17">
        <v>28</v>
      </c>
      <c r="D17">
        <v>-43.701999999999998</v>
      </c>
      <c r="E17">
        <v>18</v>
      </c>
      <c r="F17">
        <f t="shared" si="0"/>
        <v>0.10267928766244183</v>
      </c>
      <c r="G17">
        <f t="shared" si="1"/>
        <v>6.261187161667621E-2</v>
      </c>
      <c r="I17">
        <v>-44.017000000000003</v>
      </c>
      <c r="J17">
        <v>28</v>
      </c>
      <c r="K17">
        <v>-44.1053</v>
      </c>
      <c r="L17">
        <v>26</v>
      </c>
      <c r="M17">
        <f t="shared" si="2"/>
        <v>0.10267928766244183</v>
      </c>
      <c r="N17">
        <f t="shared" si="3"/>
        <v>9.4321797555795714E-2</v>
      </c>
      <c r="P17">
        <v>-44.127499999999998</v>
      </c>
      <c r="Q17">
        <v>30</v>
      </c>
      <c r="R17">
        <v>-43.9955</v>
      </c>
      <c r="S17">
        <v>36</v>
      </c>
      <c r="T17">
        <f t="shared" si="4"/>
        <v>0.11122009994361758</v>
      </c>
      <c r="U17">
        <f t="shared" si="5"/>
        <v>0.13800483975306077</v>
      </c>
      <c r="W17">
        <v>-44.380400000000002</v>
      </c>
      <c r="X17">
        <v>30</v>
      </c>
      <c r="Y17">
        <v>-44.067700000000002</v>
      </c>
      <c r="Z17">
        <v>32</v>
      </c>
      <c r="AA17">
        <f t="shared" si="6"/>
        <v>0.11122009994361758</v>
      </c>
      <c r="AB17">
        <f t="shared" si="7"/>
        <v>0.11995033306521517</v>
      </c>
    </row>
    <row r="18" spans="2:28" x14ac:dyDescent="0.2">
      <c r="B18">
        <v>-40.212299999999999</v>
      </c>
      <c r="C18">
        <v>32</v>
      </c>
      <c r="D18">
        <v>-39.901800000000001</v>
      </c>
      <c r="E18">
        <v>30</v>
      </c>
      <c r="F18">
        <f t="shared" si="0"/>
        <v>0.11995033306521517</v>
      </c>
      <c r="G18">
        <f t="shared" si="1"/>
        <v>0.11122009994361758</v>
      </c>
      <c r="I18">
        <v>-40.189500000000002</v>
      </c>
      <c r="J18">
        <v>30</v>
      </c>
      <c r="K18">
        <v>-40.270099999999999</v>
      </c>
      <c r="L18">
        <v>26</v>
      </c>
      <c r="M18">
        <f t="shared" si="2"/>
        <v>0.11122009994361758</v>
      </c>
      <c r="N18">
        <f t="shared" si="3"/>
        <v>9.4321797555795714E-2</v>
      </c>
      <c r="P18">
        <v>-40.290399999999998</v>
      </c>
      <c r="Q18">
        <v>26</v>
      </c>
      <c r="R18">
        <v>-40.169800000000002</v>
      </c>
      <c r="S18">
        <v>28</v>
      </c>
      <c r="T18">
        <f t="shared" si="4"/>
        <v>9.4321797555795714E-2</v>
      </c>
      <c r="U18">
        <f t="shared" si="5"/>
        <v>0.10267928766244183</v>
      </c>
      <c r="W18">
        <v>-40.5212</v>
      </c>
      <c r="X18">
        <v>28</v>
      </c>
      <c r="Y18">
        <v>-40.235700000000001</v>
      </c>
      <c r="Z18">
        <v>30</v>
      </c>
      <c r="AA18">
        <f t="shared" si="6"/>
        <v>0.10267928766244183</v>
      </c>
      <c r="AB18">
        <f t="shared" si="7"/>
        <v>0.11122009994361758</v>
      </c>
    </row>
    <row r="19" spans="2:28" x14ac:dyDescent="0.2">
      <c r="B19">
        <v>-36.382599999999996</v>
      </c>
      <c r="C19">
        <v>14</v>
      </c>
      <c r="D19">
        <v>-36.101700000000001</v>
      </c>
      <c r="E19">
        <v>30</v>
      </c>
      <c r="F19">
        <f t="shared" si="0"/>
        <v>4.7716089268850334E-2</v>
      </c>
      <c r="G19">
        <f t="shared" si="1"/>
        <v>0.11122009994361758</v>
      </c>
      <c r="I19">
        <v>-36.361899999999999</v>
      </c>
      <c r="J19">
        <v>18</v>
      </c>
      <c r="K19">
        <v>-36.434800000000003</v>
      </c>
      <c r="L19">
        <v>30</v>
      </c>
      <c r="M19">
        <f t="shared" si="2"/>
        <v>6.261187161667621E-2</v>
      </c>
      <c r="N19">
        <f t="shared" si="3"/>
        <v>0.11122009994361758</v>
      </c>
      <c r="P19">
        <v>-36.453200000000002</v>
      </c>
      <c r="Q19">
        <v>20</v>
      </c>
      <c r="R19">
        <v>-36.344099999999997</v>
      </c>
      <c r="S19">
        <v>22</v>
      </c>
      <c r="T19">
        <f t="shared" si="4"/>
        <v>7.0292078229225397E-2</v>
      </c>
      <c r="U19">
        <f t="shared" si="5"/>
        <v>7.8133670728729662E-2</v>
      </c>
      <c r="W19">
        <v>-36.661999999999999</v>
      </c>
      <c r="X19">
        <v>16</v>
      </c>
      <c r="Y19">
        <v>-36.403799999999997</v>
      </c>
      <c r="Z19">
        <v>34</v>
      </c>
      <c r="AA19">
        <f t="shared" si="6"/>
        <v>5.5088119472359101E-2</v>
      </c>
      <c r="AB19">
        <f t="shared" si="7"/>
        <v>0.12887635924285137</v>
      </c>
    </row>
    <row r="20" spans="2:28" x14ac:dyDescent="0.2">
      <c r="B20">
        <v>-32.552799999999998</v>
      </c>
      <c r="C20">
        <v>24</v>
      </c>
      <c r="D20">
        <v>-32.301499999999997</v>
      </c>
      <c r="E20">
        <v>24</v>
      </c>
      <c r="F20">
        <f t="shared" si="0"/>
        <v>8.6141789984521391E-2</v>
      </c>
      <c r="G20">
        <f t="shared" si="1"/>
        <v>8.6141789984521391E-2</v>
      </c>
      <c r="I20">
        <v>-32.534300000000002</v>
      </c>
      <c r="J20">
        <v>22</v>
      </c>
      <c r="K20">
        <v>-32.599600000000002</v>
      </c>
      <c r="L20">
        <v>16</v>
      </c>
      <c r="M20">
        <f t="shared" si="2"/>
        <v>7.8133670728729662E-2</v>
      </c>
      <c r="N20">
        <f t="shared" si="3"/>
        <v>5.5088119472359101E-2</v>
      </c>
      <c r="P20">
        <v>-32.616</v>
      </c>
      <c r="Q20">
        <v>22</v>
      </c>
      <c r="R20">
        <v>-32.5184</v>
      </c>
      <c r="S20">
        <v>22</v>
      </c>
      <c r="T20">
        <f t="shared" si="4"/>
        <v>7.8133670728729662E-2</v>
      </c>
      <c r="U20">
        <f t="shared" si="5"/>
        <v>7.8133670728729662E-2</v>
      </c>
      <c r="W20">
        <v>-32.802900000000001</v>
      </c>
      <c r="X20">
        <v>24</v>
      </c>
      <c r="Y20">
        <v>-32.571800000000003</v>
      </c>
      <c r="Z20">
        <v>22</v>
      </c>
      <c r="AA20">
        <f t="shared" si="6"/>
        <v>8.6141789984521391E-2</v>
      </c>
      <c r="AB20">
        <f t="shared" si="7"/>
        <v>7.8133670728729662E-2</v>
      </c>
    </row>
    <row r="21" spans="2:28" x14ac:dyDescent="0.2">
      <c r="B21">
        <v>-28.723099999999999</v>
      </c>
      <c r="C21">
        <v>28</v>
      </c>
      <c r="D21">
        <v>-28.501300000000001</v>
      </c>
      <c r="E21">
        <v>28</v>
      </c>
      <c r="F21">
        <f t="shared" si="0"/>
        <v>0.10267928766244183</v>
      </c>
      <c r="G21">
        <f t="shared" si="1"/>
        <v>0.10267928766244183</v>
      </c>
      <c r="I21">
        <v>-28.706800000000001</v>
      </c>
      <c r="J21">
        <v>30</v>
      </c>
      <c r="K21">
        <v>-28.764299999999999</v>
      </c>
      <c r="L21">
        <v>32</v>
      </c>
      <c r="M21">
        <f t="shared" si="2"/>
        <v>0.11122009994361758</v>
      </c>
      <c r="N21">
        <f t="shared" si="3"/>
        <v>0.11995033306521517</v>
      </c>
      <c r="P21">
        <v>-28.7788</v>
      </c>
      <c r="Q21">
        <v>28</v>
      </c>
      <c r="R21">
        <v>-28.692699999999999</v>
      </c>
      <c r="S21">
        <v>26</v>
      </c>
      <c r="T21">
        <f t="shared" si="4"/>
        <v>0.10267928766244183</v>
      </c>
      <c r="U21">
        <f t="shared" si="5"/>
        <v>9.4321797555795714E-2</v>
      </c>
      <c r="W21">
        <v>-28.9437</v>
      </c>
      <c r="X21">
        <v>30</v>
      </c>
      <c r="Y21">
        <v>-28.739799999999999</v>
      </c>
      <c r="Z21">
        <v>28</v>
      </c>
      <c r="AA21">
        <f t="shared" si="6"/>
        <v>0.11122009994361758</v>
      </c>
      <c r="AB21">
        <f t="shared" si="7"/>
        <v>0.10267928766244183</v>
      </c>
    </row>
    <row r="22" spans="2:28" x14ac:dyDescent="0.2">
      <c r="B22">
        <v>-24.8933</v>
      </c>
      <c r="C22">
        <v>42</v>
      </c>
      <c r="D22">
        <v>-24.7011</v>
      </c>
      <c r="E22">
        <v>32</v>
      </c>
      <c r="F22">
        <f t="shared" si="0"/>
        <v>0.16667631228659063</v>
      </c>
      <c r="G22">
        <f t="shared" si="1"/>
        <v>0.11995033306521517</v>
      </c>
      <c r="I22">
        <v>-24.879200000000001</v>
      </c>
      <c r="J22">
        <v>40</v>
      </c>
      <c r="K22">
        <v>-24.929099999999998</v>
      </c>
      <c r="L22">
        <v>26</v>
      </c>
      <c r="M22">
        <f t="shared" si="2"/>
        <v>0.15689735480865877</v>
      </c>
      <c r="N22">
        <f t="shared" si="3"/>
        <v>9.4321797555795714E-2</v>
      </c>
      <c r="P22">
        <v>-24.941700000000001</v>
      </c>
      <c r="Q22">
        <v>42</v>
      </c>
      <c r="R22">
        <v>-24.867000000000001</v>
      </c>
      <c r="S22">
        <v>26</v>
      </c>
      <c r="T22">
        <f t="shared" si="4"/>
        <v>0.16667631228659063</v>
      </c>
      <c r="U22">
        <f t="shared" si="5"/>
        <v>9.4321797555795714E-2</v>
      </c>
      <c r="W22">
        <v>-25.084599999999998</v>
      </c>
      <c r="X22">
        <v>40</v>
      </c>
      <c r="Y22">
        <v>-24.907800000000002</v>
      </c>
      <c r="Z22">
        <v>30</v>
      </c>
      <c r="AA22">
        <f t="shared" si="6"/>
        <v>0.15689735480865877</v>
      </c>
      <c r="AB22">
        <f t="shared" si="7"/>
        <v>0.11122009994361758</v>
      </c>
    </row>
    <row r="23" spans="2:28" x14ac:dyDescent="0.2">
      <c r="B23">
        <v>-21.063600000000001</v>
      </c>
      <c r="C23">
        <v>18</v>
      </c>
      <c r="D23">
        <v>-20.901</v>
      </c>
      <c r="E23">
        <v>28</v>
      </c>
      <c r="F23">
        <f t="shared" si="0"/>
        <v>6.261187161667621E-2</v>
      </c>
      <c r="G23">
        <f t="shared" si="1"/>
        <v>0.10267928766244183</v>
      </c>
      <c r="I23">
        <v>-21.051600000000001</v>
      </c>
      <c r="J23">
        <v>18</v>
      </c>
      <c r="K23">
        <v>-21.093800000000002</v>
      </c>
      <c r="L23">
        <v>26</v>
      </c>
      <c r="M23">
        <f t="shared" si="2"/>
        <v>6.261187161667621E-2</v>
      </c>
      <c r="N23">
        <f t="shared" si="3"/>
        <v>9.4321797555795714E-2</v>
      </c>
      <c r="P23">
        <v>-21.104500000000002</v>
      </c>
      <c r="Q23">
        <v>18</v>
      </c>
      <c r="R23">
        <v>-21.0413</v>
      </c>
      <c r="S23">
        <v>26</v>
      </c>
      <c r="T23">
        <f t="shared" si="4"/>
        <v>6.261187161667621E-2</v>
      </c>
      <c r="U23">
        <f t="shared" si="5"/>
        <v>9.4321797555795714E-2</v>
      </c>
      <c r="W23">
        <v>-21.2254</v>
      </c>
      <c r="X23">
        <v>18</v>
      </c>
      <c r="Y23">
        <v>-21.075900000000001</v>
      </c>
      <c r="Z23">
        <v>26</v>
      </c>
      <c r="AA23">
        <f t="shared" si="6"/>
        <v>6.261187161667621E-2</v>
      </c>
      <c r="AB23">
        <f t="shared" si="7"/>
        <v>9.4321797555795714E-2</v>
      </c>
    </row>
    <row r="24" spans="2:28" x14ac:dyDescent="0.2">
      <c r="B24">
        <v>-17.233799999999999</v>
      </c>
      <c r="C24">
        <v>24</v>
      </c>
      <c r="D24">
        <v>-17.1008</v>
      </c>
      <c r="E24">
        <v>32</v>
      </c>
      <c r="F24">
        <f t="shared" si="0"/>
        <v>8.6141789984521391E-2</v>
      </c>
      <c r="G24">
        <f t="shared" si="1"/>
        <v>0.11995033306521517</v>
      </c>
      <c r="I24">
        <v>-17.2241</v>
      </c>
      <c r="J24">
        <v>26</v>
      </c>
      <c r="K24">
        <v>-17.258600000000001</v>
      </c>
      <c r="L24">
        <v>22</v>
      </c>
      <c r="M24">
        <f t="shared" si="2"/>
        <v>9.4321797555795714E-2</v>
      </c>
      <c r="N24">
        <f t="shared" si="3"/>
        <v>7.8133670728729662E-2</v>
      </c>
      <c r="P24">
        <v>-17.267299999999999</v>
      </c>
      <c r="Q24">
        <v>24</v>
      </c>
      <c r="R24">
        <v>-17.215599999999998</v>
      </c>
      <c r="S24">
        <v>36</v>
      </c>
      <c r="T24">
        <f t="shared" si="4"/>
        <v>8.6141789984521391E-2</v>
      </c>
      <c r="U24">
        <f t="shared" si="5"/>
        <v>0.13800483975306077</v>
      </c>
      <c r="W24">
        <v>-17.366199999999999</v>
      </c>
      <c r="X24">
        <v>26</v>
      </c>
      <c r="Y24">
        <v>-17.2439</v>
      </c>
      <c r="Z24">
        <v>26</v>
      </c>
      <c r="AA24">
        <f t="shared" si="6"/>
        <v>9.4321797555795714E-2</v>
      </c>
      <c r="AB24">
        <f t="shared" si="7"/>
        <v>9.4321797555795714E-2</v>
      </c>
    </row>
    <row r="25" spans="2:28" x14ac:dyDescent="0.2">
      <c r="B25">
        <v>-13.4041</v>
      </c>
      <c r="C25">
        <v>14</v>
      </c>
      <c r="D25">
        <v>-13.300599999999999</v>
      </c>
      <c r="E25">
        <v>32</v>
      </c>
      <c r="F25">
        <f t="shared" si="0"/>
        <v>4.7716089268850334E-2</v>
      </c>
      <c r="G25">
        <f t="shared" si="1"/>
        <v>0.11995033306521517</v>
      </c>
      <c r="I25">
        <v>-13.3965</v>
      </c>
      <c r="J25">
        <v>14</v>
      </c>
      <c r="K25">
        <v>-13.423400000000001</v>
      </c>
      <c r="L25">
        <v>32</v>
      </c>
      <c r="M25">
        <f t="shared" si="2"/>
        <v>4.7716089268850334E-2</v>
      </c>
      <c r="N25">
        <f t="shared" si="3"/>
        <v>0.11995033306521517</v>
      </c>
      <c r="P25">
        <v>-13.430099999999999</v>
      </c>
      <c r="Q25">
        <v>16</v>
      </c>
      <c r="R25">
        <v>-13.389900000000001</v>
      </c>
      <c r="S25">
        <v>36</v>
      </c>
      <c r="T25">
        <f t="shared" si="4"/>
        <v>5.5088119472359101E-2</v>
      </c>
      <c r="U25">
        <f t="shared" si="5"/>
        <v>0.13800483975306077</v>
      </c>
      <c r="W25">
        <v>-13.507099999999999</v>
      </c>
      <c r="X25">
        <v>14</v>
      </c>
      <c r="Y25">
        <v>-13.411899999999999</v>
      </c>
      <c r="Z25">
        <v>34</v>
      </c>
      <c r="AA25">
        <f t="shared" si="6"/>
        <v>4.7716089268850334E-2</v>
      </c>
      <c r="AB25">
        <f t="shared" si="7"/>
        <v>0.12887635924285137</v>
      </c>
    </row>
    <row r="26" spans="2:28" x14ac:dyDescent="0.2">
      <c r="B26">
        <v>-9.5743600000000004</v>
      </c>
      <c r="C26">
        <v>26</v>
      </c>
      <c r="D26">
        <v>-9.5004299999999997</v>
      </c>
      <c r="E26">
        <v>24</v>
      </c>
      <c r="F26">
        <f t="shared" si="0"/>
        <v>9.4321797555795714E-2</v>
      </c>
      <c r="G26">
        <f t="shared" si="1"/>
        <v>8.6141789984521391E-2</v>
      </c>
      <c r="I26">
        <v>-9.5689200000000003</v>
      </c>
      <c r="J26">
        <v>26</v>
      </c>
      <c r="K26">
        <v>-9.5881100000000004</v>
      </c>
      <c r="L26">
        <v>14</v>
      </c>
      <c r="M26">
        <f t="shared" si="2"/>
        <v>9.4321797555795714E-2</v>
      </c>
      <c r="N26">
        <f t="shared" si="3"/>
        <v>4.7716089268850334E-2</v>
      </c>
      <c r="P26">
        <v>-9.5929400000000005</v>
      </c>
      <c r="Q26">
        <v>24</v>
      </c>
      <c r="R26">
        <v>-9.5642300000000002</v>
      </c>
      <c r="S26">
        <v>24</v>
      </c>
      <c r="T26">
        <f t="shared" si="4"/>
        <v>8.6141789984521391E-2</v>
      </c>
      <c r="U26">
        <f t="shared" si="5"/>
        <v>8.6141789984521391E-2</v>
      </c>
      <c r="W26">
        <v>-9.6478999999999999</v>
      </c>
      <c r="X26">
        <v>24</v>
      </c>
      <c r="Y26">
        <v>-9.5799500000000002</v>
      </c>
      <c r="Z26">
        <v>24</v>
      </c>
      <c r="AA26">
        <f t="shared" si="6"/>
        <v>8.6141789984521391E-2</v>
      </c>
      <c r="AB26">
        <f t="shared" si="7"/>
        <v>8.6141789984521391E-2</v>
      </c>
    </row>
    <row r="27" spans="2:28" x14ac:dyDescent="0.2">
      <c r="B27">
        <v>-5.7446200000000003</v>
      </c>
      <c r="C27">
        <v>18</v>
      </c>
      <c r="D27">
        <v>-5.7002600000000001</v>
      </c>
      <c r="E27">
        <v>18</v>
      </c>
      <c r="F27">
        <f t="shared" si="0"/>
        <v>6.261187161667621E-2</v>
      </c>
      <c r="G27">
        <f t="shared" si="1"/>
        <v>6.261187161667621E-2</v>
      </c>
      <c r="I27">
        <v>-5.7413600000000002</v>
      </c>
      <c r="J27">
        <v>16</v>
      </c>
      <c r="K27">
        <v>-5.7528699999999997</v>
      </c>
      <c r="L27">
        <v>24</v>
      </c>
      <c r="M27">
        <f t="shared" si="2"/>
        <v>5.5088119472359101E-2</v>
      </c>
      <c r="N27">
        <f t="shared" si="3"/>
        <v>8.6141789984521391E-2</v>
      </c>
      <c r="P27">
        <v>-5.7557700000000001</v>
      </c>
      <c r="Q27">
        <v>18</v>
      </c>
      <c r="R27">
        <v>-5.7385400000000004</v>
      </c>
      <c r="S27">
        <v>22</v>
      </c>
      <c r="T27">
        <f t="shared" si="4"/>
        <v>6.261187161667621E-2</v>
      </c>
      <c r="U27">
        <f t="shared" si="5"/>
        <v>7.8133670728729662E-2</v>
      </c>
      <c r="W27">
        <v>-5.7887399999999998</v>
      </c>
      <c r="X27">
        <v>18</v>
      </c>
      <c r="Y27">
        <v>-5.7479699999999996</v>
      </c>
      <c r="Z27">
        <v>20</v>
      </c>
      <c r="AA27">
        <f t="shared" si="6"/>
        <v>6.261187161667621E-2</v>
      </c>
      <c r="AB27">
        <f t="shared" si="7"/>
        <v>7.0292078229225397E-2</v>
      </c>
    </row>
    <row r="28" spans="2:28" x14ac:dyDescent="0.2">
      <c r="B28">
        <v>-1.9148799999999999</v>
      </c>
      <c r="C28">
        <v>30</v>
      </c>
      <c r="D28">
        <v>-1.9000900000000001</v>
      </c>
      <c r="E28">
        <v>20</v>
      </c>
      <c r="F28">
        <f t="shared" si="0"/>
        <v>0.11122009994361758</v>
      </c>
      <c r="G28">
        <f t="shared" si="1"/>
        <v>7.0292078229225397E-2</v>
      </c>
      <c r="I28">
        <v>-1.9137900000000001</v>
      </c>
      <c r="J28">
        <v>30</v>
      </c>
      <c r="K28">
        <v>-1.9176299999999999</v>
      </c>
      <c r="L28">
        <v>16</v>
      </c>
      <c r="M28">
        <f t="shared" si="2"/>
        <v>0.11122009994361758</v>
      </c>
      <c r="N28">
        <f t="shared" si="3"/>
        <v>5.5088119472359101E-2</v>
      </c>
      <c r="P28">
        <v>-1.91859</v>
      </c>
      <c r="Q28">
        <v>30</v>
      </c>
      <c r="R28">
        <v>-1.9128499999999999</v>
      </c>
      <c r="S28">
        <v>18</v>
      </c>
      <c r="T28">
        <f t="shared" si="4"/>
        <v>0.11122009994361758</v>
      </c>
      <c r="U28">
        <f t="shared" si="5"/>
        <v>6.261187161667621E-2</v>
      </c>
      <c r="W28">
        <v>-1.9295800000000001</v>
      </c>
      <c r="X28">
        <v>28</v>
      </c>
      <c r="Y28">
        <v>-1.9159900000000001</v>
      </c>
      <c r="Z28">
        <v>30</v>
      </c>
      <c r="AA28">
        <f t="shared" si="6"/>
        <v>0.10267928766244183</v>
      </c>
      <c r="AB28">
        <f t="shared" si="7"/>
        <v>0.11122009994361758</v>
      </c>
    </row>
    <row r="29" spans="2:28" x14ac:dyDescent="0.2">
      <c r="B29">
        <v>1.91486</v>
      </c>
      <c r="C29">
        <v>24</v>
      </c>
      <c r="D29">
        <v>1.9000900000000001</v>
      </c>
      <c r="E29">
        <v>14</v>
      </c>
      <c r="F29">
        <f t="shared" si="0"/>
        <v>8.6141789984521391E-2</v>
      </c>
      <c r="G29">
        <f t="shared" si="1"/>
        <v>4.7716089268850334E-2</v>
      </c>
      <c r="I29">
        <v>1.91378</v>
      </c>
      <c r="J29">
        <v>26</v>
      </c>
      <c r="K29">
        <v>1.9176200000000001</v>
      </c>
      <c r="L29">
        <v>14</v>
      </c>
      <c r="M29">
        <f t="shared" si="2"/>
        <v>9.4321797555795714E-2</v>
      </c>
      <c r="N29">
        <f t="shared" si="3"/>
        <v>4.7716089268850334E-2</v>
      </c>
      <c r="P29">
        <v>1.91859</v>
      </c>
      <c r="Q29">
        <v>26</v>
      </c>
      <c r="R29">
        <v>1.9128400000000001</v>
      </c>
      <c r="S29">
        <v>14</v>
      </c>
      <c r="T29">
        <f t="shared" si="4"/>
        <v>9.4321797555795714E-2</v>
      </c>
      <c r="U29">
        <f t="shared" si="5"/>
        <v>4.7716089268850334E-2</v>
      </c>
      <c r="W29">
        <v>1.9295800000000001</v>
      </c>
      <c r="X29">
        <v>28</v>
      </c>
      <c r="Y29">
        <v>1.91598</v>
      </c>
      <c r="Z29">
        <v>12</v>
      </c>
      <c r="AA29">
        <f t="shared" si="6"/>
        <v>0.10267928766244183</v>
      </c>
      <c r="AB29">
        <f t="shared" si="7"/>
        <v>4.0491237443147067E-2</v>
      </c>
    </row>
    <row r="30" spans="2:28" x14ac:dyDescent="0.2">
      <c r="B30">
        <v>5.7446099999999998</v>
      </c>
      <c r="C30">
        <v>32</v>
      </c>
      <c r="D30">
        <v>5.7002600000000001</v>
      </c>
      <c r="E30">
        <v>28</v>
      </c>
      <c r="F30">
        <f t="shared" si="0"/>
        <v>0.11995033306521517</v>
      </c>
      <c r="G30">
        <f t="shared" si="1"/>
        <v>0.10267928766244183</v>
      </c>
      <c r="I30">
        <v>5.7413600000000002</v>
      </c>
      <c r="J30">
        <v>28</v>
      </c>
      <c r="K30">
        <v>5.7528699999999997</v>
      </c>
      <c r="L30">
        <v>12</v>
      </c>
      <c r="M30">
        <f t="shared" si="2"/>
        <v>0.10267928766244183</v>
      </c>
      <c r="N30">
        <f t="shared" si="3"/>
        <v>4.0491237443147067E-2</v>
      </c>
      <c r="P30">
        <v>5.7557700000000001</v>
      </c>
      <c r="Q30">
        <v>28</v>
      </c>
      <c r="R30">
        <v>5.7385299999999999</v>
      </c>
      <c r="S30">
        <v>24</v>
      </c>
      <c r="T30">
        <f t="shared" si="4"/>
        <v>0.10267928766244183</v>
      </c>
      <c r="U30">
        <f t="shared" si="5"/>
        <v>8.6141789984521391E-2</v>
      </c>
      <c r="W30">
        <v>5.7887399999999998</v>
      </c>
      <c r="X30">
        <v>30</v>
      </c>
      <c r="Y30">
        <v>5.74796</v>
      </c>
      <c r="Z30">
        <v>16</v>
      </c>
      <c r="AA30">
        <f t="shared" si="6"/>
        <v>0.11122009994361758</v>
      </c>
      <c r="AB30">
        <f t="shared" si="7"/>
        <v>5.5088119472359101E-2</v>
      </c>
    </row>
    <row r="31" spans="2:28" x14ac:dyDescent="0.2">
      <c r="B31">
        <v>9.5743399999999994</v>
      </c>
      <c r="C31">
        <v>16</v>
      </c>
      <c r="D31">
        <v>9.5004299999999997</v>
      </c>
      <c r="E31">
        <v>30</v>
      </c>
      <c r="F31">
        <f t="shared" si="0"/>
        <v>5.5088119472359101E-2</v>
      </c>
      <c r="G31">
        <f t="shared" si="1"/>
        <v>0.11122009994361758</v>
      </c>
      <c r="I31">
        <v>9.5689200000000003</v>
      </c>
      <c r="J31">
        <v>16</v>
      </c>
      <c r="K31">
        <v>9.5881100000000004</v>
      </c>
      <c r="L31">
        <v>12</v>
      </c>
      <c r="M31">
        <f t="shared" si="2"/>
        <v>5.5088119472359101E-2</v>
      </c>
      <c r="N31">
        <f t="shared" si="3"/>
        <v>4.0491237443147067E-2</v>
      </c>
      <c r="P31">
        <v>9.5929400000000005</v>
      </c>
      <c r="Q31">
        <v>18</v>
      </c>
      <c r="R31">
        <v>9.5642200000000006</v>
      </c>
      <c r="S31">
        <v>30</v>
      </c>
      <c r="T31">
        <f t="shared" si="4"/>
        <v>6.261187161667621E-2</v>
      </c>
      <c r="U31">
        <f t="shared" si="5"/>
        <v>0.11122009994361758</v>
      </c>
      <c r="W31">
        <v>9.6478999999999999</v>
      </c>
      <c r="X31">
        <v>14</v>
      </c>
      <c r="Y31">
        <v>9.5799299999999992</v>
      </c>
      <c r="Z31">
        <v>18</v>
      </c>
      <c r="AA31">
        <f t="shared" si="6"/>
        <v>4.7716089268850334E-2</v>
      </c>
      <c r="AB31">
        <f t="shared" si="7"/>
        <v>6.261187161667621E-2</v>
      </c>
    </row>
    <row r="32" spans="2:28" x14ac:dyDescent="0.2">
      <c r="B32">
        <v>13.4041</v>
      </c>
      <c r="C32">
        <v>24</v>
      </c>
      <c r="D32">
        <v>13.300599999999999</v>
      </c>
      <c r="E32">
        <v>28</v>
      </c>
      <c r="F32">
        <f t="shared" si="0"/>
        <v>8.6141789984521391E-2</v>
      </c>
      <c r="G32">
        <f t="shared" si="1"/>
        <v>0.10267928766244183</v>
      </c>
      <c r="I32">
        <v>13.3965</v>
      </c>
      <c r="J32">
        <v>26</v>
      </c>
      <c r="K32">
        <v>13.423400000000001</v>
      </c>
      <c r="L32">
        <v>22</v>
      </c>
      <c r="M32">
        <f t="shared" si="2"/>
        <v>9.4321797555795714E-2</v>
      </c>
      <c r="N32">
        <f t="shared" si="3"/>
        <v>7.8133670728729662E-2</v>
      </c>
      <c r="P32">
        <v>13.430099999999999</v>
      </c>
      <c r="Q32">
        <v>24</v>
      </c>
      <c r="R32">
        <v>13.389900000000001</v>
      </c>
      <c r="S32">
        <v>30</v>
      </c>
      <c r="T32">
        <f t="shared" si="4"/>
        <v>8.6141789984521391E-2</v>
      </c>
      <c r="U32">
        <f t="shared" si="5"/>
        <v>0.11122009994361758</v>
      </c>
      <c r="W32">
        <v>13.507099999999999</v>
      </c>
      <c r="X32">
        <v>28</v>
      </c>
      <c r="Y32">
        <v>13.411899999999999</v>
      </c>
      <c r="Z32">
        <v>20</v>
      </c>
      <c r="AA32">
        <f t="shared" si="6"/>
        <v>0.10267928766244183</v>
      </c>
      <c r="AB32">
        <f t="shared" si="7"/>
        <v>7.0292078229225397E-2</v>
      </c>
    </row>
    <row r="33" spans="2:28" x14ac:dyDescent="0.2">
      <c r="B33">
        <v>17.233799999999999</v>
      </c>
      <c r="C33">
        <v>26</v>
      </c>
      <c r="D33">
        <v>17.1008</v>
      </c>
      <c r="E33">
        <v>28</v>
      </c>
      <c r="F33">
        <f t="shared" si="0"/>
        <v>9.4321797555795714E-2</v>
      </c>
      <c r="G33">
        <f t="shared" si="1"/>
        <v>0.10267928766244183</v>
      </c>
      <c r="I33">
        <v>17.2241</v>
      </c>
      <c r="J33">
        <v>26</v>
      </c>
      <c r="K33">
        <v>17.258600000000001</v>
      </c>
      <c r="L33">
        <v>28</v>
      </c>
      <c r="M33">
        <f t="shared" si="2"/>
        <v>9.4321797555795714E-2</v>
      </c>
      <c r="N33">
        <f t="shared" si="3"/>
        <v>0.10267928766244183</v>
      </c>
      <c r="P33">
        <v>17.267299999999999</v>
      </c>
      <c r="Q33">
        <v>26</v>
      </c>
      <c r="R33">
        <v>17.215599999999998</v>
      </c>
      <c r="S33">
        <v>26</v>
      </c>
      <c r="T33">
        <f t="shared" si="4"/>
        <v>9.4321797555795714E-2</v>
      </c>
      <c r="U33">
        <f t="shared" si="5"/>
        <v>9.4321797555795714E-2</v>
      </c>
      <c r="W33">
        <v>17.366199999999999</v>
      </c>
      <c r="X33">
        <v>24</v>
      </c>
      <c r="Y33">
        <v>17.2439</v>
      </c>
      <c r="Z33">
        <v>26</v>
      </c>
      <c r="AA33">
        <f t="shared" si="6"/>
        <v>8.6141789984521391E-2</v>
      </c>
      <c r="AB33">
        <f t="shared" si="7"/>
        <v>9.4321797555795714E-2</v>
      </c>
    </row>
    <row r="34" spans="2:28" x14ac:dyDescent="0.2">
      <c r="B34">
        <v>21.063600000000001</v>
      </c>
      <c r="C34">
        <v>20</v>
      </c>
      <c r="D34">
        <v>20.901</v>
      </c>
      <c r="E34">
        <v>34</v>
      </c>
      <c r="F34">
        <f t="shared" si="0"/>
        <v>7.0292078229225397E-2</v>
      </c>
      <c r="G34">
        <f t="shared" si="1"/>
        <v>0.12887635924285137</v>
      </c>
      <c r="I34">
        <v>21.051600000000001</v>
      </c>
      <c r="J34">
        <v>20</v>
      </c>
      <c r="K34">
        <v>21.093800000000002</v>
      </c>
      <c r="L34">
        <v>32</v>
      </c>
      <c r="M34">
        <f t="shared" si="2"/>
        <v>7.0292078229225397E-2</v>
      </c>
      <c r="N34">
        <f t="shared" si="3"/>
        <v>0.11995033306521517</v>
      </c>
      <c r="P34">
        <v>21.104500000000002</v>
      </c>
      <c r="Q34">
        <v>20</v>
      </c>
      <c r="R34">
        <v>21.0413</v>
      </c>
      <c r="S34">
        <v>20</v>
      </c>
      <c r="T34">
        <f t="shared" si="4"/>
        <v>7.0292078229225397E-2</v>
      </c>
      <c r="U34">
        <f t="shared" si="5"/>
        <v>7.0292078229225397E-2</v>
      </c>
      <c r="W34">
        <v>21.2254</v>
      </c>
      <c r="X34">
        <v>20</v>
      </c>
      <c r="Y34">
        <v>21.075900000000001</v>
      </c>
      <c r="Z34">
        <v>24</v>
      </c>
      <c r="AA34">
        <f t="shared" si="6"/>
        <v>7.0292078229225397E-2</v>
      </c>
      <c r="AB34">
        <f t="shared" si="7"/>
        <v>8.6141789984521391E-2</v>
      </c>
    </row>
    <row r="35" spans="2:28" x14ac:dyDescent="0.2">
      <c r="B35">
        <v>24.8933</v>
      </c>
      <c r="C35">
        <v>26</v>
      </c>
      <c r="D35">
        <v>24.7011</v>
      </c>
      <c r="E35">
        <v>24</v>
      </c>
      <c r="F35">
        <f t="shared" si="0"/>
        <v>9.4321797555795714E-2</v>
      </c>
      <c r="G35">
        <f t="shared" si="1"/>
        <v>8.6141789984521391E-2</v>
      </c>
      <c r="I35">
        <v>24.879200000000001</v>
      </c>
      <c r="J35">
        <v>24</v>
      </c>
      <c r="K35">
        <v>24.929099999999998</v>
      </c>
      <c r="L35">
        <v>30</v>
      </c>
      <c r="M35">
        <f t="shared" si="2"/>
        <v>8.6141789984521391E-2</v>
      </c>
      <c r="N35">
        <f t="shared" si="3"/>
        <v>0.11122009994361758</v>
      </c>
      <c r="P35">
        <v>24.941700000000001</v>
      </c>
      <c r="Q35">
        <v>26</v>
      </c>
      <c r="R35">
        <v>24.867000000000001</v>
      </c>
      <c r="S35">
        <v>28</v>
      </c>
      <c r="T35">
        <f t="shared" si="4"/>
        <v>9.4321797555795714E-2</v>
      </c>
      <c r="U35">
        <f t="shared" si="5"/>
        <v>0.10267928766244183</v>
      </c>
      <c r="W35">
        <v>25.084599999999998</v>
      </c>
      <c r="X35">
        <v>26</v>
      </c>
      <c r="Y35">
        <v>24.907800000000002</v>
      </c>
      <c r="Z35">
        <v>30</v>
      </c>
      <c r="AA35">
        <f t="shared" si="6"/>
        <v>9.4321797555795714E-2</v>
      </c>
      <c r="AB35">
        <f t="shared" si="7"/>
        <v>0.11122009994361758</v>
      </c>
    </row>
    <row r="36" spans="2:28" x14ac:dyDescent="0.2">
      <c r="B36">
        <v>28.723099999999999</v>
      </c>
      <c r="C36">
        <v>24</v>
      </c>
      <c r="D36">
        <v>28.501300000000001</v>
      </c>
      <c r="E36">
        <v>28</v>
      </c>
      <c r="F36">
        <f t="shared" si="0"/>
        <v>8.6141789984521391E-2</v>
      </c>
      <c r="G36">
        <f t="shared" si="1"/>
        <v>0.10267928766244183</v>
      </c>
      <c r="I36">
        <v>28.706800000000001</v>
      </c>
      <c r="J36">
        <v>26</v>
      </c>
      <c r="K36">
        <v>28.764299999999999</v>
      </c>
      <c r="L36">
        <v>28</v>
      </c>
      <c r="M36">
        <f t="shared" si="2"/>
        <v>9.4321797555795714E-2</v>
      </c>
      <c r="N36">
        <f t="shared" si="3"/>
        <v>0.10267928766244183</v>
      </c>
      <c r="P36">
        <v>28.7788</v>
      </c>
      <c r="Q36">
        <v>24</v>
      </c>
      <c r="R36">
        <v>28.692699999999999</v>
      </c>
      <c r="S36">
        <v>20</v>
      </c>
      <c r="T36">
        <f t="shared" si="4"/>
        <v>8.6141789984521391E-2</v>
      </c>
      <c r="U36">
        <f t="shared" si="5"/>
        <v>7.0292078229225397E-2</v>
      </c>
      <c r="W36">
        <v>28.9437</v>
      </c>
      <c r="X36">
        <v>24</v>
      </c>
      <c r="Y36">
        <v>28.739799999999999</v>
      </c>
      <c r="Z36">
        <v>20</v>
      </c>
      <c r="AA36">
        <f t="shared" si="6"/>
        <v>8.6141789984521391E-2</v>
      </c>
      <c r="AB36">
        <f t="shared" si="7"/>
        <v>7.0292078229225397E-2</v>
      </c>
    </row>
    <row r="37" spans="2:28" x14ac:dyDescent="0.2">
      <c r="B37">
        <v>32.552799999999998</v>
      </c>
      <c r="C37">
        <v>18</v>
      </c>
      <c r="D37">
        <v>32.301499999999997</v>
      </c>
      <c r="E37">
        <v>32</v>
      </c>
      <c r="F37">
        <f t="shared" si="0"/>
        <v>6.261187161667621E-2</v>
      </c>
      <c r="G37">
        <f t="shared" si="1"/>
        <v>0.11995033306521517</v>
      </c>
      <c r="I37">
        <v>32.534300000000002</v>
      </c>
      <c r="J37">
        <v>18</v>
      </c>
      <c r="K37">
        <v>32.599600000000002</v>
      </c>
      <c r="L37">
        <v>38</v>
      </c>
      <c r="M37">
        <f t="shared" si="2"/>
        <v>6.261187161667621E-2</v>
      </c>
      <c r="N37">
        <f t="shared" si="3"/>
        <v>0.14734274151204024</v>
      </c>
      <c r="P37">
        <v>32.616</v>
      </c>
      <c r="Q37">
        <v>20</v>
      </c>
      <c r="R37">
        <v>32.5184</v>
      </c>
      <c r="S37">
        <v>24</v>
      </c>
      <c r="T37">
        <f t="shared" si="4"/>
        <v>7.0292078229225397E-2</v>
      </c>
      <c r="U37">
        <f t="shared" si="5"/>
        <v>8.6141789984521391E-2</v>
      </c>
      <c r="W37">
        <v>32.802900000000001</v>
      </c>
      <c r="X37">
        <v>18</v>
      </c>
      <c r="Y37">
        <v>32.571800000000003</v>
      </c>
      <c r="Z37">
        <v>26</v>
      </c>
      <c r="AA37">
        <f t="shared" si="6"/>
        <v>6.261187161667621E-2</v>
      </c>
      <c r="AB37">
        <f t="shared" si="7"/>
        <v>9.4321797555795714E-2</v>
      </c>
    </row>
    <row r="38" spans="2:28" x14ac:dyDescent="0.2">
      <c r="B38">
        <v>36.3825</v>
      </c>
      <c r="C38">
        <v>26</v>
      </c>
      <c r="D38">
        <v>36.101700000000001</v>
      </c>
      <c r="E38">
        <v>28</v>
      </c>
      <c r="F38">
        <f t="shared" si="0"/>
        <v>9.4321797555795714E-2</v>
      </c>
      <c r="G38">
        <f t="shared" si="1"/>
        <v>0.10267928766244183</v>
      </c>
      <c r="I38">
        <v>36.361899999999999</v>
      </c>
      <c r="J38">
        <v>24</v>
      </c>
      <c r="K38">
        <v>36.434800000000003</v>
      </c>
      <c r="L38">
        <v>24</v>
      </c>
      <c r="M38">
        <f t="shared" si="2"/>
        <v>8.6141789984521391E-2</v>
      </c>
      <c r="N38">
        <f t="shared" si="3"/>
        <v>8.6141789984521391E-2</v>
      </c>
      <c r="P38">
        <v>36.453200000000002</v>
      </c>
      <c r="Q38">
        <v>24</v>
      </c>
      <c r="R38">
        <v>36.344099999999997</v>
      </c>
      <c r="S38">
        <v>28</v>
      </c>
      <c r="T38">
        <f t="shared" si="4"/>
        <v>8.6141789984521391E-2</v>
      </c>
      <c r="U38">
        <f t="shared" si="5"/>
        <v>0.10267928766244183</v>
      </c>
      <c r="W38">
        <v>36.661999999999999</v>
      </c>
      <c r="X38">
        <v>24</v>
      </c>
      <c r="Y38">
        <v>36.403700000000001</v>
      </c>
      <c r="Z38">
        <v>34</v>
      </c>
      <c r="AA38">
        <f t="shared" si="6"/>
        <v>8.6141789984521391E-2</v>
      </c>
      <c r="AB38">
        <f t="shared" si="7"/>
        <v>0.12887635924285137</v>
      </c>
    </row>
    <row r="39" spans="2:28" x14ac:dyDescent="0.2">
      <c r="B39">
        <v>40.212299999999999</v>
      </c>
      <c r="C39">
        <v>20</v>
      </c>
      <c r="D39">
        <v>39.901800000000001</v>
      </c>
      <c r="E39">
        <v>26</v>
      </c>
      <c r="F39">
        <f t="shared" si="0"/>
        <v>7.0292078229225397E-2</v>
      </c>
      <c r="G39">
        <f t="shared" si="1"/>
        <v>9.4321797555795714E-2</v>
      </c>
      <c r="I39">
        <v>40.189500000000002</v>
      </c>
      <c r="J39">
        <v>22</v>
      </c>
      <c r="K39">
        <v>40.270099999999999</v>
      </c>
      <c r="L39">
        <v>36</v>
      </c>
      <c r="M39">
        <f t="shared" si="2"/>
        <v>7.8133670728729662E-2</v>
      </c>
      <c r="N39">
        <f t="shared" si="3"/>
        <v>0.13800483975306077</v>
      </c>
      <c r="P39">
        <v>40.290399999999998</v>
      </c>
      <c r="Q39">
        <v>20</v>
      </c>
      <c r="R39">
        <v>40.169800000000002</v>
      </c>
      <c r="S39">
        <v>34</v>
      </c>
      <c r="T39">
        <f t="shared" si="4"/>
        <v>7.0292078229225397E-2</v>
      </c>
      <c r="U39">
        <f t="shared" si="5"/>
        <v>0.12887635924285137</v>
      </c>
      <c r="W39">
        <v>40.5212</v>
      </c>
      <c r="X39">
        <v>22</v>
      </c>
      <c r="Y39">
        <v>40.235700000000001</v>
      </c>
      <c r="Z39">
        <v>26</v>
      </c>
      <c r="AA39">
        <f t="shared" si="6"/>
        <v>7.8133670728729662E-2</v>
      </c>
      <c r="AB39">
        <f t="shared" si="7"/>
        <v>9.4321797555795714E-2</v>
      </c>
    </row>
    <row r="40" spans="2:28" x14ac:dyDescent="0.2">
      <c r="B40">
        <v>44.042000000000002</v>
      </c>
      <c r="C40">
        <v>14</v>
      </c>
      <c r="D40">
        <v>43.701999999999998</v>
      </c>
      <c r="E40">
        <v>28</v>
      </c>
      <c r="F40">
        <f t="shared" si="0"/>
        <v>4.7716089268850334E-2</v>
      </c>
      <c r="G40">
        <f t="shared" si="1"/>
        <v>0.10267928766244183</v>
      </c>
      <c r="I40">
        <v>44.017099999999999</v>
      </c>
      <c r="J40">
        <v>14</v>
      </c>
      <c r="K40">
        <v>44.1053</v>
      </c>
      <c r="L40">
        <v>24</v>
      </c>
      <c r="M40">
        <f t="shared" si="2"/>
        <v>4.7716089268850334E-2</v>
      </c>
      <c r="N40">
        <f t="shared" si="3"/>
        <v>8.6141789984521391E-2</v>
      </c>
      <c r="P40">
        <v>44.127499999999998</v>
      </c>
      <c r="Q40">
        <v>14</v>
      </c>
      <c r="R40">
        <v>43.9955</v>
      </c>
      <c r="S40">
        <v>30</v>
      </c>
      <c r="T40">
        <f t="shared" si="4"/>
        <v>4.7716089268850334E-2</v>
      </c>
      <c r="U40">
        <f t="shared" si="5"/>
        <v>0.11122009994361758</v>
      </c>
      <c r="W40">
        <v>44.380400000000002</v>
      </c>
      <c r="X40">
        <v>14</v>
      </c>
      <c r="Y40">
        <v>44.067700000000002</v>
      </c>
      <c r="Z40">
        <v>34</v>
      </c>
      <c r="AA40">
        <f t="shared" si="6"/>
        <v>4.7716089268850334E-2</v>
      </c>
      <c r="AB40">
        <f t="shared" si="7"/>
        <v>0.12887635924285137</v>
      </c>
    </row>
    <row r="41" spans="2:28" x14ac:dyDescent="0.2">
      <c r="B41">
        <v>47.8718</v>
      </c>
      <c r="C41">
        <v>18</v>
      </c>
      <c r="D41">
        <v>47.502200000000002</v>
      </c>
      <c r="E41">
        <v>14</v>
      </c>
      <c r="F41">
        <f t="shared" si="0"/>
        <v>6.261187161667621E-2</v>
      </c>
      <c r="G41">
        <f t="shared" si="1"/>
        <v>4.7716089268850334E-2</v>
      </c>
      <c r="I41">
        <v>47.8446</v>
      </c>
      <c r="J41">
        <v>18</v>
      </c>
      <c r="K41">
        <v>47.940600000000003</v>
      </c>
      <c r="L41">
        <v>40</v>
      </c>
      <c r="M41">
        <f t="shared" si="2"/>
        <v>6.261187161667621E-2</v>
      </c>
      <c r="N41">
        <f t="shared" si="3"/>
        <v>0.15689735480865877</v>
      </c>
      <c r="P41">
        <v>47.964700000000001</v>
      </c>
      <c r="Q41">
        <v>18</v>
      </c>
      <c r="R41">
        <v>47.821100000000001</v>
      </c>
      <c r="S41">
        <v>24</v>
      </c>
      <c r="T41">
        <f t="shared" si="4"/>
        <v>6.261187161667621E-2</v>
      </c>
      <c r="U41">
        <f t="shared" si="5"/>
        <v>8.6141789984521391E-2</v>
      </c>
      <c r="W41">
        <v>48.2395</v>
      </c>
      <c r="X41">
        <v>22</v>
      </c>
      <c r="Y41">
        <v>47.899700000000003</v>
      </c>
      <c r="Z41">
        <v>36</v>
      </c>
      <c r="AA41">
        <f t="shared" si="6"/>
        <v>7.8133670728729662E-2</v>
      </c>
      <c r="AB41">
        <f t="shared" si="7"/>
        <v>0.13800483975306077</v>
      </c>
    </row>
    <row r="42" spans="2:28" x14ac:dyDescent="0.2">
      <c r="B42">
        <v>51.701500000000003</v>
      </c>
      <c r="C42">
        <v>30</v>
      </c>
      <c r="D42">
        <v>51.302399999999999</v>
      </c>
      <c r="E42">
        <v>20</v>
      </c>
      <c r="F42">
        <f t="shared" si="0"/>
        <v>0.11122009994361758</v>
      </c>
      <c r="G42">
        <f t="shared" si="1"/>
        <v>7.0292078229225397E-2</v>
      </c>
      <c r="I42">
        <v>51.672199999999997</v>
      </c>
      <c r="J42">
        <v>30</v>
      </c>
      <c r="K42">
        <v>51.775799999999997</v>
      </c>
      <c r="L42">
        <v>30</v>
      </c>
      <c r="M42">
        <f t="shared" si="2"/>
        <v>0.11122009994361758</v>
      </c>
      <c r="N42">
        <f t="shared" si="3"/>
        <v>0.11122009994361758</v>
      </c>
      <c r="P42">
        <v>51.801900000000003</v>
      </c>
      <c r="Q42">
        <v>30</v>
      </c>
      <c r="R42">
        <v>51.646799999999999</v>
      </c>
      <c r="S42">
        <v>20</v>
      </c>
      <c r="T42">
        <f t="shared" si="4"/>
        <v>0.11122009994361758</v>
      </c>
      <c r="U42">
        <f t="shared" si="5"/>
        <v>7.0292078229225397E-2</v>
      </c>
      <c r="W42">
        <v>52.098700000000001</v>
      </c>
      <c r="X42">
        <v>28</v>
      </c>
      <c r="Y42">
        <v>51.7316</v>
      </c>
      <c r="Z42">
        <v>40</v>
      </c>
      <c r="AA42">
        <f t="shared" si="6"/>
        <v>0.10267928766244183</v>
      </c>
      <c r="AB42">
        <f t="shared" si="7"/>
        <v>0.15689735480865877</v>
      </c>
    </row>
    <row r="43" spans="2:28" x14ac:dyDescent="0.2">
      <c r="B43">
        <v>55.531199999999998</v>
      </c>
      <c r="C43">
        <v>16</v>
      </c>
      <c r="D43">
        <v>55.102499999999999</v>
      </c>
      <c r="E43">
        <v>32</v>
      </c>
      <c r="F43">
        <f t="shared" si="0"/>
        <v>5.5088119472359101E-2</v>
      </c>
      <c r="G43">
        <f t="shared" si="1"/>
        <v>0.11995033306521517</v>
      </c>
      <c r="I43">
        <v>55.499699999999997</v>
      </c>
      <c r="J43">
        <v>16</v>
      </c>
      <c r="K43">
        <v>55.610999999999997</v>
      </c>
      <c r="L43">
        <v>32</v>
      </c>
      <c r="M43">
        <f t="shared" si="2"/>
        <v>5.5088119472359101E-2</v>
      </c>
      <c r="N43">
        <f t="shared" si="3"/>
        <v>0.11995033306521517</v>
      </c>
      <c r="P43">
        <v>55.639099999999999</v>
      </c>
      <c r="Q43">
        <v>16</v>
      </c>
      <c r="R43">
        <v>55.472499999999997</v>
      </c>
      <c r="S43">
        <v>22</v>
      </c>
      <c r="T43">
        <f t="shared" si="4"/>
        <v>5.5088119472359101E-2</v>
      </c>
      <c r="U43">
        <f t="shared" si="5"/>
        <v>7.8133670728729662E-2</v>
      </c>
      <c r="W43">
        <v>55.957799999999999</v>
      </c>
      <c r="X43">
        <v>14</v>
      </c>
      <c r="Y43">
        <v>55.563600000000001</v>
      </c>
      <c r="Z43">
        <v>30</v>
      </c>
      <c r="AA43">
        <f t="shared" si="6"/>
        <v>4.7716089268850334E-2</v>
      </c>
      <c r="AB43">
        <f t="shared" si="7"/>
        <v>0.11122009994361758</v>
      </c>
    </row>
    <row r="44" spans="2:28" x14ac:dyDescent="0.2">
      <c r="B44">
        <v>59.360999999999997</v>
      </c>
      <c r="C44">
        <v>22</v>
      </c>
      <c r="D44">
        <v>58.902700000000003</v>
      </c>
      <c r="E44">
        <v>28</v>
      </c>
      <c r="F44">
        <f t="shared" si="0"/>
        <v>7.8133670728729662E-2</v>
      </c>
      <c r="G44">
        <f t="shared" si="1"/>
        <v>0.10267928766244183</v>
      </c>
      <c r="I44">
        <v>59.327300000000001</v>
      </c>
      <c r="J44">
        <v>22</v>
      </c>
      <c r="K44">
        <v>59.446300000000001</v>
      </c>
      <c r="L44">
        <v>28</v>
      </c>
      <c r="M44">
        <f t="shared" si="2"/>
        <v>7.8133670728729662E-2</v>
      </c>
      <c r="N44">
        <f t="shared" si="3"/>
        <v>0.10267928766244183</v>
      </c>
      <c r="P44">
        <v>59.476300000000002</v>
      </c>
      <c r="Q44">
        <v>22</v>
      </c>
      <c r="R44">
        <v>59.298200000000001</v>
      </c>
      <c r="S44">
        <v>30</v>
      </c>
      <c r="T44">
        <f t="shared" si="4"/>
        <v>7.8133670728729662E-2</v>
      </c>
      <c r="U44">
        <f t="shared" si="5"/>
        <v>0.11122009994361758</v>
      </c>
      <c r="W44">
        <v>59.817</v>
      </c>
      <c r="X44">
        <v>24</v>
      </c>
      <c r="Y44">
        <v>59.395600000000002</v>
      </c>
      <c r="Z44">
        <v>30</v>
      </c>
      <c r="AA44">
        <f t="shared" si="6"/>
        <v>8.6141789984521391E-2</v>
      </c>
      <c r="AB44">
        <f t="shared" si="7"/>
        <v>0.11122009994361758</v>
      </c>
    </row>
    <row r="45" spans="2:28" x14ac:dyDescent="0.2">
      <c r="B45">
        <v>63.1907</v>
      </c>
      <c r="C45">
        <v>30</v>
      </c>
      <c r="D45">
        <v>62.7029</v>
      </c>
      <c r="E45">
        <v>10</v>
      </c>
      <c r="F45">
        <f t="shared" si="0"/>
        <v>0.11122009994361758</v>
      </c>
      <c r="G45">
        <f t="shared" si="1"/>
        <v>3.34092000584661E-2</v>
      </c>
      <c r="I45">
        <v>63.154899999999998</v>
      </c>
      <c r="J45">
        <v>28</v>
      </c>
      <c r="K45">
        <v>63.281500000000001</v>
      </c>
      <c r="L45">
        <v>22</v>
      </c>
      <c r="M45">
        <f t="shared" si="2"/>
        <v>0.10267928766244183</v>
      </c>
      <c r="N45">
        <f t="shared" si="3"/>
        <v>7.8133670728729662E-2</v>
      </c>
      <c r="P45">
        <v>63.313400000000001</v>
      </c>
      <c r="Q45">
        <v>30</v>
      </c>
      <c r="R45">
        <v>63.123899999999999</v>
      </c>
      <c r="S45">
        <v>38</v>
      </c>
      <c r="T45">
        <f t="shared" si="4"/>
        <v>0.11122009994361758</v>
      </c>
      <c r="U45">
        <f t="shared" si="5"/>
        <v>0.14734274151204024</v>
      </c>
      <c r="W45">
        <v>63.676200000000001</v>
      </c>
      <c r="X45">
        <v>26</v>
      </c>
      <c r="Y45">
        <v>63.227600000000002</v>
      </c>
      <c r="Z45">
        <v>34</v>
      </c>
      <c r="AA45">
        <f t="shared" si="6"/>
        <v>9.4321797555795714E-2</v>
      </c>
      <c r="AB45">
        <f t="shared" si="7"/>
        <v>0.12887635924285137</v>
      </c>
    </row>
    <row r="46" spans="2:28" x14ac:dyDescent="0.2">
      <c r="B46">
        <v>67.020499999999998</v>
      </c>
      <c r="C46">
        <v>42</v>
      </c>
      <c r="D46">
        <v>66.503100000000003</v>
      </c>
      <c r="E46">
        <v>36</v>
      </c>
      <c r="F46">
        <f t="shared" si="0"/>
        <v>0.16667631228659063</v>
      </c>
      <c r="G46">
        <f t="shared" si="1"/>
        <v>0.13800483975306077</v>
      </c>
      <c r="I46">
        <v>66.982500000000002</v>
      </c>
      <c r="J46">
        <v>44</v>
      </c>
      <c r="K46">
        <v>67.116799999999998</v>
      </c>
      <c r="L46">
        <v>40</v>
      </c>
      <c r="M46">
        <f t="shared" si="2"/>
        <v>0.17668760927944582</v>
      </c>
      <c r="N46">
        <f t="shared" si="3"/>
        <v>0.15689735480865877</v>
      </c>
      <c r="P46">
        <v>67.150599999999997</v>
      </c>
      <c r="Q46">
        <v>42</v>
      </c>
      <c r="R46">
        <v>66.949600000000004</v>
      </c>
      <c r="S46">
        <v>34</v>
      </c>
      <c r="T46">
        <f t="shared" si="4"/>
        <v>0.16667631228659063</v>
      </c>
      <c r="U46">
        <f t="shared" si="5"/>
        <v>0.12887635924285137</v>
      </c>
      <c r="W46">
        <v>67.535300000000007</v>
      </c>
      <c r="X46">
        <v>44</v>
      </c>
      <c r="Y46">
        <v>67.059600000000003</v>
      </c>
      <c r="Z46">
        <v>28</v>
      </c>
      <c r="AA46">
        <f t="shared" si="6"/>
        <v>0.17668760927944582</v>
      </c>
      <c r="AB46">
        <f t="shared" si="7"/>
        <v>0.10267928766244183</v>
      </c>
    </row>
    <row r="47" spans="2:28" x14ac:dyDescent="0.2">
      <c r="B47">
        <v>70.850200000000001</v>
      </c>
      <c r="C47">
        <v>26</v>
      </c>
      <c r="D47">
        <v>70.303200000000004</v>
      </c>
      <c r="E47">
        <v>20</v>
      </c>
      <c r="F47">
        <f t="shared" si="0"/>
        <v>9.4321797555795714E-2</v>
      </c>
      <c r="G47">
        <f t="shared" si="1"/>
        <v>7.0292078229225397E-2</v>
      </c>
      <c r="I47">
        <v>70.81</v>
      </c>
      <c r="J47">
        <v>26</v>
      </c>
      <c r="K47">
        <v>70.951999999999998</v>
      </c>
      <c r="L47">
        <v>22</v>
      </c>
      <c r="M47">
        <f t="shared" si="2"/>
        <v>9.4321797555795714E-2</v>
      </c>
      <c r="N47">
        <f t="shared" si="3"/>
        <v>7.8133670728729662E-2</v>
      </c>
      <c r="P47">
        <v>70.987799999999993</v>
      </c>
      <c r="Q47">
        <v>26</v>
      </c>
      <c r="R47">
        <v>70.775300000000001</v>
      </c>
      <c r="S47">
        <v>20</v>
      </c>
      <c r="T47">
        <f t="shared" si="4"/>
        <v>9.4321797555795714E-2</v>
      </c>
      <c r="U47">
        <f t="shared" si="5"/>
        <v>7.0292078229225397E-2</v>
      </c>
      <c r="W47">
        <v>71.394499999999994</v>
      </c>
      <c r="X47">
        <v>26</v>
      </c>
      <c r="Y47">
        <v>70.891499999999994</v>
      </c>
      <c r="Z47">
        <v>10</v>
      </c>
      <c r="AA47">
        <f t="shared" si="6"/>
        <v>9.4321797555795714E-2</v>
      </c>
      <c r="AB47">
        <f t="shared" si="7"/>
        <v>3.34092000584661E-2</v>
      </c>
    </row>
    <row r="48" spans="2:28" x14ac:dyDescent="0.2">
      <c r="B48">
        <v>74.680000000000007</v>
      </c>
      <c r="C48">
        <v>26</v>
      </c>
      <c r="D48">
        <v>74.103399999999993</v>
      </c>
      <c r="E48">
        <v>32</v>
      </c>
      <c r="F48">
        <f t="shared" si="0"/>
        <v>9.4321797555795714E-2</v>
      </c>
      <c r="G48">
        <f t="shared" si="1"/>
        <v>0.11995033306521517</v>
      </c>
      <c r="I48">
        <v>74.637600000000006</v>
      </c>
      <c r="J48">
        <v>26</v>
      </c>
      <c r="K48">
        <v>74.787300000000002</v>
      </c>
      <c r="L48">
        <v>28</v>
      </c>
      <c r="M48">
        <f t="shared" si="2"/>
        <v>9.4321797555795714E-2</v>
      </c>
      <c r="N48">
        <f t="shared" si="3"/>
        <v>0.10267928766244183</v>
      </c>
      <c r="P48">
        <v>74.825000000000003</v>
      </c>
      <c r="Q48">
        <v>26</v>
      </c>
      <c r="R48">
        <v>74.600999999999999</v>
      </c>
      <c r="S48">
        <v>32</v>
      </c>
      <c r="T48">
        <f t="shared" si="4"/>
        <v>9.4321797555795714E-2</v>
      </c>
      <c r="U48">
        <f t="shared" si="5"/>
        <v>0.11995033306521517</v>
      </c>
      <c r="W48">
        <v>75.253699999999995</v>
      </c>
      <c r="X48">
        <v>26</v>
      </c>
      <c r="Y48">
        <v>74.723500000000001</v>
      </c>
      <c r="Z48">
        <v>44</v>
      </c>
      <c r="AA48">
        <f t="shared" si="6"/>
        <v>9.4321797555795714E-2</v>
      </c>
      <c r="AB48">
        <f t="shared" si="7"/>
        <v>0.17668760927944582</v>
      </c>
    </row>
    <row r="49" spans="2:28" x14ac:dyDescent="0.2">
      <c r="B49">
        <v>78.509699999999995</v>
      </c>
      <c r="C49">
        <v>34</v>
      </c>
      <c r="D49">
        <v>77.903599999999997</v>
      </c>
      <c r="E49">
        <v>32</v>
      </c>
      <c r="F49">
        <f t="shared" si="0"/>
        <v>0.12887635924285137</v>
      </c>
      <c r="G49">
        <f t="shared" si="1"/>
        <v>0.11995033306521517</v>
      </c>
      <c r="I49">
        <v>78.465199999999996</v>
      </c>
      <c r="J49">
        <v>34</v>
      </c>
      <c r="K49">
        <v>78.622500000000002</v>
      </c>
      <c r="L49">
        <v>30</v>
      </c>
      <c r="M49">
        <f t="shared" si="2"/>
        <v>0.12887635924285137</v>
      </c>
      <c r="N49">
        <f t="shared" si="3"/>
        <v>0.11122009994361758</v>
      </c>
      <c r="P49">
        <v>78.662099999999995</v>
      </c>
      <c r="Q49">
        <v>34</v>
      </c>
      <c r="R49">
        <v>78.426699999999997</v>
      </c>
      <c r="S49">
        <v>24</v>
      </c>
      <c r="T49">
        <f t="shared" si="4"/>
        <v>0.12887635924285137</v>
      </c>
      <c r="U49">
        <f t="shared" si="5"/>
        <v>8.6141789984521391E-2</v>
      </c>
      <c r="W49">
        <v>79.112799999999993</v>
      </c>
      <c r="X49">
        <v>34</v>
      </c>
      <c r="Y49">
        <v>78.555499999999995</v>
      </c>
      <c r="Z49">
        <v>28</v>
      </c>
      <c r="AA49">
        <f t="shared" si="6"/>
        <v>0.12887635924285137</v>
      </c>
      <c r="AB49">
        <f t="shared" si="7"/>
        <v>0.10267928766244183</v>
      </c>
    </row>
    <row r="50" spans="2:28" x14ac:dyDescent="0.2">
      <c r="B50">
        <v>82.339399999999998</v>
      </c>
      <c r="C50">
        <v>28</v>
      </c>
      <c r="D50">
        <v>81.703699999999998</v>
      </c>
      <c r="E50">
        <v>20</v>
      </c>
      <c r="F50">
        <f t="shared" si="0"/>
        <v>0.10267928766244183</v>
      </c>
      <c r="G50">
        <f t="shared" si="1"/>
        <v>7.0292078229225397E-2</v>
      </c>
      <c r="I50">
        <v>82.292699999999996</v>
      </c>
      <c r="J50">
        <v>26</v>
      </c>
      <c r="K50">
        <v>82.457800000000006</v>
      </c>
      <c r="L50">
        <v>16</v>
      </c>
      <c r="M50">
        <f t="shared" si="2"/>
        <v>9.4321797555795714E-2</v>
      </c>
      <c r="N50">
        <f t="shared" si="3"/>
        <v>5.5088119472359101E-2</v>
      </c>
      <c r="P50">
        <v>82.499300000000005</v>
      </c>
      <c r="Q50">
        <v>28</v>
      </c>
      <c r="R50">
        <v>82.252399999999994</v>
      </c>
      <c r="S50">
        <v>26</v>
      </c>
      <c r="T50">
        <f t="shared" si="4"/>
        <v>0.10267928766244183</v>
      </c>
      <c r="U50">
        <f t="shared" si="5"/>
        <v>9.4321797555795714E-2</v>
      </c>
      <c r="W50">
        <v>82.971999999999994</v>
      </c>
      <c r="X50">
        <v>24</v>
      </c>
      <c r="Y50">
        <v>82.387500000000003</v>
      </c>
      <c r="Z50">
        <v>20</v>
      </c>
      <c r="AA50">
        <f t="shared" si="6"/>
        <v>8.6141789984521391E-2</v>
      </c>
      <c r="AB50">
        <f t="shared" si="7"/>
        <v>7.0292078229225397E-2</v>
      </c>
    </row>
    <row r="51" spans="2:28" x14ac:dyDescent="0.2">
      <c r="B51">
        <v>86.169200000000004</v>
      </c>
      <c r="C51">
        <v>24</v>
      </c>
      <c r="D51">
        <v>85.503900000000002</v>
      </c>
      <c r="E51">
        <v>28</v>
      </c>
      <c r="F51">
        <f t="shared" si="0"/>
        <v>8.6141789984521391E-2</v>
      </c>
      <c r="G51">
        <f t="shared" si="1"/>
        <v>0.10267928766244183</v>
      </c>
      <c r="I51">
        <v>86.1203</v>
      </c>
      <c r="J51">
        <v>24</v>
      </c>
      <c r="K51">
        <v>86.293000000000006</v>
      </c>
      <c r="L51">
        <v>26</v>
      </c>
      <c r="M51">
        <f t="shared" si="2"/>
        <v>8.6141789984521391E-2</v>
      </c>
      <c r="N51">
        <f t="shared" si="3"/>
        <v>9.4321797555795714E-2</v>
      </c>
      <c r="P51">
        <v>86.336500000000001</v>
      </c>
      <c r="Q51">
        <v>24</v>
      </c>
      <c r="R51">
        <v>86.078000000000003</v>
      </c>
      <c r="S51">
        <v>24</v>
      </c>
      <c r="T51">
        <f t="shared" si="4"/>
        <v>8.6141789984521391E-2</v>
      </c>
      <c r="U51">
        <f t="shared" si="5"/>
        <v>8.6141789984521391E-2</v>
      </c>
      <c r="W51">
        <v>86.831199999999995</v>
      </c>
      <c r="X51">
        <v>26</v>
      </c>
      <c r="Y51">
        <v>86.219399999999993</v>
      </c>
      <c r="Z51">
        <v>18</v>
      </c>
      <c r="AA51">
        <f t="shared" si="6"/>
        <v>9.4321797555795714E-2</v>
      </c>
      <c r="AB51">
        <f t="shared" si="7"/>
        <v>6.261187161667621E-2</v>
      </c>
    </row>
    <row r="52" spans="2:28" x14ac:dyDescent="0.2">
      <c r="B52">
        <v>89.998900000000006</v>
      </c>
      <c r="C52">
        <v>32</v>
      </c>
      <c r="D52">
        <v>89.304100000000005</v>
      </c>
      <c r="E52">
        <v>12</v>
      </c>
      <c r="F52">
        <f t="shared" si="0"/>
        <v>0.11995033306521517</v>
      </c>
      <c r="G52">
        <f t="shared" si="1"/>
        <v>4.0491237443147067E-2</v>
      </c>
      <c r="I52">
        <v>89.947900000000004</v>
      </c>
      <c r="J52">
        <v>34</v>
      </c>
      <c r="K52">
        <v>90.128200000000007</v>
      </c>
      <c r="L52">
        <v>10</v>
      </c>
      <c r="M52">
        <f t="shared" si="2"/>
        <v>0.12887635924285137</v>
      </c>
      <c r="N52">
        <f t="shared" si="3"/>
        <v>3.34092000584661E-2</v>
      </c>
      <c r="P52">
        <v>90.173699999999997</v>
      </c>
      <c r="Q52">
        <v>36</v>
      </c>
      <c r="R52">
        <v>89.903700000000001</v>
      </c>
      <c r="S52">
        <v>16</v>
      </c>
      <c r="T52">
        <f t="shared" si="4"/>
        <v>0.13800483975306077</v>
      </c>
      <c r="U52">
        <f t="shared" si="5"/>
        <v>5.5088119472359101E-2</v>
      </c>
      <c r="W52">
        <v>90.690299999999993</v>
      </c>
      <c r="X52">
        <v>36</v>
      </c>
      <c r="Y52">
        <v>90.051400000000001</v>
      </c>
      <c r="Z52">
        <v>16</v>
      </c>
      <c r="AA52">
        <f t="shared" si="6"/>
        <v>0.13800483975306077</v>
      </c>
      <c r="AB52">
        <f t="shared" si="7"/>
        <v>5.5088119472359101E-2</v>
      </c>
    </row>
    <row r="53" spans="2:28" x14ac:dyDescent="0.2">
      <c r="B53">
        <v>93.828699999999998</v>
      </c>
      <c r="C53">
        <v>20</v>
      </c>
      <c r="D53">
        <v>93.104299999999995</v>
      </c>
      <c r="E53">
        <v>14</v>
      </c>
      <c r="F53">
        <f t="shared" si="0"/>
        <v>7.0292078229225397E-2</v>
      </c>
      <c r="G53">
        <f t="shared" si="1"/>
        <v>4.7716089268850334E-2</v>
      </c>
      <c r="I53">
        <v>93.775400000000005</v>
      </c>
      <c r="J53">
        <v>24</v>
      </c>
      <c r="K53">
        <v>93.963499999999996</v>
      </c>
      <c r="L53">
        <v>20</v>
      </c>
      <c r="M53">
        <f t="shared" si="2"/>
        <v>8.6141789984521391E-2</v>
      </c>
      <c r="N53">
        <f t="shared" si="3"/>
        <v>7.0292078229225397E-2</v>
      </c>
      <c r="P53">
        <v>94.010800000000003</v>
      </c>
      <c r="Q53">
        <v>18</v>
      </c>
      <c r="R53">
        <v>93.729399999999998</v>
      </c>
      <c r="S53">
        <v>12</v>
      </c>
      <c r="T53">
        <f t="shared" si="4"/>
        <v>6.261187161667621E-2</v>
      </c>
      <c r="U53">
        <f t="shared" si="5"/>
        <v>4.0491237443147067E-2</v>
      </c>
      <c r="W53">
        <v>94.549499999999995</v>
      </c>
      <c r="X53">
        <v>22</v>
      </c>
      <c r="Y53">
        <v>93.883399999999995</v>
      </c>
      <c r="Z53">
        <v>16</v>
      </c>
      <c r="AA53">
        <f t="shared" si="6"/>
        <v>7.8133670728729662E-2</v>
      </c>
      <c r="AB53">
        <f t="shared" si="7"/>
        <v>5.5088119472359101E-2</v>
      </c>
    </row>
    <row r="55" spans="2:28" x14ac:dyDescent="0.2">
      <c r="C55">
        <f>AVERAGE(C4:C53)</f>
        <v>26.16</v>
      </c>
      <c r="E55">
        <f>AVERAGE(E4:E53)</f>
        <v>26.16</v>
      </c>
      <c r="J55">
        <f>AVERAGE(J4:J53)</f>
        <v>26.16</v>
      </c>
      <c r="L55">
        <f>AVERAGE(L4:L53)</f>
        <v>26.16</v>
      </c>
      <c r="Q55">
        <f>AVERAGE(Q4:Q53)</f>
        <v>26.16</v>
      </c>
      <c r="S55">
        <f>AVERAGE(S4:S53)</f>
        <v>26.16</v>
      </c>
      <c r="X55">
        <f>AVERAGE(X4:X53)</f>
        <v>26.16</v>
      </c>
      <c r="Y55">
        <f>X55/115.2</f>
        <v>0.22708333333333333</v>
      </c>
      <c r="Z55">
        <f>AVERAGE(Z4:Z53)</f>
        <v>26.16</v>
      </c>
    </row>
    <row r="56" spans="2:28" x14ac:dyDescent="0.2">
      <c r="C56">
        <f>STDEV(C4:C53)</f>
        <v>7.6966995311931861</v>
      </c>
      <c r="E56">
        <f>STDEV(E4:E53)</f>
        <v>7.3272207053770497</v>
      </c>
      <c r="J56">
        <f>STDEV(J4:J53)</f>
        <v>7.271302272268283</v>
      </c>
      <c r="L56">
        <f>STDEV(L4:L53)</f>
        <v>7.7390080047742043</v>
      </c>
      <c r="Q56">
        <f>STDEV(Q4:Q53)</f>
        <v>7.6754578404955431</v>
      </c>
      <c r="S56">
        <f>STDEV(S4:S53)</f>
        <v>6.6742270056126358</v>
      </c>
      <c r="X56">
        <f>STDEV(X4:X53)</f>
        <v>7.8956459197329725</v>
      </c>
      <c r="Z56">
        <f>STDEV(Z4:Z53)</f>
        <v>7.2149504644232767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104</v>
      </c>
      <c r="D59">
        <f>SUM(E27:E30)</f>
        <v>80</v>
      </c>
      <c r="J59">
        <f>SUM(J27:J30)</f>
        <v>100</v>
      </c>
      <c r="K59">
        <f>SUM(L27:L30)</f>
        <v>66</v>
      </c>
      <c r="Q59">
        <f>SUM(Q27:Q30)</f>
        <v>102</v>
      </c>
      <c r="R59">
        <f>SUM(S27:S30)</f>
        <v>78</v>
      </c>
      <c r="W59" s="1"/>
      <c r="X59">
        <f>SUM(X27:X30)</f>
        <v>104</v>
      </c>
      <c r="Y59">
        <f>SUM(Z27:Z30)</f>
        <v>78</v>
      </c>
    </row>
    <row r="60" spans="2:28" x14ac:dyDescent="0.2">
      <c r="C60">
        <f>SUM(C4:C5,C52:C53)</f>
        <v>98</v>
      </c>
      <c r="D60">
        <f>SUM(E4:E5,E52:E53)</f>
        <v>54</v>
      </c>
      <c r="J60">
        <f>SUM(J4:J5,J52:J53)</f>
        <v>102</v>
      </c>
      <c r="K60">
        <f>SUM(L4:L5,L52:L53)</f>
        <v>76</v>
      </c>
      <c r="Q60">
        <f>SUM(Q4:Q5,Q52:Q53)</f>
        <v>98</v>
      </c>
      <c r="R60">
        <f>SUM(S4:S5,S52:S53)</f>
        <v>86</v>
      </c>
      <c r="W60" s="1"/>
      <c r="X60">
        <f>SUM(X4:X5,X52:X53)</f>
        <v>102</v>
      </c>
      <c r="Y60">
        <f>SUM(Z4:Z5,Z52:Z53)</f>
        <v>80</v>
      </c>
    </row>
    <row r="61" spans="2:28" x14ac:dyDescent="0.2">
      <c r="C61">
        <f>AVERAGE(C59:C60)</f>
        <v>101</v>
      </c>
      <c r="D61">
        <f>AVERAGE(D59:D60)</f>
        <v>67</v>
      </c>
      <c r="E61">
        <f>D61-C61</f>
        <v>-34</v>
      </c>
      <c r="J61">
        <f>AVERAGE(J59:J60)</f>
        <v>101</v>
      </c>
      <c r="K61">
        <f>AVERAGE(K59:K60)</f>
        <v>71</v>
      </c>
      <c r="L61">
        <f>K61-J61</f>
        <v>-30</v>
      </c>
      <c r="Q61">
        <f>AVERAGE(Q59:Q60)</f>
        <v>100</v>
      </c>
      <c r="R61">
        <f>AVERAGE(R59:R60)</f>
        <v>82</v>
      </c>
      <c r="S61">
        <f>R61-Q61</f>
        <v>-18</v>
      </c>
      <c r="X61">
        <f>AVERAGE(X59:X60)</f>
        <v>103</v>
      </c>
      <c r="Y61">
        <f>AVERAGE(Y59:Y60)</f>
        <v>79</v>
      </c>
      <c r="Z61">
        <f>Y61-X61</f>
        <v>-24</v>
      </c>
    </row>
    <row r="62" spans="2:28" x14ac:dyDescent="0.2">
      <c r="C62">
        <f>C61/4</f>
        <v>25.25</v>
      </c>
      <c r="D62">
        <f>D61/4</f>
        <v>16.75</v>
      </c>
      <c r="J62">
        <f>J61/4</f>
        <v>25.25</v>
      </c>
      <c r="K62">
        <f>K61/4</f>
        <v>17.75</v>
      </c>
      <c r="Q62">
        <f>Q61/4</f>
        <v>25</v>
      </c>
      <c r="R62">
        <f>R61/4</f>
        <v>20.5</v>
      </c>
      <c r="X62">
        <f>X61/4</f>
        <v>25.75</v>
      </c>
      <c r="Y62">
        <f>Y61/4</f>
        <v>19.75</v>
      </c>
    </row>
    <row r="63" spans="2:28" x14ac:dyDescent="0.2">
      <c r="C63">
        <f>C62/126.7</f>
        <v>0.19928966061562747</v>
      </c>
      <c r="D63">
        <f>D62/126.7</f>
        <v>0.13220205209155486</v>
      </c>
      <c r="E63" t="s">
        <v>4</v>
      </c>
      <c r="F63" s="2"/>
      <c r="J63">
        <f>J62/126.7</f>
        <v>0.19928966061562747</v>
      </c>
      <c r="K63">
        <f>K62/126.7</f>
        <v>0.14009471191791634</v>
      </c>
      <c r="L63" t="s">
        <v>4</v>
      </c>
      <c r="M63" s="2"/>
      <c r="Q63">
        <f>Q62/126.7</f>
        <v>0.19731649565903708</v>
      </c>
      <c r="R63">
        <f>R62/126.7</f>
        <v>0.1617995264404104</v>
      </c>
      <c r="S63" t="s">
        <v>4</v>
      </c>
      <c r="T63" s="2"/>
      <c r="X63">
        <f>X62/126.7</f>
        <v>0.2032359905288082</v>
      </c>
      <c r="Y63">
        <f>Y62/126.7</f>
        <v>0.15588003157063932</v>
      </c>
      <c r="Z63" t="s">
        <v>4</v>
      </c>
    </row>
    <row r="64" spans="2:28" x14ac:dyDescent="0.2">
      <c r="C64">
        <f>(C62*96)/(C62*96+(126.7-C62)*238)</f>
        <v>9.123380167186694E-2</v>
      </c>
      <c r="D64">
        <f>(D62*96)/(D62*96+(126.7-D62)*238)</f>
        <v>5.7891496646397436E-2</v>
      </c>
      <c r="E64" t="s">
        <v>5</v>
      </c>
      <c r="F64" s="2"/>
      <c r="J64">
        <f>(J62*96)/(J62*96+(126.7-J62)*238)</f>
        <v>9.123380167186694E-2</v>
      </c>
      <c r="K64">
        <f>(K62*96)/(K62*96+(126.7-K62)*238)</f>
        <v>6.1662945418884632E-2</v>
      </c>
      <c r="L64" t="s">
        <v>5</v>
      </c>
      <c r="M64" s="2"/>
      <c r="Q64">
        <f>(Q62*96)/(Q62*96+(126.7-Q62)*238)</f>
        <v>9.0209963690489614E-2</v>
      </c>
      <c r="R64">
        <f>(R62*96)/(R62*96+(126.7-R62)*238)</f>
        <v>7.2237149275426155E-2</v>
      </c>
      <c r="S64" t="s">
        <v>5</v>
      </c>
      <c r="T64" s="2"/>
      <c r="X64">
        <f>(X62*96)/(X62*96+(126.7-X62)*238)</f>
        <v>9.3289707563938534E-2</v>
      </c>
      <c r="Y64">
        <f>(Y62*96)/(Y62*96+(126.7-Y62)*238)</f>
        <v>6.93233297136025E-2</v>
      </c>
      <c r="Z64" t="s">
        <v>5</v>
      </c>
    </row>
    <row r="65" spans="1:28" x14ac:dyDescent="0.2">
      <c r="D65">
        <f>D64-C64</f>
        <v>-3.3342305025469504E-2</v>
      </c>
      <c r="E65" t="s">
        <v>15</v>
      </c>
      <c r="K65">
        <f>K64-J64</f>
        <v>-2.9570856252982308E-2</v>
      </c>
      <c r="L65" t="s">
        <v>15</v>
      </c>
      <c r="R65">
        <f>R64-Q64</f>
        <v>-1.7972814415063459E-2</v>
      </c>
      <c r="S65" t="s">
        <v>15</v>
      </c>
      <c r="Y65">
        <f>Y64-X64</f>
        <v>-2.3966377850336035E-2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E67">
        <v>1794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L67">
        <v>1794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S67">
        <v>1794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Z67">
        <v>1794</v>
      </c>
      <c r="AA67" t="s">
        <v>11</v>
      </c>
      <c r="AB67" t="s">
        <v>5</v>
      </c>
    </row>
    <row r="68" spans="1:28" x14ac:dyDescent="0.2">
      <c r="B68">
        <v>-93.734899999999996</v>
      </c>
      <c r="C68">
        <v>20</v>
      </c>
      <c r="D68">
        <v>-93.378</v>
      </c>
      <c r="E68">
        <v>24</v>
      </c>
      <c r="F68">
        <f>(C68*96)/(C68*96+(126.7-C68)*238)</f>
        <v>7.0292078229225397E-2</v>
      </c>
      <c r="G68">
        <f>(E68*96)/(E68*96+(126.7-E68)*238)</f>
        <v>8.6141789984521391E-2</v>
      </c>
      <c r="I68">
        <v>-93.957499999999996</v>
      </c>
      <c r="J68">
        <v>18</v>
      </c>
      <c r="K68">
        <v>-93.624200000000002</v>
      </c>
      <c r="L68">
        <v>6</v>
      </c>
      <c r="M68">
        <f>(J68*96)/(J68*96+(126.7-J68)*238)</f>
        <v>6.261187161667621E-2</v>
      </c>
      <c r="N68">
        <f>(L68*96)/(L68*96+(126.7-L68)*238)</f>
        <v>1.9656958768163917E-2</v>
      </c>
      <c r="P68">
        <v>-93.966800000000006</v>
      </c>
      <c r="Q68">
        <v>20</v>
      </c>
      <c r="R68">
        <v>-94.065299999999993</v>
      </c>
      <c r="S68">
        <v>10</v>
      </c>
      <c r="T68">
        <f>(Q68*96)/(Q68*96+(126.7-Q68)*238)</f>
        <v>7.0292078229225397E-2</v>
      </c>
      <c r="U68">
        <f>(S68*96)/(S68*96+(126.7-S68)*238)</f>
        <v>3.34092000584661E-2</v>
      </c>
      <c r="W68">
        <v>-94.197900000000004</v>
      </c>
      <c r="X68">
        <v>18</v>
      </c>
      <c r="Y68">
        <v>-93.815100000000001</v>
      </c>
      <c r="Z68">
        <v>18</v>
      </c>
      <c r="AA68">
        <f>(X68*96)/(X68*96+(126.7-X68)*238)</f>
        <v>6.261187161667621E-2</v>
      </c>
      <c r="AB68">
        <f>(Z68*96)/(Z68*96+(126.7-Z68)*238)</f>
        <v>6.261187161667621E-2</v>
      </c>
    </row>
    <row r="69" spans="1:28" x14ac:dyDescent="0.2">
      <c r="B69">
        <v>-89.908900000000003</v>
      </c>
      <c r="C69">
        <v>26</v>
      </c>
      <c r="D69">
        <v>-89.566599999999994</v>
      </c>
      <c r="E69">
        <v>20</v>
      </c>
      <c r="F69">
        <f t="shared" ref="F69:F117" si="8">(C69*96)/(C69*96+(126.7-C69)*238)</f>
        <v>9.4321797555795714E-2</v>
      </c>
      <c r="G69">
        <f t="shared" ref="G69:G117" si="9">(E69*96)/(E69*96+(126.7-E69)*238)</f>
        <v>7.0292078229225397E-2</v>
      </c>
      <c r="I69">
        <v>-90.122500000000002</v>
      </c>
      <c r="J69">
        <v>26</v>
      </c>
      <c r="K69">
        <v>-89.802800000000005</v>
      </c>
      <c r="L69">
        <v>24</v>
      </c>
      <c r="M69">
        <f t="shared" ref="M69:M117" si="10">(J69*96)/(J69*96+(126.7-J69)*238)</f>
        <v>9.4321797555795714E-2</v>
      </c>
      <c r="N69">
        <f t="shared" ref="N69:N117" si="11">(L69*96)/(L69*96+(126.7-L69)*238)</f>
        <v>8.6141789984521391E-2</v>
      </c>
      <c r="P69">
        <v>-90.131399999999999</v>
      </c>
      <c r="Q69">
        <v>24</v>
      </c>
      <c r="R69">
        <v>-90.225899999999996</v>
      </c>
      <c r="S69">
        <v>22</v>
      </c>
      <c r="T69">
        <f t="shared" ref="T69:T117" si="12">(Q69*96)/(Q69*96+(126.7-Q69)*238)</f>
        <v>8.6141789984521391E-2</v>
      </c>
      <c r="U69">
        <f t="shared" ref="U69:U117" si="13">(S69*96)/(S69*96+(126.7-S69)*238)</f>
        <v>7.8133670728729662E-2</v>
      </c>
      <c r="W69">
        <v>-90.353099999999998</v>
      </c>
      <c r="X69">
        <v>24</v>
      </c>
      <c r="Y69">
        <v>-89.985900000000001</v>
      </c>
      <c r="Z69">
        <v>12</v>
      </c>
      <c r="AA69">
        <f t="shared" ref="AA69:AA117" si="14">(X69*96)/(X69*96+(126.7-X69)*238)</f>
        <v>8.6141789984521391E-2</v>
      </c>
      <c r="AB69">
        <f t="shared" ref="AB69:AB117" si="15">(Z69*96)/(Z69*96+(126.7-Z69)*238)</f>
        <v>4.0491237443147067E-2</v>
      </c>
    </row>
    <row r="70" spans="1:28" x14ac:dyDescent="0.2">
      <c r="B70">
        <v>-86.082999999999998</v>
      </c>
      <c r="C70">
        <v>32</v>
      </c>
      <c r="D70">
        <v>-85.755300000000005</v>
      </c>
      <c r="E70">
        <v>28</v>
      </c>
      <c r="F70">
        <f t="shared" si="8"/>
        <v>0.11995033306521517</v>
      </c>
      <c r="G70">
        <f t="shared" si="9"/>
        <v>0.10267928766244183</v>
      </c>
      <c r="I70">
        <v>-86.287499999999994</v>
      </c>
      <c r="J70">
        <v>34</v>
      </c>
      <c r="K70">
        <v>-85.981399999999994</v>
      </c>
      <c r="L70">
        <v>26</v>
      </c>
      <c r="M70">
        <f t="shared" si="10"/>
        <v>0.12887635924285137</v>
      </c>
      <c r="N70">
        <f t="shared" si="11"/>
        <v>9.4321797555795714E-2</v>
      </c>
      <c r="P70">
        <v>-86.296099999999996</v>
      </c>
      <c r="Q70">
        <v>34</v>
      </c>
      <c r="R70">
        <v>-86.386499999999998</v>
      </c>
      <c r="S70">
        <v>26</v>
      </c>
      <c r="T70">
        <f t="shared" si="12"/>
        <v>0.12887635924285137</v>
      </c>
      <c r="U70">
        <f t="shared" si="13"/>
        <v>9.4321797555795714E-2</v>
      </c>
      <c r="W70">
        <v>-86.508300000000006</v>
      </c>
      <c r="X70">
        <v>34</v>
      </c>
      <c r="Y70">
        <v>-86.156700000000001</v>
      </c>
      <c r="Z70">
        <v>24</v>
      </c>
      <c r="AA70">
        <f t="shared" si="14"/>
        <v>0.12887635924285137</v>
      </c>
      <c r="AB70">
        <f t="shared" si="15"/>
        <v>8.6141789984521391E-2</v>
      </c>
    </row>
    <row r="71" spans="1:28" x14ac:dyDescent="0.2">
      <c r="B71">
        <v>-82.257099999999994</v>
      </c>
      <c r="C71">
        <v>22</v>
      </c>
      <c r="D71">
        <v>-81.943899999999999</v>
      </c>
      <c r="E71">
        <v>24</v>
      </c>
      <c r="F71">
        <f t="shared" si="8"/>
        <v>7.8133670728729662E-2</v>
      </c>
      <c r="G71">
        <f t="shared" si="9"/>
        <v>8.6141789984521391E-2</v>
      </c>
      <c r="I71">
        <v>-82.452500000000001</v>
      </c>
      <c r="J71">
        <v>20</v>
      </c>
      <c r="K71">
        <v>-82.16</v>
      </c>
      <c r="L71">
        <v>32</v>
      </c>
      <c r="M71">
        <f t="shared" si="10"/>
        <v>7.0292078229225397E-2</v>
      </c>
      <c r="N71">
        <f t="shared" si="11"/>
        <v>0.11995033306521517</v>
      </c>
      <c r="P71">
        <v>-82.460700000000003</v>
      </c>
      <c r="Q71">
        <v>22</v>
      </c>
      <c r="R71">
        <v>-82.5471</v>
      </c>
      <c r="S71">
        <v>14</v>
      </c>
      <c r="T71">
        <f t="shared" si="12"/>
        <v>7.8133670728729662E-2</v>
      </c>
      <c r="U71">
        <f t="shared" si="13"/>
        <v>4.7716089268850334E-2</v>
      </c>
      <c r="W71">
        <v>-82.663499999999999</v>
      </c>
      <c r="X71">
        <v>22</v>
      </c>
      <c r="Y71">
        <v>-82.327500000000001</v>
      </c>
      <c r="Z71">
        <v>20</v>
      </c>
      <c r="AA71">
        <f t="shared" si="14"/>
        <v>7.8133670728729662E-2</v>
      </c>
      <c r="AB71">
        <f t="shared" si="15"/>
        <v>7.0292078229225397E-2</v>
      </c>
    </row>
    <row r="72" spans="1:28" x14ac:dyDescent="0.2">
      <c r="B72">
        <v>-78.431200000000004</v>
      </c>
      <c r="C72">
        <v>24</v>
      </c>
      <c r="D72">
        <v>-78.132599999999996</v>
      </c>
      <c r="E72">
        <v>20</v>
      </c>
      <c r="F72">
        <f t="shared" si="8"/>
        <v>8.6141789984521391E-2</v>
      </c>
      <c r="G72">
        <f t="shared" si="9"/>
        <v>7.0292078229225397E-2</v>
      </c>
      <c r="I72">
        <v>-78.617500000000007</v>
      </c>
      <c r="J72">
        <v>24</v>
      </c>
      <c r="K72">
        <v>-78.3386</v>
      </c>
      <c r="L72">
        <v>18</v>
      </c>
      <c r="M72">
        <f t="shared" si="10"/>
        <v>8.6141789984521391E-2</v>
      </c>
      <c r="N72">
        <f t="shared" si="11"/>
        <v>6.261187161667621E-2</v>
      </c>
      <c r="P72">
        <v>-78.625299999999996</v>
      </c>
      <c r="Q72">
        <v>22</v>
      </c>
      <c r="R72">
        <v>-78.707700000000003</v>
      </c>
      <c r="S72">
        <v>28</v>
      </c>
      <c r="T72">
        <f t="shared" si="12"/>
        <v>7.8133670728729662E-2</v>
      </c>
      <c r="U72">
        <f t="shared" si="13"/>
        <v>0.10267928766244183</v>
      </c>
      <c r="W72">
        <v>-78.818700000000007</v>
      </c>
      <c r="X72">
        <v>22</v>
      </c>
      <c r="Y72">
        <v>-78.4983</v>
      </c>
      <c r="Z72">
        <v>24</v>
      </c>
      <c r="AA72">
        <f t="shared" si="14"/>
        <v>7.8133670728729662E-2</v>
      </c>
      <c r="AB72">
        <f t="shared" si="15"/>
        <v>8.6141789984521391E-2</v>
      </c>
    </row>
    <row r="73" spans="1:28" x14ac:dyDescent="0.2">
      <c r="B73">
        <v>-74.6053</v>
      </c>
      <c r="C73">
        <v>12</v>
      </c>
      <c r="D73">
        <v>-74.321200000000005</v>
      </c>
      <c r="E73">
        <v>24</v>
      </c>
      <c r="F73">
        <f t="shared" si="8"/>
        <v>4.0491237443147067E-2</v>
      </c>
      <c r="G73">
        <f t="shared" si="9"/>
        <v>8.6141789984521391E-2</v>
      </c>
      <c r="I73">
        <v>-74.782499999999999</v>
      </c>
      <c r="J73">
        <v>12</v>
      </c>
      <c r="K73">
        <v>-74.517200000000003</v>
      </c>
      <c r="L73">
        <v>38</v>
      </c>
      <c r="M73">
        <f t="shared" si="10"/>
        <v>4.0491237443147067E-2</v>
      </c>
      <c r="N73">
        <f t="shared" si="11"/>
        <v>0.14734274151204024</v>
      </c>
      <c r="P73">
        <v>-74.789900000000003</v>
      </c>
      <c r="Q73">
        <v>14</v>
      </c>
      <c r="R73">
        <v>-74.868300000000005</v>
      </c>
      <c r="S73">
        <v>28</v>
      </c>
      <c r="T73">
        <f t="shared" si="12"/>
        <v>4.7716089268850334E-2</v>
      </c>
      <c r="U73">
        <f t="shared" si="13"/>
        <v>0.10267928766244183</v>
      </c>
      <c r="W73">
        <v>-74.973799999999997</v>
      </c>
      <c r="X73">
        <v>14</v>
      </c>
      <c r="Y73">
        <v>-74.669200000000004</v>
      </c>
      <c r="Z73">
        <v>34</v>
      </c>
      <c r="AA73">
        <f t="shared" si="14"/>
        <v>4.7716089268850334E-2</v>
      </c>
      <c r="AB73">
        <f t="shared" si="15"/>
        <v>0.12887635924285137</v>
      </c>
    </row>
    <row r="74" spans="1:28" x14ac:dyDescent="0.2">
      <c r="B74">
        <v>-70.779399999999995</v>
      </c>
      <c r="C74">
        <v>22</v>
      </c>
      <c r="D74">
        <v>-70.509900000000002</v>
      </c>
      <c r="E74">
        <v>24</v>
      </c>
      <c r="F74">
        <f t="shared" si="8"/>
        <v>7.8133670728729662E-2</v>
      </c>
      <c r="G74">
        <f t="shared" si="9"/>
        <v>8.6141789984521391E-2</v>
      </c>
      <c r="I74">
        <v>-70.947500000000005</v>
      </c>
      <c r="J74">
        <v>24</v>
      </c>
      <c r="K74">
        <v>-70.695800000000006</v>
      </c>
      <c r="L74">
        <v>32</v>
      </c>
      <c r="M74">
        <f t="shared" si="10"/>
        <v>8.6141789984521391E-2</v>
      </c>
      <c r="N74">
        <f t="shared" si="11"/>
        <v>0.11995033306521517</v>
      </c>
      <c r="P74">
        <v>-70.954499999999996</v>
      </c>
      <c r="Q74">
        <v>24</v>
      </c>
      <c r="R74">
        <v>-71.028899999999993</v>
      </c>
      <c r="S74">
        <v>20</v>
      </c>
      <c r="T74">
        <f t="shared" si="12"/>
        <v>8.6141789984521391E-2</v>
      </c>
      <c r="U74">
        <f t="shared" si="13"/>
        <v>7.0292078229225397E-2</v>
      </c>
      <c r="W74">
        <v>-71.129000000000005</v>
      </c>
      <c r="X74">
        <v>24</v>
      </c>
      <c r="Y74">
        <v>-70.84</v>
      </c>
      <c r="Z74">
        <v>26</v>
      </c>
      <c r="AA74">
        <f t="shared" si="14"/>
        <v>8.6141789984521391E-2</v>
      </c>
      <c r="AB74">
        <f t="shared" si="15"/>
        <v>9.4321797555795714E-2</v>
      </c>
    </row>
    <row r="75" spans="1:28" x14ac:dyDescent="0.2">
      <c r="B75">
        <v>-66.953500000000005</v>
      </c>
      <c r="C75">
        <v>30</v>
      </c>
      <c r="D75">
        <v>-66.698499999999996</v>
      </c>
      <c r="E75">
        <v>26</v>
      </c>
      <c r="F75">
        <f t="shared" si="8"/>
        <v>0.11122009994361758</v>
      </c>
      <c r="G75">
        <f t="shared" si="9"/>
        <v>9.4321797555795714E-2</v>
      </c>
      <c r="I75">
        <v>-67.112499999999997</v>
      </c>
      <c r="J75">
        <v>28</v>
      </c>
      <c r="K75">
        <v>-66.874399999999994</v>
      </c>
      <c r="L75">
        <v>20</v>
      </c>
      <c r="M75">
        <f t="shared" si="10"/>
        <v>0.10267928766244183</v>
      </c>
      <c r="N75">
        <f t="shared" si="11"/>
        <v>7.0292078229225397E-2</v>
      </c>
      <c r="P75">
        <v>-67.119200000000006</v>
      </c>
      <c r="Q75">
        <v>28</v>
      </c>
      <c r="R75">
        <v>-67.189499999999995</v>
      </c>
      <c r="S75">
        <v>44</v>
      </c>
      <c r="T75">
        <f t="shared" si="12"/>
        <v>0.10267928766244183</v>
      </c>
      <c r="U75">
        <f t="shared" si="13"/>
        <v>0.17668760927944582</v>
      </c>
      <c r="W75">
        <v>-67.284199999999998</v>
      </c>
      <c r="X75">
        <v>32</v>
      </c>
      <c r="Y75">
        <v>-67.010800000000003</v>
      </c>
      <c r="Z75">
        <v>18</v>
      </c>
      <c r="AA75">
        <f t="shared" si="14"/>
        <v>0.11995033306521517</v>
      </c>
      <c r="AB75">
        <f t="shared" si="15"/>
        <v>6.261187161667621E-2</v>
      </c>
    </row>
    <row r="76" spans="1:28" x14ac:dyDescent="0.2">
      <c r="B76">
        <v>-63.127600000000001</v>
      </c>
      <c r="C76">
        <v>32</v>
      </c>
      <c r="D76">
        <v>-62.8872</v>
      </c>
      <c r="E76">
        <v>38</v>
      </c>
      <c r="F76">
        <f t="shared" si="8"/>
        <v>0.11995033306521517</v>
      </c>
      <c r="G76">
        <f t="shared" si="9"/>
        <v>0.14734274151204024</v>
      </c>
      <c r="I76">
        <v>-63.277500000000003</v>
      </c>
      <c r="J76">
        <v>34</v>
      </c>
      <c r="K76">
        <v>-63.052999999999997</v>
      </c>
      <c r="L76">
        <v>24</v>
      </c>
      <c r="M76">
        <f t="shared" si="10"/>
        <v>0.12887635924285137</v>
      </c>
      <c r="N76">
        <f t="shared" si="11"/>
        <v>8.6141789984521391E-2</v>
      </c>
      <c r="P76">
        <v>-63.283799999999999</v>
      </c>
      <c r="Q76">
        <v>36</v>
      </c>
      <c r="R76">
        <v>-63.350099999999998</v>
      </c>
      <c r="S76">
        <v>22</v>
      </c>
      <c r="T76">
        <f t="shared" si="12"/>
        <v>0.13800483975306077</v>
      </c>
      <c r="U76">
        <f t="shared" si="13"/>
        <v>7.8133670728729662E-2</v>
      </c>
      <c r="W76">
        <v>-63.439399999999999</v>
      </c>
      <c r="X76">
        <v>30</v>
      </c>
      <c r="Y76">
        <v>-63.181600000000003</v>
      </c>
      <c r="Z76">
        <v>28</v>
      </c>
      <c r="AA76">
        <f t="shared" si="14"/>
        <v>0.11122009994361758</v>
      </c>
      <c r="AB76">
        <f t="shared" si="15"/>
        <v>0.10267928766244183</v>
      </c>
    </row>
    <row r="77" spans="1:28" x14ac:dyDescent="0.2">
      <c r="B77">
        <v>-59.301600000000001</v>
      </c>
      <c r="C77">
        <v>34</v>
      </c>
      <c r="D77">
        <v>-59.075899999999997</v>
      </c>
      <c r="E77">
        <v>26</v>
      </c>
      <c r="F77">
        <f t="shared" si="8"/>
        <v>0.12887635924285137</v>
      </c>
      <c r="G77">
        <f t="shared" si="9"/>
        <v>9.4321797555795714E-2</v>
      </c>
      <c r="I77">
        <v>-59.442500000000003</v>
      </c>
      <c r="J77">
        <v>28</v>
      </c>
      <c r="K77">
        <v>-59.2316</v>
      </c>
      <c r="L77">
        <v>32</v>
      </c>
      <c r="M77">
        <f t="shared" si="10"/>
        <v>0.10267928766244183</v>
      </c>
      <c r="N77">
        <f t="shared" si="11"/>
        <v>0.11995033306521517</v>
      </c>
      <c r="P77">
        <v>-59.448399999999999</v>
      </c>
      <c r="Q77">
        <v>30</v>
      </c>
      <c r="R77">
        <v>-59.5107</v>
      </c>
      <c r="S77">
        <v>28</v>
      </c>
      <c r="T77">
        <f t="shared" si="12"/>
        <v>0.11122009994361758</v>
      </c>
      <c r="U77">
        <f t="shared" si="13"/>
        <v>0.10267928766244183</v>
      </c>
      <c r="W77">
        <v>-59.5946</v>
      </c>
      <c r="X77">
        <v>28</v>
      </c>
      <c r="Y77">
        <v>-59.352400000000003</v>
      </c>
      <c r="Z77">
        <v>30</v>
      </c>
      <c r="AA77">
        <f t="shared" si="14"/>
        <v>0.10267928766244183</v>
      </c>
      <c r="AB77">
        <f t="shared" si="15"/>
        <v>0.11122009994361758</v>
      </c>
    </row>
    <row r="78" spans="1:28" x14ac:dyDescent="0.2">
      <c r="B78">
        <v>-55.475700000000003</v>
      </c>
      <c r="C78">
        <v>30</v>
      </c>
      <c r="D78">
        <v>-55.264499999999998</v>
      </c>
      <c r="E78">
        <v>30</v>
      </c>
      <c r="F78">
        <f t="shared" si="8"/>
        <v>0.11122009994361758</v>
      </c>
      <c r="G78">
        <f t="shared" si="9"/>
        <v>0.11122009994361758</v>
      </c>
      <c r="I78">
        <v>-55.607500000000002</v>
      </c>
      <c r="J78">
        <v>34</v>
      </c>
      <c r="K78">
        <v>-55.410200000000003</v>
      </c>
      <c r="L78">
        <v>16</v>
      </c>
      <c r="M78">
        <f t="shared" si="10"/>
        <v>0.12887635924285137</v>
      </c>
      <c r="N78">
        <f t="shared" si="11"/>
        <v>5.5088119472359101E-2</v>
      </c>
      <c r="P78">
        <v>-55.613</v>
      </c>
      <c r="Q78">
        <v>30</v>
      </c>
      <c r="R78">
        <v>-55.671300000000002</v>
      </c>
      <c r="S78">
        <v>24</v>
      </c>
      <c r="T78">
        <f t="shared" si="12"/>
        <v>0.11122009994361758</v>
      </c>
      <c r="U78">
        <f t="shared" si="13"/>
        <v>8.6141789984521391E-2</v>
      </c>
      <c r="W78">
        <v>-55.7498</v>
      </c>
      <c r="X78">
        <v>36</v>
      </c>
      <c r="Y78">
        <v>-55.523200000000003</v>
      </c>
      <c r="Z78">
        <v>50</v>
      </c>
      <c r="AA78">
        <f t="shared" si="14"/>
        <v>0.13800483975306077</v>
      </c>
      <c r="AB78">
        <f t="shared" si="15"/>
        <v>0.20820140015441602</v>
      </c>
    </row>
    <row r="79" spans="1:28" x14ac:dyDescent="0.2">
      <c r="B79">
        <v>-51.649799999999999</v>
      </c>
      <c r="C79">
        <v>36</v>
      </c>
      <c r="D79">
        <v>-51.453200000000002</v>
      </c>
      <c r="E79">
        <v>24</v>
      </c>
      <c r="F79">
        <f t="shared" si="8"/>
        <v>0.13800483975306077</v>
      </c>
      <c r="G79">
        <f t="shared" si="9"/>
        <v>8.6141789984521391E-2</v>
      </c>
      <c r="I79">
        <v>-51.772500000000001</v>
      </c>
      <c r="J79">
        <v>36</v>
      </c>
      <c r="K79">
        <v>-51.588799999999999</v>
      </c>
      <c r="L79">
        <v>34</v>
      </c>
      <c r="M79">
        <f t="shared" si="10"/>
        <v>0.13800483975306077</v>
      </c>
      <c r="N79">
        <f t="shared" si="11"/>
        <v>0.12887635924285137</v>
      </c>
      <c r="P79">
        <v>-51.7776</v>
      </c>
      <c r="Q79">
        <v>36</v>
      </c>
      <c r="R79">
        <v>-51.831899999999997</v>
      </c>
      <c r="S79">
        <v>40</v>
      </c>
      <c r="T79">
        <f t="shared" si="12"/>
        <v>0.13800483975306077</v>
      </c>
      <c r="U79">
        <f t="shared" si="13"/>
        <v>0.15689735480865877</v>
      </c>
      <c r="W79">
        <v>-51.905000000000001</v>
      </c>
      <c r="X79">
        <v>34</v>
      </c>
      <c r="Y79">
        <v>-51.694000000000003</v>
      </c>
      <c r="Z79">
        <v>28</v>
      </c>
      <c r="AA79">
        <f t="shared" si="14"/>
        <v>0.12887635924285137</v>
      </c>
      <c r="AB79">
        <f t="shared" si="15"/>
        <v>0.10267928766244183</v>
      </c>
    </row>
    <row r="80" spans="1:28" x14ac:dyDescent="0.2">
      <c r="B80">
        <v>-47.823900000000002</v>
      </c>
      <c r="C80">
        <v>22</v>
      </c>
      <c r="D80">
        <v>-47.641800000000003</v>
      </c>
      <c r="E80">
        <v>24</v>
      </c>
      <c r="F80">
        <f t="shared" si="8"/>
        <v>7.8133670728729662E-2</v>
      </c>
      <c r="G80">
        <f t="shared" si="9"/>
        <v>8.6141789984521391E-2</v>
      </c>
      <c r="I80">
        <v>-47.9375</v>
      </c>
      <c r="J80">
        <v>24</v>
      </c>
      <c r="K80">
        <v>-47.767400000000002</v>
      </c>
      <c r="L80">
        <v>32</v>
      </c>
      <c r="M80">
        <f t="shared" si="10"/>
        <v>8.6141789984521391E-2</v>
      </c>
      <c r="N80">
        <f t="shared" si="11"/>
        <v>0.11995033306521517</v>
      </c>
      <c r="P80">
        <v>-47.942300000000003</v>
      </c>
      <c r="Q80">
        <v>24</v>
      </c>
      <c r="R80">
        <v>-47.9925</v>
      </c>
      <c r="S80">
        <v>36</v>
      </c>
      <c r="T80">
        <f t="shared" si="12"/>
        <v>8.6141789984521391E-2</v>
      </c>
      <c r="U80">
        <f t="shared" si="13"/>
        <v>0.13800483975306077</v>
      </c>
      <c r="W80">
        <v>-48.060200000000002</v>
      </c>
      <c r="X80">
        <v>20</v>
      </c>
      <c r="Y80">
        <v>-47.864800000000002</v>
      </c>
      <c r="Z80">
        <v>42</v>
      </c>
      <c r="AA80">
        <f t="shared" si="14"/>
        <v>7.0292078229225397E-2</v>
      </c>
      <c r="AB80">
        <f t="shared" si="15"/>
        <v>0.16667631228659063</v>
      </c>
    </row>
    <row r="81" spans="2:28" x14ac:dyDescent="0.2">
      <c r="B81">
        <v>-43.997999999999998</v>
      </c>
      <c r="C81">
        <v>32</v>
      </c>
      <c r="D81">
        <v>-43.830500000000001</v>
      </c>
      <c r="E81">
        <v>34</v>
      </c>
      <c r="F81">
        <f t="shared" si="8"/>
        <v>0.11995033306521517</v>
      </c>
      <c r="G81">
        <f t="shared" si="9"/>
        <v>0.12887635924285137</v>
      </c>
      <c r="I81">
        <v>-44.102499999999999</v>
      </c>
      <c r="J81">
        <v>30</v>
      </c>
      <c r="K81">
        <v>-43.945999999999998</v>
      </c>
      <c r="L81">
        <v>26</v>
      </c>
      <c r="M81">
        <f t="shared" si="10"/>
        <v>0.11122009994361758</v>
      </c>
      <c r="N81">
        <f t="shared" si="11"/>
        <v>9.4321797555795714E-2</v>
      </c>
      <c r="P81">
        <v>-44.106900000000003</v>
      </c>
      <c r="Q81">
        <v>32</v>
      </c>
      <c r="R81">
        <v>-44.153100000000002</v>
      </c>
      <c r="S81">
        <v>32</v>
      </c>
      <c r="T81">
        <f t="shared" si="12"/>
        <v>0.11995033306521517</v>
      </c>
      <c r="U81">
        <f t="shared" si="13"/>
        <v>0.11995033306521517</v>
      </c>
      <c r="W81">
        <v>-44.215299999999999</v>
      </c>
      <c r="X81">
        <v>36</v>
      </c>
      <c r="Y81">
        <v>-44.035600000000002</v>
      </c>
      <c r="Z81">
        <v>26</v>
      </c>
      <c r="AA81">
        <f t="shared" si="14"/>
        <v>0.13800483975306077</v>
      </c>
      <c r="AB81">
        <f t="shared" si="15"/>
        <v>9.4321797555795714E-2</v>
      </c>
    </row>
    <row r="82" spans="2:28" x14ac:dyDescent="0.2">
      <c r="B82">
        <v>-40.1721</v>
      </c>
      <c r="C82">
        <v>18</v>
      </c>
      <c r="D82">
        <v>-40.019100000000002</v>
      </c>
      <c r="E82">
        <v>26</v>
      </c>
      <c r="F82">
        <f t="shared" si="8"/>
        <v>6.261187161667621E-2</v>
      </c>
      <c r="G82">
        <f t="shared" si="9"/>
        <v>9.4321797555795714E-2</v>
      </c>
      <c r="I82">
        <v>-40.267499999999998</v>
      </c>
      <c r="J82">
        <v>18</v>
      </c>
      <c r="K82">
        <v>-40.124600000000001</v>
      </c>
      <c r="L82">
        <v>34</v>
      </c>
      <c r="M82">
        <f t="shared" si="10"/>
        <v>6.261187161667621E-2</v>
      </c>
      <c r="N82">
        <f t="shared" si="11"/>
        <v>0.12887635924285137</v>
      </c>
      <c r="P82">
        <v>-40.271500000000003</v>
      </c>
      <c r="Q82">
        <v>16</v>
      </c>
      <c r="R82">
        <v>-40.313699999999997</v>
      </c>
      <c r="S82">
        <v>32</v>
      </c>
      <c r="T82">
        <f t="shared" si="12"/>
        <v>5.5088119472359101E-2</v>
      </c>
      <c r="U82">
        <f t="shared" si="13"/>
        <v>0.11995033306521517</v>
      </c>
      <c r="W82">
        <v>-40.3705</v>
      </c>
      <c r="X82">
        <v>16</v>
      </c>
      <c r="Y82">
        <v>-40.206499999999998</v>
      </c>
      <c r="Z82">
        <v>36</v>
      </c>
      <c r="AA82">
        <f t="shared" si="14"/>
        <v>5.5088119472359101E-2</v>
      </c>
      <c r="AB82">
        <f t="shared" si="15"/>
        <v>0.13800483975306077</v>
      </c>
    </row>
    <row r="83" spans="2:28" x14ac:dyDescent="0.2">
      <c r="B83">
        <v>-36.346200000000003</v>
      </c>
      <c r="C83">
        <v>18</v>
      </c>
      <c r="D83">
        <v>-36.207799999999999</v>
      </c>
      <c r="E83">
        <v>26</v>
      </c>
      <c r="F83">
        <f t="shared" si="8"/>
        <v>6.261187161667621E-2</v>
      </c>
      <c r="G83">
        <f t="shared" si="9"/>
        <v>9.4321797555795714E-2</v>
      </c>
      <c r="I83">
        <v>-36.432499999999997</v>
      </c>
      <c r="J83">
        <v>16</v>
      </c>
      <c r="K83">
        <v>-36.303199999999997</v>
      </c>
      <c r="L83">
        <v>42</v>
      </c>
      <c r="M83">
        <f t="shared" si="10"/>
        <v>5.5088119472359101E-2</v>
      </c>
      <c r="N83">
        <f t="shared" si="11"/>
        <v>0.16667631228659063</v>
      </c>
      <c r="P83">
        <v>-36.436100000000003</v>
      </c>
      <c r="Q83">
        <v>16</v>
      </c>
      <c r="R83">
        <v>-36.474299999999999</v>
      </c>
      <c r="S83">
        <v>34</v>
      </c>
      <c r="T83">
        <f t="shared" si="12"/>
        <v>5.5088119472359101E-2</v>
      </c>
      <c r="U83">
        <f t="shared" si="13"/>
        <v>0.12887635924285137</v>
      </c>
      <c r="W83">
        <v>-36.525700000000001</v>
      </c>
      <c r="X83">
        <v>18</v>
      </c>
      <c r="Y83">
        <v>-36.377299999999998</v>
      </c>
      <c r="Z83">
        <v>30</v>
      </c>
      <c r="AA83">
        <f t="shared" si="14"/>
        <v>6.261187161667621E-2</v>
      </c>
      <c r="AB83">
        <f t="shared" si="15"/>
        <v>0.11122009994361758</v>
      </c>
    </row>
    <row r="84" spans="2:28" x14ac:dyDescent="0.2">
      <c r="B84">
        <v>-32.520299999999999</v>
      </c>
      <c r="C84">
        <v>38</v>
      </c>
      <c r="D84">
        <v>-32.3964</v>
      </c>
      <c r="E84">
        <v>42</v>
      </c>
      <c r="F84">
        <f t="shared" si="8"/>
        <v>0.14734274151204024</v>
      </c>
      <c r="G84">
        <f t="shared" si="9"/>
        <v>0.16667631228659063</v>
      </c>
      <c r="I84">
        <v>-32.597499999999997</v>
      </c>
      <c r="J84">
        <v>40</v>
      </c>
      <c r="K84">
        <v>-32.4818</v>
      </c>
      <c r="L84">
        <v>24</v>
      </c>
      <c r="M84">
        <f t="shared" si="10"/>
        <v>0.15689735480865877</v>
      </c>
      <c r="N84">
        <f t="shared" si="11"/>
        <v>8.6141789984521391E-2</v>
      </c>
      <c r="P84">
        <v>-32.600700000000003</v>
      </c>
      <c r="Q84">
        <v>38</v>
      </c>
      <c r="R84">
        <v>-32.634900000000002</v>
      </c>
      <c r="S84">
        <v>26</v>
      </c>
      <c r="T84">
        <f t="shared" si="12"/>
        <v>0.14734274151204024</v>
      </c>
      <c r="U84">
        <f t="shared" si="13"/>
        <v>9.4321797555795714E-2</v>
      </c>
      <c r="W84">
        <v>-32.680900000000001</v>
      </c>
      <c r="X84">
        <v>38</v>
      </c>
      <c r="Y84">
        <v>-32.548099999999998</v>
      </c>
      <c r="Z84">
        <v>28</v>
      </c>
      <c r="AA84">
        <f t="shared" si="14"/>
        <v>0.14734274151204024</v>
      </c>
      <c r="AB84">
        <f t="shared" si="15"/>
        <v>0.10267928766244183</v>
      </c>
    </row>
    <row r="85" spans="2:28" x14ac:dyDescent="0.2">
      <c r="B85">
        <v>-28.694299999999998</v>
      </c>
      <c r="C85">
        <v>24</v>
      </c>
      <c r="D85">
        <v>-28.585100000000001</v>
      </c>
      <c r="E85">
        <v>32</v>
      </c>
      <c r="F85">
        <f t="shared" si="8"/>
        <v>8.6141789984521391E-2</v>
      </c>
      <c r="G85">
        <f t="shared" si="9"/>
        <v>0.11995033306521517</v>
      </c>
      <c r="I85">
        <v>-28.762499999999999</v>
      </c>
      <c r="J85">
        <v>24</v>
      </c>
      <c r="K85">
        <v>-28.660499999999999</v>
      </c>
      <c r="L85">
        <v>20</v>
      </c>
      <c r="M85">
        <f t="shared" si="10"/>
        <v>8.6141789984521391E-2</v>
      </c>
      <c r="N85">
        <f t="shared" si="11"/>
        <v>7.0292078229225397E-2</v>
      </c>
      <c r="P85">
        <v>-28.7654</v>
      </c>
      <c r="Q85">
        <v>26</v>
      </c>
      <c r="R85">
        <v>-28.795500000000001</v>
      </c>
      <c r="S85">
        <v>32</v>
      </c>
      <c r="T85">
        <f t="shared" si="12"/>
        <v>9.4321797555795714E-2</v>
      </c>
      <c r="U85">
        <f t="shared" si="13"/>
        <v>0.11995033306521517</v>
      </c>
      <c r="W85">
        <v>-28.836099999999998</v>
      </c>
      <c r="X85">
        <v>24</v>
      </c>
      <c r="Y85">
        <v>-28.718900000000001</v>
      </c>
      <c r="Z85">
        <v>22</v>
      </c>
      <c r="AA85">
        <f t="shared" si="14"/>
        <v>8.6141789984521391E-2</v>
      </c>
      <c r="AB85">
        <f t="shared" si="15"/>
        <v>7.8133670728729662E-2</v>
      </c>
    </row>
    <row r="86" spans="2:28" x14ac:dyDescent="0.2">
      <c r="B86">
        <v>-24.868400000000001</v>
      </c>
      <c r="C86">
        <v>36</v>
      </c>
      <c r="D86">
        <v>-24.773800000000001</v>
      </c>
      <c r="E86">
        <v>24</v>
      </c>
      <c r="F86">
        <f t="shared" si="8"/>
        <v>0.13800483975306077</v>
      </c>
      <c r="G86">
        <f t="shared" si="9"/>
        <v>8.6141789984521391E-2</v>
      </c>
      <c r="I86">
        <v>-24.927499999999998</v>
      </c>
      <c r="J86">
        <v>34</v>
      </c>
      <c r="K86">
        <v>-24.839099999999998</v>
      </c>
      <c r="L86">
        <v>32</v>
      </c>
      <c r="M86">
        <f t="shared" si="10"/>
        <v>0.12887635924285137</v>
      </c>
      <c r="N86">
        <f t="shared" si="11"/>
        <v>0.11995033306521517</v>
      </c>
      <c r="P86">
        <v>-24.93</v>
      </c>
      <c r="Q86">
        <v>36</v>
      </c>
      <c r="R86">
        <v>-24.956099999999999</v>
      </c>
      <c r="S86">
        <v>26</v>
      </c>
      <c r="T86">
        <f t="shared" si="12"/>
        <v>0.13800483975306077</v>
      </c>
      <c r="U86">
        <f t="shared" si="13"/>
        <v>9.4321797555795714E-2</v>
      </c>
      <c r="W86">
        <v>-24.991299999999999</v>
      </c>
      <c r="X86">
        <v>38</v>
      </c>
      <c r="Y86">
        <v>-24.889700000000001</v>
      </c>
      <c r="Z86">
        <v>40</v>
      </c>
      <c r="AA86">
        <f t="shared" si="14"/>
        <v>0.14734274151204024</v>
      </c>
      <c r="AB86">
        <f t="shared" si="15"/>
        <v>0.15689735480865877</v>
      </c>
    </row>
    <row r="87" spans="2:28" x14ac:dyDescent="0.2">
      <c r="B87">
        <v>-21.0425</v>
      </c>
      <c r="C87">
        <v>22</v>
      </c>
      <c r="D87">
        <v>-20.962399999999999</v>
      </c>
      <c r="E87">
        <v>30</v>
      </c>
      <c r="F87">
        <f t="shared" si="8"/>
        <v>7.8133670728729662E-2</v>
      </c>
      <c r="G87">
        <f t="shared" si="9"/>
        <v>0.11122009994361758</v>
      </c>
      <c r="I87">
        <v>-21.092500000000001</v>
      </c>
      <c r="J87">
        <v>24</v>
      </c>
      <c r="K87">
        <v>-21.017700000000001</v>
      </c>
      <c r="L87">
        <v>30</v>
      </c>
      <c r="M87">
        <f t="shared" si="10"/>
        <v>8.6141789984521391E-2</v>
      </c>
      <c r="N87">
        <f t="shared" si="11"/>
        <v>0.11122009994361758</v>
      </c>
      <c r="P87">
        <v>-21.0946</v>
      </c>
      <c r="Q87">
        <v>22</v>
      </c>
      <c r="R87">
        <v>-21.116700000000002</v>
      </c>
      <c r="S87">
        <v>28</v>
      </c>
      <c r="T87">
        <f t="shared" si="12"/>
        <v>7.8133670728729662E-2</v>
      </c>
      <c r="U87">
        <f t="shared" si="13"/>
        <v>0.10267928766244183</v>
      </c>
      <c r="W87">
        <v>-21.1465</v>
      </c>
      <c r="X87">
        <v>20</v>
      </c>
      <c r="Y87">
        <v>-21.060500000000001</v>
      </c>
      <c r="Z87">
        <v>28</v>
      </c>
      <c r="AA87">
        <f t="shared" si="14"/>
        <v>7.0292078229225397E-2</v>
      </c>
      <c r="AB87">
        <f t="shared" si="15"/>
        <v>0.10267928766244183</v>
      </c>
    </row>
    <row r="88" spans="2:28" x14ac:dyDescent="0.2">
      <c r="B88">
        <v>-17.2166</v>
      </c>
      <c r="C88">
        <v>26</v>
      </c>
      <c r="D88">
        <v>-17.1511</v>
      </c>
      <c r="E88">
        <v>28</v>
      </c>
      <c r="F88">
        <f t="shared" si="8"/>
        <v>9.4321797555795714E-2</v>
      </c>
      <c r="G88">
        <f t="shared" si="9"/>
        <v>0.10267928766244183</v>
      </c>
      <c r="I88">
        <v>-17.2575</v>
      </c>
      <c r="J88">
        <v>24</v>
      </c>
      <c r="K88">
        <v>-17.196300000000001</v>
      </c>
      <c r="L88">
        <v>32</v>
      </c>
      <c r="M88">
        <f t="shared" si="10"/>
        <v>8.6141789984521391E-2</v>
      </c>
      <c r="N88">
        <f t="shared" si="11"/>
        <v>0.11995033306521517</v>
      </c>
      <c r="P88">
        <v>-17.2592</v>
      </c>
      <c r="Q88">
        <v>26</v>
      </c>
      <c r="R88">
        <v>-17.2773</v>
      </c>
      <c r="S88">
        <v>38</v>
      </c>
      <c r="T88">
        <f t="shared" si="12"/>
        <v>9.4321797555795714E-2</v>
      </c>
      <c r="U88">
        <f t="shared" si="13"/>
        <v>0.14734274151204024</v>
      </c>
      <c r="W88">
        <v>-17.3017</v>
      </c>
      <c r="X88">
        <v>24</v>
      </c>
      <c r="Y88">
        <v>-17.231300000000001</v>
      </c>
      <c r="Z88">
        <v>28</v>
      </c>
      <c r="AA88">
        <f t="shared" si="14"/>
        <v>8.6141789984521391E-2</v>
      </c>
      <c r="AB88">
        <f t="shared" si="15"/>
        <v>0.10267928766244183</v>
      </c>
    </row>
    <row r="89" spans="2:28" x14ac:dyDescent="0.2">
      <c r="B89">
        <v>-13.390700000000001</v>
      </c>
      <c r="C89">
        <v>28</v>
      </c>
      <c r="D89">
        <v>-13.339700000000001</v>
      </c>
      <c r="E89">
        <v>24</v>
      </c>
      <c r="F89">
        <f t="shared" si="8"/>
        <v>0.10267928766244183</v>
      </c>
      <c r="G89">
        <f t="shared" si="9"/>
        <v>8.6141789984521391E-2</v>
      </c>
      <c r="I89">
        <v>-13.422499999999999</v>
      </c>
      <c r="J89">
        <v>30</v>
      </c>
      <c r="K89">
        <v>-13.3749</v>
      </c>
      <c r="L89">
        <v>26</v>
      </c>
      <c r="M89">
        <f t="shared" si="10"/>
        <v>0.11122009994361758</v>
      </c>
      <c r="N89">
        <f t="shared" si="11"/>
        <v>9.4321797555795714E-2</v>
      </c>
      <c r="P89">
        <v>-13.4238</v>
      </c>
      <c r="Q89">
        <v>28</v>
      </c>
      <c r="R89">
        <v>-13.437900000000001</v>
      </c>
      <c r="S89">
        <v>34</v>
      </c>
      <c r="T89">
        <f t="shared" si="12"/>
        <v>0.10267928766244183</v>
      </c>
      <c r="U89">
        <f t="shared" si="13"/>
        <v>0.12887635924285137</v>
      </c>
      <c r="W89">
        <v>-13.456799999999999</v>
      </c>
      <c r="X89">
        <v>30</v>
      </c>
      <c r="Y89">
        <v>-13.402100000000001</v>
      </c>
      <c r="Z89">
        <v>30</v>
      </c>
      <c r="AA89">
        <f t="shared" si="14"/>
        <v>0.11122009994361758</v>
      </c>
      <c r="AB89">
        <f t="shared" si="15"/>
        <v>0.11122009994361758</v>
      </c>
    </row>
    <row r="90" spans="2:28" x14ac:dyDescent="0.2">
      <c r="B90">
        <v>-9.5647699999999993</v>
      </c>
      <c r="C90">
        <v>26</v>
      </c>
      <c r="D90">
        <v>-9.5283700000000007</v>
      </c>
      <c r="E90">
        <v>38</v>
      </c>
      <c r="F90">
        <f t="shared" si="8"/>
        <v>9.4321797555795714E-2</v>
      </c>
      <c r="G90">
        <f t="shared" si="9"/>
        <v>0.14734274151204024</v>
      </c>
      <c r="I90">
        <v>-9.5875000000000004</v>
      </c>
      <c r="J90">
        <v>28</v>
      </c>
      <c r="K90">
        <v>-9.55349</v>
      </c>
      <c r="L90">
        <v>40</v>
      </c>
      <c r="M90">
        <f t="shared" si="10"/>
        <v>0.10267928766244183</v>
      </c>
      <c r="N90">
        <f t="shared" si="11"/>
        <v>0.15689735480865877</v>
      </c>
      <c r="P90">
        <v>-9.5884499999999999</v>
      </c>
      <c r="Q90">
        <v>26</v>
      </c>
      <c r="R90">
        <v>-9.5984999999999996</v>
      </c>
      <c r="S90">
        <v>28</v>
      </c>
      <c r="T90">
        <f t="shared" si="12"/>
        <v>9.4321797555795714E-2</v>
      </c>
      <c r="U90">
        <f t="shared" si="13"/>
        <v>0.10267928766244183</v>
      </c>
      <c r="W90">
        <v>-9.6120300000000007</v>
      </c>
      <c r="X90">
        <v>28</v>
      </c>
      <c r="Y90">
        <v>-9.5729600000000001</v>
      </c>
      <c r="Z90">
        <v>28</v>
      </c>
      <c r="AA90">
        <f t="shared" si="14"/>
        <v>0.10267928766244183</v>
      </c>
      <c r="AB90">
        <f t="shared" si="15"/>
        <v>0.10267928766244183</v>
      </c>
    </row>
    <row r="91" spans="2:28" x14ac:dyDescent="0.2">
      <c r="B91">
        <v>-5.7388599999999999</v>
      </c>
      <c r="C91">
        <v>28</v>
      </c>
      <c r="D91">
        <v>-5.7170300000000003</v>
      </c>
      <c r="E91">
        <v>20</v>
      </c>
      <c r="F91">
        <f t="shared" si="8"/>
        <v>0.10267928766244183</v>
      </c>
      <c r="G91">
        <f t="shared" si="9"/>
        <v>7.0292078229225397E-2</v>
      </c>
      <c r="I91">
        <v>-5.7525000000000004</v>
      </c>
      <c r="J91">
        <v>24</v>
      </c>
      <c r="K91">
        <v>-5.7320900000000004</v>
      </c>
      <c r="L91">
        <v>22</v>
      </c>
      <c r="M91">
        <f t="shared" si="10"/>
        <v>8.6141789984521391E-2</v>
      </c>
      <c r="N91">
        <f t="shared" si="11"/>
        <v>7.8133670728729662E-2</v>
      </c>
      <c r="P91">
        <v>-5.7530700000000001</v>
      </c>
      <c r="Q91">
        <v>28</v>
      </c>
      <c r="R91">
        <v>-5.7590899999999996</v>
      </c>
      <c r="S91">
        <v>26</v>
      </c>
      <c r="T91">
        <f t="shared" si="12"/>
        <v>0.10267928766244183</v>
      </c>
      <c r="U91">
        <f t="shared" si="13"/>
        <v>9.4321797555795714E-2</v>
      </c>
      <c r="W91">
        <v>-5.76722</v>
      </c>
      <c r="X91">
        <v>28</v>
      </c>
      <c r="Y91">
        <v>-5.7437699999999996</v>
      </c>
      <c r="Z91">
        <v>24</v>
      </c>
      <c r="AA91">
        <f t="shared" si="14"/>
        <v>0.10267928766244183</v>
      </c>
      <c r="AB91">
        <f t="shared" si="15"/>
        <v>8.6141789984521391E-2</v>
      </c>
    </row>
    <row r="92" spans="2:28" x14ac:dyDescent="0.2">
      <c r="B92">
        <v>-1.9129499999999999</v>
      </c>
      <c r="C92">
        <v>30</v>
      </c>
      <c r="D92">
        <v>-1.9056900000000001</v>
      </c>
      <c r="E92">
        <v>20</v>
      </c>
      <c r="F92">
        <f t="shared" si="8"/>
        <v>0.11122009994361758</v>
      </c>
      <c r="G92">
        <f t="shared" si="9"/>
        <v>7.0292078229225397E-2</v>
      </c>
      <c r="I92">
        <v>-1.9175</v>
      </c>
      <c r="J92">
        <v>30</v>
      </c>
      <c r="K92">
        <v>-1.9107000000000001</v>
      </c>
      <c r="L92">
        <v>20</v>
      </c>
      <c r="M92">
        <f t="shared" si="10"/>
        <v>0.11122009994361758</v>
      </c>
      <c r="N92">
        <f t="shared" si="11"/>
        <v>7.0292078229225397E-2</v>
      </c>
      <c r="P92">
        <v>-1.9176899999999999</v>
      </c>
      <c r="Q92">
        <v>36</v>
      </c>
      <c r="R92">
        <v>-1.9197</v>
      </c>
      <c r="S92">
        <v>24</v>
      </c>
      <c r="T92">
        <f t="shared" si="12"/>
        <v>0.13800483975306077</v>
      </c>
      <c r="U92">
        <f t="shared" si="13"/>
        <v>8.6141789984521391E-2</v>
      </c>
      <c r="W92">
        <v>-1.92241</v>
      </c>
      <c r="X92">
        <v>26</v>
      </c>
      <c r="Y92">
        <v>-1.91459</v>
      </c>
      <c r="Z92">
        <v>16</v>
      </c>
      <c r="AA92">
        <f t="shared" si="14"/>
        <v>9.4321797555795714E-2</v>
      </c>
      <c r="AB92">
        <f t="shared" si="15"/>
        <v>5.5088119472359101E-2</v>
      </c>
    </row>
    <row r="93" spans="2:28" x14ac:dyDescent="0.2">
      <c r="B93">
        <v>1.91296</v>
      </c>
      <c r="C93">
        <v>26</v>
      </c>
      <c r="D93">
        <v>1.9056599999999999</v>
      </c>
      <c r="E93">
        <v>26</v>
      </c>
      <c r="F93">
        <f t="shared" si="8"/>
        <v>9.4321797555795714E-2</v>
      </c>
      <c r="G93">
        <f t="shared" si="9"/>
        <v>9.4321797555795714E-2</v>
      </c>
      <c r="I93">
        <v>1.9175</v>
      </c>
      <c r="J93">
        <v>28</v>
      </c>
      <c r="K93">
        <v>1.9107000000000001</v>
      </c>
      <c r="L93">
        <v>16</v>
      </c>
      <c r="M93">
        <f t="shared" si="10"/>
        <v>0.10267928766244183</v>
      </c>
      <c r="N93">
        <f t="shared" si="11"/>
        <v>5.5088119472359101E-2</v>
      </c>
      <c r="P93">
        <v>1.9176899999999999</v>
      </c>
      <c r="Q93">
        <v>20</v>
      </c>
      <c r="R93">
        <v>1.9197</v>
      </c>
      <c r="S93">
        <v>20</v>
      </c>
      <c r="T93">
        <f t="shared" si="12"/>
        <v>7.0292078229225397E-2</v>
      </c>
      <c r="U93">
        <f t="shared" si="13"/>
        <v>7.0292078229225397E-2</v>
      </c>
      <c r="W93">
        <v>1.92241</v>
      </c>
      <c r="X93">
        <v>28</v>
      </c>
      <c r="Y93">
        <v>1.9146000000000001</v>
      </c>
      <c r="Z93">
        <v>16</v>
      </c>
      <c r="AA93">
        <f t="shared" si="14"/>
        <v>0.10267928766244183</v>
      </c>
      <c r="AB93">
        <f t="shared" si="15"/>
        <v>5.5088119472359101E-2</v>
      </c>
    </row>
    <row r="94" spans="2:28" x14ac:dyDescent="0.2">
      <c r="B94">
        <v>5.73888</v>
      </c>
      <c r="C94">
        <v>30</v>
      </c>
      <c r="D94">
        <v>5.7170100000000001</v>
      </c>
      <c r="E94">
        <v>28</v>
      </c>
      <c r="F94">
        <f t="shared" si="8"/>
        <v>0.11122009994361758</v>
      </c>
      <c r="G94">
        <f t="shared" si="9"/>
        <v>0.10267928766244183</v>
      </c>
      <c r="I94">
        <v>5.7524899999999999</v>
      </c>
      <c r="J94">
        <v>30</v>
      </c>
      <c r="K94">
        <v>5.7320900000000004</v>
      </c>
      <c r="L94">
        <v>22</v>
      </c>
      <c r="M94">
        <f t="shared" si="10"/>
        <v>0.11122009994361758</v>
      </c>
      <c r="N94">
        <f t="shared" si="11"/>
        <v>7.8133670728729662E-2</v>
      </c>
      <c r="P94">
        <v>5.7530700000000001</v>
      </c>
      <c r="Q94">
        <v>32</v>
      </c>
      <c r="R94">
        <v>5.7591000000000001</v>
      </c>
      <c r="S94">
        <v>18</v>
      </c>
      <c r="T94">
        <f t="shared" si="12"/>
        <v>0.11995033306521517</v>
      </c>
      <c r="U94">
        <f t="shared" si="13"/>
        <v>6.261187161667621E-2</v>
      </c>
      <c r="W94">
        <v>5.76722</v>
      </c>
      <c r="X94">
        <v>28</v>
      </c>
      <c r="Y94">
        <v>5.7437899999999997</v>
      </c>
      <c r="Z94">
        <v>28</v>
      </c>
      <c r="AA94">
        <f t="shared" si="14"/>
        <v>0.10267928766244183</v>
      </c>
      <c r="AB94">
        <f t="shared" si="15"/>
        <v>0.10267928766244183</v>
      </c>
    </row>
    <row r="95" spans="2:28" x14ac:dyDescent="0.2">
      <c r="B95">
        <v>9.5647900000000003</v>
      </c>
      <c r="C95">
        <v>28</v>
      </c>
      <c r="D95">
        <v>9.5283499999999997</v>
      </c>
      <c r="E95">
        <v>22</v>
      </c>
      <c r="F95">
        <f t="shared" si="8"/>
        <v>0.10267928766244183</v>
      </c>
      <c r="G95">
        <f t="shared" si="9"/>
        <v>7.8133670728729662E-2</v>
      </c>
      <c r="I95">
        <v>9.5874900000000007</v>
      </c>
      <c r="J95">
        <v>28</v>
      </c>
      <c r="K95">
        <v>9.5534800000000004</v>
      </c>
      <c r="L95">
        <v>22</v>
      </c>
      <c r="M95">
        <f t="shared" si="10"/>
        <v>0.10267928766244183</v>
      </c>
      <c r="N95">
        <f t="shared" si="11"/>
        <v>7.8133670728729662E-2</v>
      </c>
      <c r="P95">
        <v>9.5884499999999999</v>
      </c>
      <c r="Q95">
        <v>26</v>
      </c>
      <c r="R95">
        <v>9.5984999999999996</v>
      </c>
      <c r="S95">
        <v>30</v>
      </c>
      <c r="T95">
        <f t="shared" si="12"/>
        <v>9.4321797555795714E-2</v>
      </c>
      <c r="U95">
        <f t="shared" si="13"/>
        <v>0.11122009994361758</v>
      </c>
      <c r="W95">
        <v>9.6120300000000007</v>
      </c>
      <c r="X95">
        <v>30</v>
      </c>
      <c r="Y95">
        <v>9.5729799999999994</v>
      </c>
      <c r="Z95">
        <v>30</v>
      </c>
      <c r="AA95">
        <f t="shared" si="14"/>
        <v>0.11122009994361758</v>
      </c>
      <c r="AB95">
        <f t="shared" si="15"/>
        <v>0.11122009994361758</v>
      </c>
    </row>
    <row r="96" spans="2:28" x14ac:dyDescent="0.2">
      <c r="B96">
        <v>13.390700000000001</v>
      </c>
      <c r="C96">
        <v>34</v>
      </c>
      <c r="D96">
        <v>13.339700000000001</v>
      </c>
      <c r="E96">
        <v>24</v>
      </c>
      <c r="F96">
        <f t="shared" si="8"/>
        <v>0.12887635924285137</v>
      </c>
      <c r="G96">
        <f t="shared" si="9"/>
        <v>8.6141789984521391E-2</v>
      </c>
      <c r="I96">
        <v>13.422499999999999</v>
      </c>
      <c r="J96">
        <v>34</v>
      </c>
      <c r="K96">
        <v>13.3749</v>
      </c>
      <c r="L96">
        <v>32</v>
      </c>
      <c r="M96">
        <f t="shared" si="10"/>
        <v>0.12887635924285137</v>
      </c>
      <c r="N96">
        <f t="shared" si="11"/>
        <v>0.11995033306521517</v>
      </c>
      <c r="P96">
        <v>13.4238</v>
      </c>
      <c r="Q96">
        <v>38</v>
      </c>
      <c r="R96">
        <v>13.437900000000001</v>
      </c>
      <c r="S96">
        <v>16</v>
      </c>
      <c r="T96">
        <f t="shared" si="12"/>
        <v>0.14734274151204024</v>
      </c>
      <c r="U96">
        <f t="shared" si="13"/>
        <v>5.5088119472359101E-2</v>
      </c>
      <c r="W96">
        <v>13.456799999999999</v>
      </c>
      <c r="X96">
        <v>34</v>
      </c>
      <c r="Y96">
        <v>13.402200000000001</v>
      </c>
      <c r="Z96">
        <v>28</v>
      </c>
      <c r="AA96">
        <f t="shared" si="14"/>
        <v>0.12887635924285137</v>
      </c>
      <c r="AB96">
        <f t="shared" si="15"/>
        <v>0.10267928766244183</v>
      </c>
    </row>
    <row r="97" spans="2:28" x14ac:dyDescent="0.2">
      <c r="B97">
        <v>17.2166</v>
      </c>
      <c r="C97">
        <v>28</v>
      </c>
      <c r="D97">
        <v>17.151</v>
      </c>
      <c r="E97">
        <v>24</v>
      </c>
      <c r="F97">
        <f t="shared" si="8"/>
        <v>0.10267928766244183</v>
      </c>
      <c r="G97">
        <f t="shared" si="9"/>
        <v>8.6141789984521391E-2</v>
      </c>
      <c r="I97">
        <v>17.2575</v>
      </c>
      <c r="J97">
        <v>28</v>
      </c>
      <c r="K97">
        <v>17.196300000000001</v>
      </c>
      <c r="L97">
        <v>30</v>
      </c>
      <c r="M97">
        <f t="shared" si="10"/>
        <v>0.10267928766244183</v>
      </c>
      <c r="N97">
        <f t="shared" si="11"/>
        <v>0.11122009994361758</v>
      </c>
      <c r="P97">
        <v>17.2592</v>
      </c>
      <c r="Q97">
        <v>24</v>
      </c>
      <c r="R97">
        <v>17.2773</v>
      </c>
      <c r="S97">
        <v>32</v>
      </c>
      <c r="T97">
        <f t="shared" si="12"/>
        <v>8.6141789984521391E-2</v>
      </c>
      <c r="U97">
        <f t="shared" si="13"/>
        <v>0.11995033306521517</v>
      </c>
      <c r="W97">
        <v>17.3017</v>
      </c>
      <c r="X97">
        <v>26</v>
      </c>
      <c r="Y97">
        <v>17.231400000000001</v>
      </c>
      <c r="Z97">
        <v>16</v>
      </c>
      <c r="AA97">
        <f t="shared" si="14"/>
        <v>9.4321797555795714E-2</v>
      </c>
      <c r="AB97">
        <f t="shared" si="15"/>
        <v>5.5088119472359101E-2</v>
      </c>
    </row>
    <row r="98" spans="2:28" x14ac:dyDescent="0.2">
      <c r="B98">
        <v>21.0425</v>
      </c>
      <c r="C98">
        <v>36</v>
      </c>
      <c r="D98">
        <v>20.962399999999999</v>
      </c>
      <c r="E98">
        <v>34</v>
      </c>
      <c r="F98">
        <f t="shared" si="8"/>
        <v>0.13800483975306077</v>
      </c>
      <c r="G98">
        <f t="shared" si="9"/>
        <v>0.12887635924285137</v>
      </c>
      <c r="I98">
        <v>21.092500000000001</v>
      </c>
      <c r="J98">
        <v>36</v>
      </c>
      <c r="K98">
        <v>21.017700000000001</v>
      </c>
      <c r="L98">
        <v>32</v>
      </c>
      <c r="M98">
        <f t="shared" si="10"/>
        <v>0.13800483975306077</v>
      </c>
      <c r="N98">
        <f t="shared" si="11"/>
        <v>0.11995033306521517</v>
      </c>
      <c r="P98">
        <v>21.0946</v>
      </c>
      <c r="Q98">
        <v>36</v>
      </c>
      <c r="R98">
        <v>21.116700000000002</v>
      </c>
      <c r="S98">
        <v>22</v>
      </c>
      <c r="T98">
        <f t="shared" si="12"/>
        <v>0.13800483975306077</v>
      </c>
      <c r="U98">
        <f t="shared" si="13"/>
        <v>7.8133670728729662E-2</v>
      </c>
      <c r="W98">
        <v>21.1465</v>
      </c>
      <c r="X98">
        <v>38</v>
      </c>
      <c r="Y98">
        <v>21.060500000000001</v>
      </c>
      <c r="Z98">
        <v>32</v>
      </c>
      <c r="AA98">
        <f t="shared" si="14"/>
        <v>0.14734274151204024</v>
      </c>
      <c r="AB98">
        <f t="shared" si="15"/>
        <v>0.11995033306521517</v>
      </c>
    </row>
    <row r="99" spans="2:28" x14ac:dyDescent="0.2">
      <c r="B99">
        <v>24.868400000000001</v>
      </c>
      <c r="C99">
        <v>34</v>
      </c>
      <c r="D99">
        <v>24.773700000000002</v>
      </c>
      <c r="E99">
        <v>24</v>
      </c>
      <c r="F99">
        <f t="shared" si="8"/>
        <v>0.12887635924285137</v>
      </c>
      <c r="G99">
        <f t="shared" si="9"/>
        <v>8.6141789984521391E-2</v>
      </c>
      <c r="I99">
        <v>24.927499999999998</v>
      </c>
      <c r="J99">
        <v>36</v>
      </c>
      <c r="K99">
        <v>24.839099999999998</v>
      </c>
      <c r="L99">
        <v>24</v>
      </c>
      <c r="M99">
        <f t="shared" si="10"/>
        <v>0.13800483975306077</v>
      </c>
      <c r="N99">
        <f t="shared" si="11"/>
        <v>8.6141789984521391E-2</v>
      </c>
      <c r="P99">
        <v>24.93</v>
      </c>
      <c r="Q99">
        <v>38</v>
      </c>
      <c r="R99">
        <v>24.956099999999999</v>
      </c>
      <c r="S99">
        <v>34</v>
      </c>
      <c r="T99">
        <f t="shared" si="12"/>
        <v>0.14734274151204024</v>
      </c>
      <c r="U99">
        <f t="shared" si="13"/>
        <v>0.12887635924285137</v>
      </c>
      <c r="W99">
        <v>24.991299999999999</v>
      </c>
      <c r="X99">
        <v>40</v>
      </c>
      <c r="Y99">
        <v>24.889700000000001</v>
      </c>
      <c r="Z99">
        <v>30</v>
      </c>
      <c r="AA99">
        <f t="shared" si="14"/>
        <v>0.15689735480865877</v>
      </c>
      <c r="AB99">
        <f t="shared" si="15"/>
        <v>0.11122009994361758</v>
      </c>
    </row>
    <row r="100" spans="2:28" x14ac:dyDescent="0.2">
      <c r="B100">
        <v>28.694400000000002</v>
      </c>
      <c r="C100">
        <v>30</v>
      </c>
      <c r="D100">
        <v>28.585100000000001</v>
      </c>
      <c r="E100">
        <v>40</v>
      </c>
      <c r="F100">
        <f t="shared" si="8"/>
        <v>0.11122009994361758</v>
      </c>
      <c r="G100">
        <f t="shared" si="9"/>
        <v>0.15689735480865877</v>
      </c>
      <c r="I100">
        <v>28.762499999999999</v>
      </c>
      <c r="J100">
        <v>26</v>
      </c>
      <c r="K100">
        <v>28.660499999999999</v>
      </c>
      <c r="L100">
        <v>34</v>
      </c>
      <c r="M100">
        <f t="shared" si="10"/>
        <v>9.4321797555795714E-2</v>
      </c>
      <c r="N100">
        <f t="shared" si="11"/>
        <v>0.12887635924285137</v>
      </c>
      <c r="P100">
        <v>28.7654</v>
      </c>
      <c r="Q100">
        <v>26</v>
      </c>
      <c r="R100">
        <v>28.795500000000001</v>
      </c>
      <c r="S100">
        <v>24</v>
      </c>
      <c r="T100">
        <f t="shared" si="12"/>
        <v>9.4321797555795714E-2</v>
      </c>
      <c r="U100">
        <f t="shared" si="13"/>
        <v>8.6141789984521391E-2</v>
      </c>
      <c r="W100">
        <v>28.836099999999998</v>
      </c>
      <c r="X100">
        <v>22</v>
      </c>
      <c r="Y100">
        <v>28.718900000000001</v>
      </c>
      <c r="Z100">
        <v>28</v>
      </c>
      <c r="AA100">
        <f t="shared" si="14"/>
        <v>7.8133670728729662E-2</v>
      </c>
      <c r="AB100">
        <f t="shared" si="15"/>
        <v>0.10267928766244183</v>
      </c>
    </row>
    <row r="101" spans="2:28" x14ac:dyDescent="0.2">
      <c r="B101">
        <v>32.520299999999999</v>
      </c>
      <c r="C101">
        <v>26</v>
      </c>
      <c r="D101">
        <v>32.3964</v>
      </c>
      <c r="E101">
        <v>22</v>
      </c>
      <c r="F101">
        <f t="shared" si="8"/>
        <v>9.4321797555795714E-2</v>
      </c>
      <c r="G101">
        <f t="shared" si="9"/>
        <v>7.8133670728729662E-2</v>
      </c>
      <c r="I101">
        <v>32.597499999999997</v>
      </c>
      <c r="J101">
        <v>26</v>
      </c>
      <c r="K101">
        <v>32.4818</v>
      </c>
      <c r="L101">
        <v>34</v>
      </c>
      <c r="M101">
        <f t="shared" si="10"/>
        <v>9.4321797555795714E-2</v>
      </c>
      <c r="N101">
        <f t="shared" si="11"/>
        <v>0.12887635924285137</v>
      </c>
      <c r="P101">
        <v>32.600700000000003</v>
      </c>
      <c r="Q101">
        <v>26</v>
      </c>
      <c r="R101">
        <v>32.634900000000002</v>
      </c>
      <c r="S101">
        <v>38</v>
      </c>
      <c r="T101">
        <f t="shared" si="12"/>
        <v>9.4321797555795714E-2</v>
      </c>
      <c r="U101">
        <f t="shared" si="13"/>
        <v>0.14734274151204024</v>
      </c>
      <c r="W101">
        <v>32.680900000000001</v>
      </c>
      <c r="X101">
        <v>28</v>
      </c>
      <c r="Y101">
        <v>32.548099999999998</v>
      </c>
      <c r="Z101">
        <v>28</v>
      </c>
      <c r="AA101">
        <f t="shared" si="14"/>
        <v>0.10267928766244183</v>
      </c>
      <c r="AB101">
        <f t="shared" si="15"/>
        <v>0.10267928766244183</v>
      </c>
    </row>
    <row r="102" spans="2:28" x14ac:dyDescent="0.2">
      <c r="B102">
        <v>36.346200000000003</v>
      </c>
      <c r="C102">
        <v>30</v>
      </c>
      <c r="D102">
        <v>36.207799999999999</v>
      </c>
      <c r="E102">
        <v>32</v>
      </c>
      <c r="F102">
        <f t="shared" si="8"/>
        <v>0.11122009994361758</v>
      </c>
      <c r="G102">
        <f t="shared" si="9"/>
        <v>0.11995033306521517</v>
      </c>
      <c r="I102">
        <v>36.432499999999997</v>
      </c>
      <c r="J102">
        <v>32</v>
      </c>
      <c r="K102">
        <v>36.303199999999997</v>
      </c>
      <c r="L102">
        <v>32</v>
      </c>
      <c r="M102">
        <f t="shared" si="10"/>
        <v>0.11995033306521517</v>
      </c>
      <c r="N102">
        <f t="shared" si="11"/>
        <v>0.11995033306521517</v>
      </c>
      <c r="P102">
        <v>36.436100000000003</v>
      </c>
      <c r="Q102">
        <v>30</v>
      </c>
      <c r="R102">
        <v>36.474299999999999</v>
      </c>
      <c r="S102">
        <v>28</v>
      </c>
      <c r="T102">
        <f t="shared" si="12"/>
        <v>0.11122009994361758</v>
      </c>
      <c r="U102">
        <f t="shared" si="13"/>
        <v>0.10267928766244183</v>
      </c>
      <c r="W102">
        <v>36.525700000000001</v>
      </c>
      <c r="X102">
        <v>28</v>
      </c>
      <c r="Y102">
        <v>36.377299999999998</v>
      </c>
      <c r="Z102">
        <v>30</v>
      </c>
      <c r="AA102">
        <f t="shared" si="14"/>
        <v>0.10267928766244183</v>
      </c>
      <c r="AB102">
        <f t="shared" si="15"/>
        <v>0.11122009994361758</v>
      </c>
    </row>
    <row r="103" spans="2:28" x14ac:dyDescent="0.2">
      <c r="B103">
        <v>40.1721</v>
      </c>
      <c r="C103">
        <v>26</v>
      </c>
      <c r="D103">
        <v>40.019100000000002</v>
      </c>
      <c r="E103">
        <v>24</v>
      </c>
      <c r="F103">
        <f t="shared" si="8"/>
        <v>9.4321797555795714E-2</v>
      </c>
      <c r="G103">
        <f t="shared" si="9"/>
        <v>8.6141789984521391E-2</v>
      </c>
      <c r="I103">
        <v>40.267499999999998</v>
      </c>
      <c r="J103">
        <v>26</v>
      </c>
      <c r="K103">
        <v>40.124600000000001</v>
      </c>
      <c r="L103">
        <v>20</v>
      </c>
      <c r="M103">
        <f t="shared" si="10"/>
        <v>9.4321797555795714E-2</v>
      </c>
      <c r="N103">
        <f t="shared" si="11"/>
        <v>7.0292078229225397E-2</v>
      </c>
      <c r="P103">
        <v>40.271500000000003</v>
      </c>
      <c r="Q103">
        <v>26</v>
      </c>
      <c r="R103">
        <v>40.313699999999997</v>
      </c>
      <c r="S103">
        <v>28</v>
      </c>
      <c r="T103">
        <f t="shared" si="12"/>
        <v>9.4321797555795714E-2</v>
      </c>
      <c r="U103">
        <f t="shared" si="13"/>
        <v>0.10267928766244183</v>
      </c>
      <c r="W103">
        <v>40.3705</v>
      </c>
      <c r="X103">
        <v>26</v>
      </c>
      <c r="Y103">
        <v>40.206499999999998</v>
      </c>
      <c r="Z103">
        <v>32</v>
      </c>
      <c r="AA103">
        <f t="shared" si="14"/>
        <v>9.4321797555795714E-2</v>
      </c>
      <c r="AB103">
        <f t="shared" si="15"/>
        <v>0.11995033306521517</v>
      </c>
    </row>
    <row r="104" spans="2:28" x14ac:dyDescent="0.2">
      <c r="B104">
        <v>43.997999999999998</v>
      </c>
      <c r="C104">
        <v>22</v>
      </c>
      <c r="D104">
        <v>43.830500000000001</v>
      </c>
      <c r="E104">
        <v>28</v>
      </c>
      <c r="F104">
        <f t="shared" si="8"/>
        <v>7.8133670728729662E-2</v>
      </c>
      <c r="G104">
        <f t="shared" si="9"/>
        <v>0.10267928766244183</v>
      </c>
      <c r="I104">
        <v>44.102499999999999</v>
      </c>
      <c r="J104">
        <v>22</v>
      </c>
      <c r="K104">
        <v>43.945999999999998</v>
      </c>
      <c r="L104">
        <v>34</v>
      </c>
      <c r="M104">
        <f t="shared" si="10"/>
        <v>7.8133670728729662E-2</v>
      </c>
      <c r="N104">
        <f t="shared" si="11"/>
        <v>0.12887635924285137</v>
      </c>
      <c r="P104">
        <v>44.106900000000003</v>
      </c>
      <c r="Q104">
        <v>24</v>
      </c>
      <c r="R104">
        <v>44.153100000000002</v>
      </c>
      <c r="S104">
        <v>40</v>
      </c>
      <c r="T104">
        <f t="shared" si="12"/>
        <v>8.6141789984521391E-2</v>
      </c>
      <c r="U104">
        <f t="shared" si="13"/>
        <v>0.15689735480865877</v>
      </c>
      <c r="W104">
        <v>44.215299999999999</v>
      </c>
      <c r="X104">
        <v>24</v>
      </c>
      <c r="Y104">
        <v>44.035699999999999</v>
      </c>
      <c r="Z104">
        <v>28</v>
      </c>
      <c r="AA104">
        <f t="shared" si="14"/>
        <v>8.6141789984521391E-2</v>
      </c>
      <c r="AB104">
        <f t="shared" si="15"/>
        <v>0.10267928766244183</v>
      </c>
    </row>
    <row r="105" spans="2:28" x14ac:dyDescent="0.2">
      <c r="B105">
        <v>47.823900000000002</v>
      </c>
      <c r="C105">
        <v>24</v>
      </c>
      <c r="D105">
        <v>47.641800000000003</v>
      </c>
      <c r="E105">
        <v>28</v>
      </c>
      <c r="F105">
        <f t="shared" si="8"/>
        <v>8.6141789984521391E-2</v>
      </c>
      <c r="G105">
        <f t="shared" si="9"/>
        <v>0.10267928766244183</v>
      </c>
      <c r="I105">
        <v>47.9375</v>
      </c>
      <c r="J105">
        <v>26</v>
      </c>
      <c r="K105">
        <v>47.767400000000002</v>
      </c>
      <c r="L105">
        <v>28</v>
      </c>
      <c r="M105">
        <f t="shared" si="10"/>
        <v>9.4321797555795714E-2</v>
      </c>
      <c r="N105">
        <f t="shared" si="11"/>
        <v>0.10267928766244183</v>
      </c>
      <c r="P105">
        <v>47.942300000000003</v>
      </c>
      <c r="Q105">
        <v>24</v>
      </c>
      <c r="R105">
        <v>47.9925</v>
      </c>
      <c r="S105">
        <v>24</v>
      </c>
      <c r="T105">
        <f t="shared" si="12"/>
        <v>8.6141789984521391E-2</v>
      </c>
      <c r="U105">
        <f t="shared" si="13"/>
        <v>8.6141789984521391E-2</v>
      </c>
      <c r="W105">
        <v>48.060200000000002</v>
      </c>
      <c r="X105">
        <v>26</v>
      </c>
      <c r="Y105">
        <v>47.864899999999999</v>
      </c>
      <c r="Z105">
        <v>24</v>
      </c>
      <c r="AA105">
        <f t="shared" si="14"/>
        <v>9.4321797555795714E-2</v>
      </c>
      <c r="AB105">
        <f t="shared" si="15"/>
        <v>8.6141789984521391E-2</v>
      </c>
    </row>
    <row r="106" spans="2:28" x14ac:dyDescent="0.2">
      <c r="B106">
        <v>51.649799999999999</v>
      </c>
      <c r="C106">
        <v>32</v>
      </c>
      <c r="D106">
        <v>51.453099999999999</v>
      </c>
      <c r="E106">
        <v>22</v>
      </c>
      <c r="F106">
        <f t="shared" si="8"/>
        <v>0.11995033306521517</v>
      </c>
      <c r="G106">
        <f t="shared" si="9"/>
        <v>7.8133670728729662E-2</v>
      </c>
      <c r="I106">
        <v>51.772500000000001</v>
      </c>
      <c r="J106">
        <v>30</v>
      </c>
      <c r="K106">
        <v>51.588799999999999</v>
      </c>
      <c r="L106">
        <v>36</v>
      </c>
      <c r="M106">
        <f t="shared" si="10"/>
        <v>0.11122009994361758</v>
      </c>
      <c r="N106">
        <f t="shared" si="11"/>
        <v>0.13800483975306077</v>
      </c>
      <c r="P106">
        <v>51.7776</v>
      </c>
      <c r="Q106">
        <v>30</v>
      </c>
      <c r="R106">
        <v>51.831899999999997</v>
      </c>
      <c r="S106">
        <v>22</v>
      </c>
      <c r="T106">
        <f t="shared" si="12"/>
        <v>0.11122009994361758</v>
      </c>
      <c r="U106">
        <f t="shared" si="13"/>
        <v>7.8133670728729662E-2</v>
      </c>
      <c r="W106">
        <v>51.905000000000001</v>
      </c>
      <c r="X106">
        <v>30</v>
      </c>
      <c r="Y106">
        <v>51.694000000000003</v>
      </c>
      <c r="Z106">
        <v>36</v>
      </c>
      <c r="AA106">
        <f t="shared" si="14"/>
        <v>0.11122009994361758</v>
      </c>
      <c r="AB106">
        <f t="shared" si="15"/>
        <v>0.13800483975306077</v>
      </c>
    </row>
    <row r="107" spans="2:28" x14ac:dyDescent="0.2">
      <c r="B107">
        <v>55.475700000000003</v>
      </c>
      <c r="C107">
        <v>18</v>
      </c>
      <c r="D107">
        <v>55.264499999999998</v>
      </c>
      <c r="E107">
        <v>26</v>
      </c>
      <c r="F107">
        <f t="shared" si="8"/>
        <v>6.261187161667621E-2</v>
      </c>
      <c r="G107">
        <f t="shared" si="9"/>
        <v>9.4321797555795714E-2</v>
      </c>
      <c r="I107">
        <v>55.607500000000002</v>
      </c>
      <c r="J107">
        <v>20</v>
      </c>
      <c r="K107">
        <v>55.410200000000003</v>
      </c>
      <c r="L107">
        <v>32</v>
      </c>
      <c r="M107">
        <f t="shared" si="10"/>
        <v>7.0292078229225397E-2</v>
      </c>
      <c r="N107">
        <f t="shared" si="11"/>
        <v>0.11995033306521517</v>
      </c>
      <c r="P107">
        <v>55.613</v>
      </c>
      <c r="Q107">
        <v>20</v>
      </c>
      <c r="R107">
        <v>55.671300000000002</v>
      </c>
      <c r="S107">
        <v>38</v>
      </c>
      <c r="T107">
        <f t="shared" si="12"/>
        <v>7.0292078229225397E-2</v>
      </c>
      <c r="U107">
        <f t="shared" si="13"/>
        <v>0.14734274151204024</v>
      </c>
      <c r="W107">
        <v>55.7498</v>
      </c>
      <c r="X107">
        <v>18</v>
      </c>
      <c r="Y107">
        <v>55.523200000000003</v>
      </c>
      <c r="Z107">
        <v>32</v>
      </c>
      <c r="AA107">
        <f t="shared" si="14"/>
        <v>6.261187161667621E-2</v>
      </c>
      <c r="AB107">
        <f t="shared" si="15"/>
        <v>0.11995033306521517</v>
      </c>
    </row>
    <row r="108" spans="2:28" x14ac:dyDescent="0.2">
      <c r="B108">
        <v>59.301699999999997</v>
      </c>
      <c r="C108">
        <v>24</v>
      </c>
      <c r="D108">
        <v>59.075800000000001</v>
      </c>
      <c r="E108">
        <v>22</v>
      </c>
      <c r="F108">
        <f t="shared" si="8"/>
        <v>8.6141789984521391E-2</v>
      </c>
      <c r="G108">
        <f t="shared" si="9"/>
        <v>7.8133670728729662E-2</v>
      </c>
      <c r="I108">
        <v>59.442500000000003</v>
      </c>
      <c r="J108">
        <v>26</v>
      </c>
      <c r="K108">
        <v>59.2316</v>
      </c>
      <c r="L108">
        <v>32</v>
      </c>
      <c r="M108">
        <f t="shared" si="10"/>
        <v>9.4321797555795714E-2</v>
      </c>
      <c r="N108">
        <f t="shared" si="11"/>
        <v>0.11995033306521517</v>
      </c>
      <c r="P108">
        <v>59.448399999999999</v>
      </c>
      <c r="Q108">
        <v>24</v>
      </c>
      <c r="R108">
        <v>59.5107</v>
      </c>
      <c r="S108">
        <v>30</v>
      </c>
      <c r="T108">
        <f t="shared" si="12"/>
        <v>8.6141789984521391E-2</v>
      </c>
      <c r="U108">
        <f t="shared" si="13"/>
        <v>0.11122009994361758</v>
      </c>
      <c r="W108">
        <v>59.5946</v>
      </c>
      <c r="X108">
        <v>28</v>
      </c>
      <c r="Y108">
        <v>59.352400000000003</v>
      </c>
      <c r="Z108">
        <v>26</v>
      </c>
      <c r="AA108">
        <f t="shared" si="14"/>
        <v>0.10267928766244183</v>
      </c>
      <c r="AB108">
        <f t="shared" si="15"/>
        <v>9.4321797555795714E-2</v>
      </c>
    </row>
    <row r="109" spans="2:28" x14ac:dyDescent="0.2">
      <c r="B109">
        <v>63.127600000000001</v>
      </c>
      <c r="C109">
        <v>28</v>
      </c>
      <c r="D109">
        <v>62.8872</v>
      </c>
      <c r="E109">
        <v>46</v>
      </c>
      <c r="F109">
        <f t="shared" si="8"/>
        <v>0.10267928766244183</v>
      </c>
      <c r="G109">
        <f t="shared" si="9"/>
        <v>0.18693962561276065</v>
      </c>
      <c r="I109">
        <v>63.277500000000003</v>
      </c>
      <c r="J109">
        <v>24</v>
      </c>
      <c r="K109">
        <v>63.052999999999997</v>
      </c>
      <c r="L109">
        <v>28</v>
      </c>
      <c r="M109">
        <f t="shared" si="10"/>
        <v>8.6141789984521391E-2</v>
      </c>
      <c r="N109">
        <f t="shared" si="11"/>
        <v>0.10267928766244183</v>
      </c>
      <c r="P109">
        <v>63.283799999999999</v>
      </c>
      <c r="Q109">
        <v>28</v>
      </c>
      <c r="R109">
        <v>63.350099999999998</v>
      </c>
      <c r="S109">
        <v>34</v>
      </c>
      <c r="T109">
        <f t="shared" si="12"/>
        <v>0.10267928766244183</v>
      </c>
      <c r="U109">
        <f t="shared" si="13"/>
        <v>0.12887635924285137</v>
      </c>
      <c r="W109">
        <v>63.439399999999999</v>
      </c>
      <c r="X109">
        <v>24</v>
      </c>
      <c r="Y109">
        <v>63.181600000000003</v>
      </c>
      <c r="Z109">
        <v>30</v>
      </c>
      <c r="AA109">
        <f t="shared" si="14"/>
        <v>8.6141789984521391E-2</v>
      </c>
      <c r="AB109">
        <f t="shared" si="15"/>
        <v>0.11122009994361758</v>
      </c>
    </row>
    <row r="110" spans="2:28" x14ac:dyDescent="0.2">
      <c r="B110">
        <v>66.953500000000005</v>
      </c>
      <c r="C110">
        <v>24</v>
      </c>
      <c r="D110">
        <v>66.698499999999996</v>
      </c>
      <c r="E110">
        <v>32</v>
      </c>
      <c r="F110">
        <f t="shared" si="8"/>
        <v>8.6141789984521391E-2</v>
      </c>
      <c r="G110">
        <f t="shared" si="9"/>
        <v>0.11995033306521517</v>
      </c>
      <c r="I110">
        <v>67.112499999999997</v>
      </c>
      <c r="J110">
        <v>24</v>
      </c>
      <c r="K110">
        <v>66.874399999999994</v>
      </c>
      <c r="L110">
        <v>30</v>
      </c>
      <c r="M110">
        <f t="shared" si="10"/>
        <v>8.6141789984521391E-2</v>
      </c>
      <c r="N110">
        <f t="shared" si="11"/>
        <v>0.11122009994361758</v>
      </c>
      <c r="P110">
        <v>67.119200000000006</v>
      </c>
      <c r="Q110">
        <v>22</v>
      </c>
      <c r="R110">
        <v>67.189499999999995</v>
      </c>
      <c r="S110">
        <v>18</v>
      </c>
      <c r="T110">
        <f t="shared" si="12"/>
        <v>7.8133670728729662E-2</v>
      </c>
      <c r="U110">
        <f t="shared" si="13"/>
        <v>6.261187161667621E-2</v>
      </c>
      <c r="W110">
        <v>67.284199999999998</v>
      </c>
      <c r="X110">
        <v>24</v>
      </c>
      <c r="Y110">
        <v>67.010800000000003</v>
      </c>
      <c r="Z110">
        <v>32</v>
      </c>
      <c r="AA110">
        <f t="shared" si="14"/>
        <v>8.6141789984521391E-2</v>
      </c>
      <c r="AB110">
        <f t="shared" si="15"/>
        <v>0.11995033306521517</v>
      </c>
    </row>
    <row r="111" spans="2:28" x14ac:dyDescent="0.2">
      <c r="B111">
        <v>70.779399999999995</v>
      </c>
      <c r="C111">
        <v>28</v>
      </c>
      <c r="D111">
        <v>70.509900000000002</v>
      </c>
      <c r="E111">
        <v>42</v>
      </c>
      <c r="F111">
        <f t="shared" si="8"/>
        <v>0.10267928766244183</v>
      </c>
      <c r="G111">
        <f t="shared" si="9"/>
        <v>0.16667631228659063</v>
      </c>
      <c r="I111">
        <v>70.947500000000005</v>
      </c>
      <c r="J111">
        <v>28</v>
      </c>
      <c r="K111">
        <v>70.695800000000006</v>
      </c>
      <c r="L111">
        <v>32</v>
      </c>
      <c r="M111">
        <f t="shared" si="10"/>
        <v>0.10267928766244183</v>
      </c>
      <c r="N111">
        <f t="shared" si="11"/>
        <v>0.11995033306521517</v>
      </c>
      <c r="P111">
        <v>70.954499999999996</v>
      </c>
      <c r="Q111">
        <v>28</v>
      </c>
      <c r="R111">
        <v>71.028899999999993</v>
      </c>
      <c r="S111">
        <v>30</v>
      </c>
      <c r="T111">
        <f t="shared" si="12"/>
        <v>0.10267928766244183</v>
      </c>
      <c r="U111">
        <f t="shared" si="13"/>
        <v>0.11122009994361758</v>
      </c>
      <c r="W111">
        <v>71.129000000000005</v>
      </c>
      <c r="X111">
        <v>28</v>
      </c>
      <c r="Y111">
        <v>70.84</v>
      </c>
      <c r="Z111">
        <v>40</v>
      </c>
      <c r="AA111">
        <f t="shared" si="14"/>
        <v>0.10267928766244183</v>
      </c>
      <c r="AB111">
        <f t="shared" si="15"/>
        <v>0.15689735480865877</v>
      </c>
    </row>
    <row r="112" spans="2:28" x14ac:dyDescent="0.2">
      <c r="B112">
        <v>74.6053</v>
      </c>
      <c r="C112">
        <v>22</v>
      </c>
      <c r="D112">
        <v>74.321200000000005</v>
      </c>
      <c r="E112">
        <v>34</v>
      </c>
      <c r="F112">
        <f t="shared" si="8"/>
        <v>7.8133670728729662E-2</v>
      </c>
      <c r="G112">
        <f t="shared" si="9"/>
        <v>0.12887635924285137</v>
      </c>
      <c r="I112">
        <v>74.782499999999999</v>
      </c>
      <c r="J112">
        <v>22</v>
      </c>
      <c r="K112">
        <v>74.517200000000003</v>
      </c>
      <c r="L112">
        <v>30</v>
      </c>
      <c r="M112">
        <f t="shared" si="10"/>
        <v>7.8133670728729662E-2</v>
      </c>
      <c r="N112">
        <f t="shared" si="11"/>
        <v>0.11122009994361758</v>
      </c>
      <c r="P112">
        <v>74.789900000000003</v>
      </c>
      <c r="Q112">
        <v>24</v>
      </c>
      <c r="R112">
        <v>74.868300000000005</v>
      </c>
      <c r="S112">
        <v>28</v>
      </c>
      <c r="T112">
        <f t="shared" si="12"/>
        <v>8.6141789984521391E-2</v>
      </c>
      <c r="U112">
        <f t="shared" si="13"/>
        <v>0.10267928766244183</v>
      </c>
      <c r="W112">
        <v>74.973799999999997</v>
      </c>
      <c r="X112">
        <v>22</v>
      </c>
      <c r="Y112">
        <v>74.669200000000004</v>
      </c>
      <c r="Z112">
        <v>12</v>
      </c>
      <c r="AA112">
        <f t="shared" si="14"/>
        <v>7.8133670728729662E-2</v>
      </c>
      <c r="AB112">
        <f t="shared" si="15"/>
        <v>4.0491237443147067E-2</v>
      </c>
    </row>
    <row r="113" spans="2:28" x14ac:dyDescent="0.2">
      <c r="B113">
        <v>78.431200000000004</v>
      </c>
      <c r="C113">
        <v>30</v>
      </c>
      <c r="D113">
        <v>78.132599999999996</v>
      </c>
      <c r="E113">
        <v>24</v>
      </c>
      <c r="F113">
        <f t="shared" si="8"/>
        <v>0.11122009994361758</v>
      </c>
      <c r="G113">
        <f t="shared" si="9"/>
        <v>8.6141789984521391E-2</v>
      </c>
      <c r="I113">
        <v>78.617500000000007</v>
      </c>
      <c r="J113">
        <v>30</v>
      </c>
      <c r="K113">
        <v>78.3386</v>
      </c>
      <c r="L113">
        <v>28</v>
      </c>
      <c r="M113">
        <f t="shared" si="10"/>
        <v>0.11122009994361758</v>
      </c>
      <c r="N113">
        <f t="shared" si="11"/>
        <v>0.10267928766244183</v>
      </c>
      <c r="P113">
        <v>78.625299999999996</v>
      </c>
      <c r="Q113">
        <v>28</v>
      </c>
      <c r="R113">
        <v>78.707700000000003</v>
      </c>
      <c r="S113">
        <v>36</v>
      </c>
      <c r="T113">
        <f t="shared" si="12"/>
        <v>0.10267928766244183</v>
      </c>
      <c r="U113">
        <f t="shared" si="13"/>
        <v>0.13800483975306077</v>
      </c>
      <c r="W113">
        <v>78.818700000000007</v>
      </c>
      <c r="X113">
        <v>30</v>
      </c>
      <c r="Y113">
        <v>78.498400000000004</v>
      </c>
      <c r="Z113">
        <v>36</v>
      </c>
      <c r="AA113">
        <f t="shared" si="14"/>
        <v>0.11122009994361758</v>
      </c>
      <c r="AB113">
        <f t="shared" si="15"/>
        <v>0.13800483975306077</v>
      </c>
    </row>
    <row r="114" spans="2:28" x14ac:dyDescent="0.2">
      <c r="B114">
        <v>82.257099999999994</v>
      </c>
      <c r="C114">
        <v>22</v>
      </c>
      <c r="D114">
        <v>81.943899999999999</v>
      </c>
      <c r="E114">
        <v>26</v>
      </c>
      <c r="F114">
        <f t="shared" si="8"/>
        <v>7.8133670728729662E-2</v>
      </c>
      <c r="G114">
        <f t="shared" si="9"/>
        <v>9.4321797555795714E-2</v>
      </c>
      <c r="I114">
        <v>82.452500000000001</v>
      </c>
      <c r="J114">
        <v>24</v>
      </c>
      <c r="K114">
        <v>82.16</v>
      </c>
      <c r="L114">
        <v>16</v>
      </c>
      <c r="M114">
        <f t="shared" si="10"/>
        <v>8.6141789984521391E-2</v>
      </c>
      <c r="N114">
        <f t="shared" si="11"/>
        <v>5.5088119472359101E-2</v>
      </c>
      <c r="P114">
        <v>82.460700000000003</v>
      </c>
      <c r="Q114">
        <v>24</v>
      </c>
      <c r="R114">
        <v>82.5471</v>
      </c>
      <c r="S114">
        <v>16</v>
      </c>
      <c r="T114">
        <f t="shared" si="12"/>
        <v>8.6141789984521391E-2</v>
      </c>
      <c r="U114">
        <f t="shared" si="13"/>
        <v>5.5088119472359101E-2</v>
      </c>
      <c r="W114">
        <v>82.663499999999999</v>
      </c>
      <c r="X114">
        <v>24</v>
      </c>
      <c r="Y114">
        <v>82.327500000000001</v>
      </c>
      <c r="Z114">
        <v>20</v>
      </c>
      <c r="AA114">
        <f t="shared" si="14"/>
        <v>8.6141789984521391E-2</v>
      </c>
      <c r="AB114">
        <f t="shared" si="15"/>
        <v>7.0292078229225397E-2</v>
      </c>
    </row>
    <row r="115" spans="2:28" x14ac:dyDescent="0.2">
      <c r="B115">
        <v>86.082999999999998</v>
      </c>
      <c r="C115">
        <v>38</v>
      </c>
      <c r="D115">
        <v>85.755300000000005</v>
      </c>
      <c r="E115">
        <v>16</v>
      </c>
      <c r="F115">
        <f t="shared" si="8"/>
        <v>0.14734274151204024</v>
      </c>
      <c r="G115">
        <f t="shared" si="9"/>
        <v>5.5088119472359101E-2</v>
      </c>
      <c r="I115">
        <v>86.287499999999994</v>
      </c>
      <c r="J115">
        <v>36</v>
      </c>
      <c r="K115">
        <v>85.981399999999994</v>
      </c>
      <c r="L115">
        <v>32</v>
      </c>
      <c r="M115">
        <f t="shared" si="10"/>
        <v>0.13800483975306077</v>
      </c>
      <c r="N115">
        <f t="shared" si="11"/>
        <v>0.11995033306521517</v>
      </c>
      <c r="P115">
        <v>86.296099999999996</v>
      </c>
      <c r="Q115">
        <v>36</v>
      </c>
      <c r="R115">
        <v>86.386499999999998</v>
      </c>
      <c r="S115">
        <v>28</v>
      </c>
      <c r="T115">
        <f t="shared" si="12"/>
        <v>0.13800483975306077</v>
      </c>
      <c r="U115">
        <f t="shared" si="13"/>
        <v>0.10267928766244183</v>
      </c>
      <c r="W115">
        <v>86.508300000000006</v>
      </c>
      <c r="X115">
        <v>36</v>
      </c>
      <c r="Y115">
        <v>86.156700000000001</v>
      </c>
      <c r="Z115">
        <v>30</v>
      </c>
      <c r="AA115">
        <f t="shared" si="14"/>
        <v>0.13800483975306077</v>
      </c>
      <c r="AB115">
        <f t="shared" si="15"/>
        <v>0.11122009994361758</v>
      </c>
    </row>
    <row r="116" spans="2:28" x14ac:dyDescent="0.2">
      <c r="B116">
        <v>89.909000000000006</v>
      </c>
      <c r="C116">
        <v>36</v>
      </c>
      <c r="D116">
        <v>89.566599999999994</v>
      </c>
      <c r="E116">
        <v>24</v>
      </c>
      <c r="F116">
        <f t="shared" si="8"/>
        <v>0.13800483975306077</v>
      </c>
      <c r="G116">
        <f t="shared" si="9"/>
        <v>8.6141789984521391E-2</v>
      </c>
      <c r="I116">
        <v>90.122500000000002</v>
      </c>
      <c r="J116">
        <v>34</v>
      </c>
      <c r="K116">
        <v>89.802700000000002</v>
      </c>
      <c r="L116">
        <v>18</v>
      </c>
      <c r="M116">
        <f t="shared" si="10"/>
        <v>0.12887635924285137</v>
      </c>
      <c r="N116">
        <f t="shared" si="11"/>
        <v>6.261187161667621E-2</v>
      </c>
      <c r="P116">
        <v>90.131399999999999</v>
      </c>
      <c r="Q116">
        <v>36</v>
      </c>
      <c r="R116">
        <v>90.225899999999996</v>
      </c>
      <c r="S116">
        <v>20</v>
      </c>
      <c r="T116">
        <f t="shared" si="12"/>
        <v>0.13800483975306077</v>
      </c>
      <c r="U116">
        <f t="shared" si="13"/>
        <v>7.0292078229225397E-2</v>
      </c>
      <c r="W116">
        <v>90.353099999999998</v>
      </c>
      <c r="X116">
        <v>36</v>
      </c>
      <c r="Y116">
        <v>89.985900000000001</v>
      </c>
      <c r="Z116">
        <v>16</v>
      </c>
      <c r="AA116">
        <f t="shared" si="14"/>
        <v>0.13800483975306077</v>
      </c>
      <c r="AB116">
        <f t="shared" si="15"/>
        <v>5.5088119472359101E-2</v>
      </c>
    </row>
    <row r="117" spans="2:28" x14ac:dyDescent="0.2">
      <c r="B117">
        <v>93.734899999999996</v>
      </c>
      <c r="C117">
        <v>20</v>
      </c>
      <c r="D117">
        <v>93.377899999999997</v>
      </c>
      <c r="E117">
        <v>18</v>
      </c>
      <c r="F117">
        <f t="shared" si="8"/>
        <v>7.0292078229225397E-2</v>
      </c>
      <c r="G117">
        <f t="shared" si="9"/>
        <v>6.261187161667621E-2</v>
      </c>
      <c r="I117">
        <v>93.957499999999996</v>
      </c>
      <c r="J117">
        <v>24</v>
      </c>
      <c r="K117">
        <v>93.624099999999999</v>
      </c>
      <c r="L117">
        <v>8</v>
      </c>
      <c r="M117">
        <f t="shared" si="10"/>
        <v>8.6141789984521391E-2</v>
      </c>
      <c r="N117">
        <f t="shared" si="11"/>
        <v>2.6465784014390769E-2</v>
      </c>
      <c r="P117">
        <v>93.966800000000006</v>
      </c>
      <c r="Q117">
        <v>20</v>
      </c>
      <c r="R117">
        <v>94.065299999999993</v>
      </c>
      <c r="S117">
        <v>8</v>
      </c>
      <c r="T117">
        <f t="shared" si="12"/>
        <v>7.0292078229225397E-2</v>
      </c>
      <c r="U117">
        <f t="shared" si="13"/>
        <v>2.6465784014390769E-2</v>
      </c>
      <c r="W117">
        <v>94.197900000000004</v>
      </c>
      <c r="X117">
        <v>22</v>
      </c>
      <c r="Y117">
        <v>93.815100000000001</v>
      </c>
      <c r="Z117">
        <v>14</v>
      </c>
      <c r="AA117">
        <f t="shared" si="14"/>
        <v>7.8133670728729662E-2</v>
      </c>
      <c r="AB117">
        <f t="shared" si="15"/>
        <v>4.7716089268850334E-2</v>
      </c>
    </row>
    <row r="119" spans="2:28" x14ac:dyDescent="0.2">
      <c r="C119">
        <f>AVERAGE(C68:C117)</f>
        <v>27.28</v>
      </c>
      <c r="E119">
        <f>AVERAGE(E68:E117)</f>
        <v>27.28</v>
      </c>
      <c r="J119">
        <f>AVERAGE(J68:J117)</f>
        <v>27.28</v>
      </c>
      <c r="L119">
        <f>AVERAGE(L68:L117)</f>
        <v>27.28</v>
      </c>
      <c r="Q119">
        <f>AVERAGE(Q68:Q117)</f>
        <v>27.28</v>
      </c>
      <c r="S119">
        <f>AVERAGE(S68:S117)</f>
        <v>27.28</v>
      </c>
      <c r="X119">
        <f>AVERAGE(X68:X117)</f>
        <v>27.28</v>
      </c>
      <c r="Z119">
        <f>AVERAGE(Z68:Z117)</f>
        <v>27.28</v>
      </c>
    </row>
    <row r="120" spans="2:28" x14ac:dyDescent="0.2">
      <c r="C120">
        <f>STDEV(C68:C117)</f>
        <v>5.8380874698930718</v>
      </c>
      <c r="E120">
        <f>STDEV(E68:E117)</f>
        <v>6.5373026953486164</v>
      </c>
      <c r="J120">
        <f>STDEV(J68:J117)</f>
        <v>5.7677498884322507</v>
      </c>
      <c r="L120">
        <f>STDEV(L68:L117)</f>
        <v>7.6105190361761821</v>
      </c>
      <c r="Q120">
        <f>STDEV(Q68:Q117)</f>
        <v>6.1645464271965098</v>
      </c>
      <c r="S120">
        <f>STDEV(S68:S117)</f>
        <v>7.8116605671474595</v>
      </c>
      <c r="X120">
        <f>STDEV(X68:X117)</f>
        <v>6.2434945735378005</v>
      </c>
      <c r="Z120">
        <f>STDEV(Z68:Z117)</f>
        <v>7.8116605671474595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114</v>
      </c>
      <c r="D123">
        <f>SUM(E91:E94)</f>
        <v>94</v>
      </c>
      <c r="J123">
        <f>SUM(J91:J94)</f>
        <v>112</v>
      </c>
      <c r="K123">
        <f>SUM(L91:L94)</f>
        <v>80</v>
      </c>
      <c r="Q123">
        <f>SUM(Q91:Q94)</f>
        <v>116</v>
      </c>
      <c r="R123">
        <f>SUM(S91:S94)</f>
        <v>88</v>
      </c>
      <c r="X123">
        <f>SUM(X91:X94)</f>
        <v>110</v>
      </c>
      <c r="Y123">
        <f>SUM(Z91:Z94)</f>
        <v>84</v>
      </c>
    </row>
    <row r="124" spans="2:28" x14ac:dyDescent="0.2">
      <c r="C124">
        <f>SUM(C68:C69,C116:C117)</f>
        <v>102</v>
      </c>
      <c r="D124">
        <f>SUM(E68:E69,E116:E117)</f>
        <v>86</v>
      </c>
      <c r="J124">
        <f>SUM(J68:J69,J116:J117)</f>
        <v>102</v>
      </c>
      <c r="K124">
        <f>SUM(L68:L69,L116:L117)</f>
        <v>56</v>
      </c>
      <c r="Q124">
        <f>SUM(Q68:Q69,Q116:Q117)</f>
        <v>100</v>
      </c>
      <c r="R124">
        <f>SUM(S68:S69,S116:S117)</f>
        <v>60</v>
      </c>
      <c r="X124">
        <f>SUM(X68:X69,X116:X117)</f>
        <v>100</v>
      </c>
      <c r="Y124">
        <f>SUM(Z68:Z69,Z116:Z117)</f>
        <v>60</v>
      </c>
    </row>
    <row r="125" spans="2:28" x14ac:dyDescent="0.2">
      <c r="C125">
        <f>AVERAGE(C123:C124)</f>
        <v>108</v>
      </c>
      <c r="D125">
        <f>AVERAGE(D123:D124)</f>
        <v>90</v>
      </c>
      <c r="E125">
        <f>D125-C125</f>
        <v>-18</v>
      </c>
      <c r="J125">
        <f>AVERAGE(J123:J124)</f>
        <v>107</v>
      </c>
      <c r="K125">
        <f>AVERAGE(K123:K124)</f>
        <v>68</v>
      </c>
      <c r="L125">
        <f>K125-J125</f>
        <v>-39</v>
      </c>
      <c r="Q125">
        <f>AVERAGE(Q123:Q124)</f>
        <v>108</v>
      </c>
      <c r="R125">
        <f>AVERAGE(R123:R124)</f>
        <v>74</v>
      </c>
      <c r="S125">
        <f>R125-Q125</f>
        <v>-34</v>
      </c>
      <c r="X125">
        <f>AVERAGE(X123:X124)</f>
        <v>105</v>
      </c>
      <c r="Y125">
        <f>AVERAGE(Y123:Y124)</f>
        <v>72</v>
      </c>
      <c r="Z125">
        <f>Y125-X125</f>
        <v>-33</v>
      </c>
    </row>
    <row r="126" spans="2:28" x14ac:dyDescent="0.2">
      <c r="C126">
        <f>C125/4</f>
        <v>27</v>
      </c>
      <c r="D126">
        <f>D125/4</f>
        <v>22.5</v>
      </c>
      <c r="J126">
        <f>J125/4</f>
        <v>26.75</v>
      </c>
      <c r="K126">
        <f>K125/4</f>
        <v>17</v>
      </c>
      <c r="Q126">
        <f>Q125/4</f>
        <v>27</v>
      </c>
      <c r="R126">
        <f>R125/4</f>
        <v>18.5</v>
      </c>
      <c r="X126">
        <f>X125/4</f>
        <v>26.25</v>
      </c>
      <c r="Y126">
        <f>Y125/4</f>
        <v>18</v>
      </c>
    </row>
    <row r="127" spans="2:28" x14ac:dyDescent="0.2">
      <c r="C127">
        <f>C126/126.7</f>
        <v>0.21310181531176006</v>
      </c>
      <c r="D127">
        <f>D126/126.7</f>
        <v>0.17758484609313338</v>
      </c>
      <c r="E127" t="s">
        <v>4</v>
      </c>
      <c r="F127" s="2"/>
      <c r="J127">
        <f>J126/126.7</f>
        <v>0.2111286503551697</v>
      </c>
      <c r="K127">
        <f>K126/126.7</f>
        <v>0.13417521704814522</v>
      </c>
      <c r="L127" t="s">
        <v>4</v>
      </c>
      <c r="Q127">
        <f>Q126/126.7</f>
        <v>0.21310181531176006</v>
      </c>
      <c r="R127">
        <f>R126/126.7</f>
        <v>0.14601420678768745</v>
      </c>
      <c r="S127" t="s">
        <v>4</v>
      </c>
      <c r="X127">
        <f>X126/126.7</f>
        <v>0.20718232044198895</v>
      </c>
      <c r="Y127">
        <f>Y126/126.7</f>
        <v>0.1420678768745067</v>
      </c>
      <c r="Z127" t="s">
        <v>4</v>
      </c>
    </row>
    <row r="128" spans="2:28" x14ac:dyDescent="0.2">
      <c r="C128">
        <f>(C126*96)/(C126*96+(126.7-C126)*238)</f>
        <v>9.8477998221925017E-2</v>
      </c>
      <c r="D128">
        <f>(D126*96)/(D126*96+(126.7-D126)*238)</f>
        <v>8.0119883084318749E-2</v>
      </c>
      <c r="E128" t="s">
        <v>5</v>
      </c>
      <c r="F128" s="2"/>
      <c r="J128">
        <f>(J126*96)/(J126*96+(126.7-J126)*238)</f>
        <v>9.7434749450791266E-2</v>
      </c>
      <c r="K128">
        <f>(K126*96)/(K126*96+(126.7-K126)*238)</f>
        <v>5.8830739061159452E-2</v>
      </c>
      <c r="L128" t="s">
        <v>5</v>
      </c>
      <c r="Q128">
        <f>(Q126*96)/(Q126*96+(126.7-Q126)*238)</f>
        <v>9.8477998221925017E-2</v>
      </c>
      <c r="R128">
        <f>(R126*96)/(R126*96+(126.7-R126)*238)</f>
        <v>6.4517066507795803E-2</v>
      </c>
      <c r="S128" t="s">
        <v>5</v>
      </c>
      <c r="X128">
        <f>(X126*96)/(X126*96+(126.7-X126)*238)</f>
        <v>9.5356660397849166E-2</v>
      </c>
      <c r="Y128">
        <f>(Y126*96)/(Y126*96+(126.7-Y126)*238)</f>
        <v>6.261187161667621E-2</v>
      </c>
      <c r="Z128" t="s">
        <v>5</v>
      </c>
    </row>
    <row r="129" spans="3:26" x14ac:dyDescent="0.2">
      <c r="D129">
        <f>D128-C128</f>
        <v>-1.8358115137606268E-2</v>
      </c>
      <c r="E129" t="s">
        <v>15</v>
      </c>
      <c r="K129">
        <f>K128-J128</f>
        <v>-3.8604010389631814E-2</v>
      </c>
      <c r="L129" t="s">
        <v>15</v>
      </c>
      <c r="R129">
        <f>R128-Q128</f>
        <v>-3.3960931714129214E-2</v>
      </c>
      <c r="S129" t="s">
        <v>15</v>
      </c>
      <c r="Y129">
        <f>Y128-X128</f>
        <v>-3.2744788781172957E-2</v>
      </c>
      <c r="Z129" t="s">
        <v>15</v>
      </c>
    </row>
    <row r="131" spans="3:26" x14ac:dyDescent="0.2">
      <c r="C131" t="s">
        <v>31</v>
      </c>
      <c r="D131">
        <f>AVERAGE(D129,D65)</f>
        <v>-2.5850210081537886E-2</v>
      </c>
      <c r="J131" t="s">
        <v>31</v>
      </c>
      <c r="K131">
        <f>AVERAGE(K129,K65)</f>
        <v>-3.4087433321307065E-2</v>
      </c>
      <c r="Q131" t="s">
        <v>31</v>
      </c>
      <c r="R131">
        <f>AVERAGE(R129,R65)</f>
        <v>-2.5966873064596337E-2</v>
      </c>
      <c r="X131" t="s">
        <v>31</v>
      </c>
      <c r="Y131">
        <f>AVERAGE(Y129,Y65)</f>
        <v>-2.8355583315754496E-2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B4EC-1D21-9E44-87E2-CB3EA5DE9A04}">
  <dimension ref="A1:AB131"/>
  <sheetViews>
    <sheetView topLeftCell="I94" workbookViewId="0">
      <selection activeCell="Y131" activeCellId="3" sqref="D131 K131 R131 Y131"/>
    </sheetView>
  </sheetViews>
  <sheetFormatPr baseColWidth="10" defaultRowHeight="16" x14ac:dyDescent="0.2"/>
  <sheetData>
    <row r="1" spans="1:28" x14ac:dyDescent="0.2">
      <c r="B1" t="s">
        <v>16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-67.708200000000005</v>
      </c>
      <c r="C4">
        <v>28</v>
      </c>
      <c r="D4">
        <v>-67.826800000000006</v>
      </c>
      <c r="E4">
        <v>16</v>
      </c>
      <c r="F4">
        <f>(C4*96)/(C4*96+(115.2-C4)*238)</f>
        <v>0.11466794075489727</v>
      </c>
      <c r="G4">
        <f>(E4*96)/(E4*96+(115.2-E4)*238)</f>
        <v>6.1084245355052171E-2</v>
      </c>
      <c r="I4">
        <v>-67.832899999999995</v>
      </c>
      <c r="J4">
        <v>26</v>
      </c>
      <c r="K4">
        <v>-67.6995</v>
      </c>
      <c r="L4">
        <v>12</v>
      </c>
      <c r="M4">
        <f>(J4*96)/(J4*96+(115.2-J4)*238)</f>
        <v>0.10520281889604477</v>
      </c>
      <c r="N4">
        <f>(L4*96)/(L4*96+(115.2-L4)*238)</f>
        <v>4.4801194698525289E-2</v>
      </c>
      <c r="P4">
        <v>-67.935400000000001</v>
      </c>
      <c r="Q4">
        <v>20</v>
      </c>
      <c r="R4">
        <v>-68.022900000000007</v>
      </c>
      <c r="S4">
        <v>16</v>
      </c>
      <c r="T4">
        <f>(Q4*96)/(Q4*96+(115.2-Q4)*238)</f>
        <v>7.8119914068094515E-2</v>
      </c>
      <c r="U4">
        <f>(S4*96)/(S4*96+(115.2-S4)*238)</f>
        <v>6.1084245355052171E-2</v>
      </c>
      <c r="W4">
        <v>-68.374700000000004</v>
      </c>
      <c r="X4">
        <v>26</v>
      </c>
      <c r="Y4">
        <v>-67.932299999999998</v>
      </c>
      <c r="Z4">
        <v>10</v>
      </c>
      <c r="AA4">
        <f>(X4*96)/(X4*96+(115.2-X4)*238)</f>
        <v>0.10520281889604477</v>
      </c>
      <c r="AB4">
        <f>(Z4*96)/(Z4*96+(115.2-Z4)*238)</f>
        <v>3.6926485521740465E-2</v>
      </c>
    </row>
    <row r="5" spans="1:28" x14ac:dyDescent="0.2">
      <c r="B5">
        <v>-64.944599999999994</v>
      </c>
      <c r="C5">
        <v>24</v>
      </c>
      <c r="D5">
        <v>-65.058300000000003</v>
      </c>
      <c r="E5">
        <v>22</v>
      </c>
      <c r="F5">
        <f t="shared" ref="F5:F53" si="0">(C5*96)/(C5*96+(115.2-C5)*238)</f>
        <v>9.5961615353858443E-2</v>
      </c>
      <c r="G5">
        <f t="shared" ref="G5:G53" si="1">(E5*96)/(E5*96+(115.2-E5)*238)</f>
        <v>8.6936477096848541E-2</v>
      </c>
      <c r="I5">
        <v>-65.0642</v>
      </c>
      <c r="J5">
        <v>26</v>
      </c>
      <c r="K5">
        <v>-64.936300000000003</v>
      </c>
      <c r="L5">
        <v>14</v>
      </c>
      <c r="M5">
        <f t="shared" ref="M5:M53" si="2">(J5*96)/(J5*96+(115.2-J5)*238)</f>
        <v>0.10520281889604477</v>
      </c>
      <c r="N5">
        <f t="shared" ref="N5:N53" si="3">(L5*96)/(L5*96+(115.2-L5)*238)</f>
        <v>5.2851794758863681E-2</v>
      </c>
      <c r="P5">
        <v>-65.162599999999998</v>
      </c>
      <c r="Q5">
        <v>26</v>
      </c>
      <c r="R5">
        <v>-65.246499999999997</v>
      </c>
      <c r="S5">
        <v>8</v>
      </c>
      <c r="T5">
        <f t="shared" ref="T5:T53" si="4">(Q5*96)/(Q5*96+(115.2-Q5)*238)</f>
        <v>0.10520281889604477</v>
      </c>
      <c r="U5">
        <f t="shared" ref="U5:U53" si="5">(S5*96)/(S5*96+(115.2-S5)*238)</f>
        <v>2.9221965177158162E-2</v>
      </c>
      <c r="W5">
        <v>-65.5839</v>
      </c>
      <c r="X5">
        <v>26</v>
      </c>
      <c r="Y5">
        <v>-65.159499999999994</v>
      </c>
      <c r="Z5">
        <v>10</v>
      </c>
      <c r="AA5">
        <f t="shared" ref="AA5:AA53" si="6">(X5*96)/(X5*96+(115.2-X5)*238)</f>
        <v>0.10520281889604477</v>
      </c>
      <c r="AB5">
        <f t="shared" ref="AB5:AB53" si="7">(Z5*96)/(Z5*96+(115.2-Z5)*238)</f>
        <v>3.6926485521740465E-2</v>
      </c>
    </row>
    <row r="6" spans="1:28" x14ac:dyDescent="0.2">
      <c r="B6">
        <v>-62.180999999999997</v>
      </c>
      <c r="C6">
        <v>16</v>
      </c>
      <c r="D6">
        <v>-62.289900000000003</v>
      </c>
      <c r="E6">
        <v>18</v>
      </c>
      <c r="F6">
        <f t="shared" si="0"/>
        <v>6.1084245355052171E-2</v>
      </c>
      <c r="G6">
        <f t="shared" si="1"/>
        <v>6.950477845351867E-2</v>
      </c>
      <c r="I6">
        <v>-62.295499999999997</v>
      </c>
      <c r="J6">
        <v>16</v>
      </c>
      <c r="K6">
        <v>-62.173000000000002</v>
      </c>
      <c r="L6">
        <v>22</v>
      </c>
      <c r="M6">
        <f t="shared" si="2"/>
        <v>6.1084245355052171E-2</v>
      </c>
      <c r="N6">
        <f t="shared" si="3"/>
        <v>8.6936477096848541E-2</v>
      </c>
      <c r="P6">
        <v>-62.389699999999998</v>
      </c>
      <c r="Q6">
        <v>16</v>
      </c>
      <c r="R6">
        <v>-62.47</v>
      </c>
      <c r="S6">
        <v>18</v>
      </c>
      <c r="T6">
        <f t="shared" si="4"/>
        <v>6.1084245355052171E-2</v>
      </c>
      <c r="U6">
        <f t="shared" si="5"/>
        <v>6.950477845351867E-2</v>
      </c>
      <c r="W6">
        <v>-62.793100000000003</v>
      </c>
      <c r="X6">
        <v>16</v>
      </c>
      <c r="Y6">
        <v>-62.386800000000001</v>
      </c>
      <c r="Z6">
        <v>28</v>
      </c>
      <c r="AA6">
        <f t="shared" si="6"/>
        <v>6.1084245355052171E-2</v>
      </c>
      <c r="AB6">
        <f t="shared" si="7"/>
        <v>0.11466794075489727</v>
      </c>
    </row>
    <row r="7" spans="1:28" x14ac:dyDescent="0.2">
      <c r="B7">
        <v>-59.417400000000001</v>
      </c>
      <c r="C7">
        <v>18</v>
      </c>
      <c r="D7">
        <v>-59.521500000000003</v>
      </c>
      <c r="E7">
        <v>22</v>
      </c>
      <c r="F7">
        <f t="shared" si="0"/>
        <v>6.950477845351867E-2</v>
      </c>
      <c r="G7">
        <f t="shared" si="1"/>
        <v>8.6936477096848541E-2</v>
      </c>
      <c r="I7">
        <v>-59.526800000000001</v>
      </c>
      <c r="J7">
        <v>16</v>
      </c>
      <c r="K7">
        <v>-59.409799999999997</v>
      </c>
      <c r="L7">
        <v>26</v>
      </c>
      <c r="M7">
        <f t="shared" si="2"/>
        <v>6.1084245355052171E-2</v>
      </c>
      <c r="N7">
        <f t="shared" si="3"/>
        <v>0.10520281889604477</v>
      </c>
      <c r="P7">
        <v>-59.616799999999998</v>
      </c>
      <c r="Q7">
        <v>16</v>
      </c>
      <c r="R7">
        <v>-59.693600000000004</v>
      </c>
      <c r="S7">
        <v>20</v>
      </c>
      <c r="T7">
        <f t="shared" si="4"/>
        <v>6.1084245355052171E-2</v>
      </c>
      <c r="U7">
        <f t="shared" si="5"/>
        <v>7.8119914068094515E-2</v>
      </c>
      <c r="W7">
        <v>-60.002299999999998</v>
      </c>
      <c r="X7">
        <v>18</v>
      </c>
      <c r="Y7">
        <v>-59.613999999999997</v>
      </c>
      <c r="Z7">
        <v>20</v>
      </c>
      <c r="AA7">
        <f t="shared" si="6"/>
        <v>6.950477845351867E-2</v>
      </c>
      <c r="AB7">
        <f t="shared" si="7"/>
        <v>7.8119914068094515E-2</v>
      </c>
    </row>
    <row r="8" spans="1:28" x14ac:dyDescent="0.2">
      <c r="B8">
        <v>-56.653799999999997</v>
      </c>
      <c r="C8">
        <v>22</v>
      </c>
      <c r="D8">
        <v>-56.753</v>
      </c>
      <c r="E8">
        <v>24</v>
      </c>
      <c r="F8">
        <f t="shared" si="0"/>
        <v>8.6936477096848541E-2</v>
      </c>
      <c r="G8">
        <f t="shared" si="1"/>
        <v>9.5961615353858443E-2</v>
      </c>
      <c r="I8">
        <v>-56.758099999999999</v>
      </c>
      <c r="J8">
        <v>26</v>
      </c>
      <c r="K8">
        <v>-56.646500000000003</v>
      </c>
      <c r="L8">
        <v>28</v>
      </c>
      <c r="M8">
        <f t="shared" si="2"/>
        <v>0.10520281889604477</v>
      </c>
      <c r="N8">
        <f t="shared" si="3"/>
        <v>0.11466794075489727</v>
      </c>
      <c r="P8">
        <v>-56.843899999999998</v>
      </c>
      <c r="Q8">
        <v>26</v>
      </c>
      <c r="R8">
        <v>-56.917099999999998</v>
      </c>
      <c r="S8">
        <v>20</v>
      </c>
      <c r="T8">
        <f t="shared" si="4"/>
        <v>0.10520281889604477</v>
      </c>
      <c r="U8">
        <f t="shared" si="5"/>
        <v>7.8119914068094515E-2</v>
      </c>
      <c r="W8">
        <v>-57.211500000000001</v>
      </c>
      <c r="X8">
        <v>22</v>
      </c>
      <c r="Y8">
        <v>-56.841299999999997</v>
      </c>
      <c r="Z8">
        <v>24</v>
      </c>
      <c r="AA8">
        <f t="shared" si="6"/>
        <v>8.6936477096848541E-2</v>
      </c>
      <c r="AB8">
        <f t="shared" si="7"/>
        <v>9.5961615353858443E-2</v>
      </c>
    </row>
    <row r="9" spans="1:28" x14ac:dyDescent="0.2">
      <c r="B9">
        <v>-53.8902</v>
      </c>
      <c r="C9">
        <v>18</v>
      </c>
      <c r="D9">
        <v>-53.9846</v>
      </c>
      <c r="E9">
        <v>18</v>
      </c>
      <c r="F9">
        <f t="shared" si="0"/>
        <v>6.950477845351867E-2</v>
      </c>
      <c r="G9">
        <f t="shared" si="1"/>
        <v>6.950477845351867E-2</v>
      </c>
      <c r="I9">
        <v>-53.9895</v>
      </c>
      <c r="J9">
        <v>14</v>
      </c>
      <c r="K9">
        <v>-53.883299999999998</v>
      </c>
      <c r="L9">
        <v>24</v>
      </c>
      <c r="M9">
        <f t="shared" si="2"/>
        <v>5.2851794758863681E-2</v>
      </c>
      <c r="N9">
        <f t="shared" si="3"/>
        <v>9.5961615353858443E-2</v>
      </c>
      <c r="P9">
        <v>-54.071100000000001</v>
      </c>
      <c r="Q9">
        <v>16</v>
      </c>
      <c r="R9">
        <v>-54.140700000000002</v>
      </c>
      <c r="S9">
        <v>28</v>
      </c>
      <c r="T9">
        <f t="shared" si="4"/>
        <v>6.1084245355052171E-2</v>
      </c>
      <c r="U9">
        <f t="shared" si="5"/>
        <v>0.11466794075489727</v>
      </c>
      <c r="W9">
        <v>-54.420699999999997</v>
      </c>
      <c r="X9">
        <v>18</v>
      </c>
      <c r="Y9">
        <v>-54.0685</v>
      </c>
      <c r="Z9">
        <v>28</v>
      </c>
      <c r="AA9">
        <f t="shared" si="6"/>
        <v>6.950477845351867E-2</v>
      </c>
      <c r="AB9">
        <f t="shared" si="7"/>
        <v>0.11466794075489727</v>
      </c>
    </row>
    <row r="10" spans="1:28" x14ac:dyDescent="0.2">
      <c r="B10">
        <v>-51.126600000000003</v>
      </c>
      <c r="C10">
        <v>30</v>
      </c>
      <c r="D10">
        <v>-51.216099999999997</v>
      </c>
      <c r="E10">
        <v>32</v>
      </c>
      <c r="F10">
        <f t="shared" si="0"/>
        <v>0.12436521919369882</v>
      </c>
      <c r="G10">
        <f t="shared" si="1"/>
        <v>0.13430330162283155</v>
      </c>
      <c r="I10">
        <v>-51.220799999999997</v>
      </c>
      <c r="J10">
        <v>32</v>
      </c>
      <c r="K10">
        <v>-51.12</v>
      </c>
      <c r="L10">
        <v>28</v>
      </c>
      <c r="M10">
        <f t="shared" si="2"/>
        <v>0.13430330162283155</v>
      </c>
      <c r="N10">
        <f t="shared" si="3"/>
        <v>0.11466794075489727</v>
      </c>
      <c r="P10">
        <v>-51.298200000000001</v>
      </c>
      <c r="Q10">
        <v>30</v>
      </c>
      <c r="R10">
        <v>-51.364199999999997</v>
      </c>
      <c r="S10">
        <v>26</v>
      </c>
      <c r="T10">
        <f t="shared" si="4"/>
        <v>0.12436521919369882</v>
      </c>
      <c r="U10">
        <f t="shared" si="5"/>
        <v>0.10520281889604477</v>
      </c>
      <c r="W10">
        <v>-51.629800000000003</v>
      </c>
      <c r="X10">
        <v>30</v>
      </c>
      <c r="Y10">
        <v>-51.2958</v>
      </c>
      <c r="Z10">
        <v>20</v>
      </c>
      <c r="AA10">
        <f t="shared" si="6"/>
        <v>0.12436521919369882</v>
      </c>
      <c r="AB10">
        <f t="shared" si="7"/>
        <v>7.8119914068094515E-2</v>
      </c>
    </row>
    <row r="11" spans="1:28" x14ac:dyDescent="0.2">
      <c r="B11">
        <v>-48.363</v>
      </c>
      <c r="C11">
        <v>18</v>
      </c>
      <c r="D11">
        <v>-48.447699999999998</v>
      </c>
      <c r="E11">
        <v>32</v>
      </c>
      <c r="F11">
        <f t="shared" si="0"/>
        <v>6.950477845351867E-2</v>
      </c>
      <c r="G11">
        <f t="shared" si="1"/>
        <v>0.13430330162283155</v>
      </c>
      <c r="I11">
        <v>-48.452100000000002</v>
      </c>
      <c r="J11">
        <v>16</v>
      </c>
      <c r="K11">
        <v>-48.3568</v>
      </c>
      <c r="L11">
        <v>26</v>
      </c>
      <c r="M11">
        <f t="shared" si="2"/>
        <v>6.1084245355052171E-2</v>
      </c>
      <c r="N11">
        <f t="shared" si="3"/>
        <v>0.10520281889604477</v>
      </c>
      <c r="P11">
        <v>-48.525300000000001</v>
      </c>
      <c r="Q11">
        <v>16</v>
      </c>
      <c r="R11">
        <v>-48.587800000000001</v>
      </c>
      <c r="S11">
        <v>24</v>
      </c>
      <c r="T11">
        <f t="shared" si="4"/>
        <v>6.1084245355052171E-2</v>
      </c>
      <c r="U11">
        <f t="shared" si="5"/>
        <v>9.5961615353858443E-2</v>
      </c>
      <c r="W11">
        <v>-48.838999999999999</v>
      </c>
      <c r="X11">
        <v>18</v>
      </c>
      <c r="Y11">
        <v>-48.523000000000003</v>
      </c>
      <c r="Z11">
        <v>24</v>
      </c>
      <c r="AA11">
        <f t="shared" si="6"/>
        <v>6.950477845351867E-2</v>
      </c>
      <c r="AB11">
        <f t="shared" si="7"/>
        <v>9.5961615353858443E-2</v>
      </c>
    </row>
    <row r="12" spans="1:28" x14ac:dyDescent="0.2">
      <c r="B12">
        <v>-45.599400000000003</v>
      </c>
      <c r="C12">
        <v>22</v>
      </c>
      <c r="D12">
        <v>-45.679299999999998</v>
      </c>
      <c r="E12">
        <v>28</v>
      </c>
      <c r="F12">
        <f t="shared" si="0"/>
        <v>8.6936477096848541E-2</v>
      </c>
      <c r="G12">
        <f t="shared" si="1"/>
        <v>0.11466794075489727</v>
      </c>
      <c r="I12">
        <v>-45.683399999999999</v>
      </c>
      <c r="J12">
        <v>24</v>
      </c>
      <c r="K12">
        <v>-45.593600000000002</v>
      </c>
      <c r="L12">
        <v>18</v>
      </c>
      <c r="M12">
        <f t="shared" si="2"/>
        <v>9.5961615353858443E-2</v>
      </c>
      <c r="N12">
        <f t="shared" si="3"/>
        <v>6.950477845351867E-2</v>
      </c>
      <c r="P12">
        <v>-45.752400000000002</v>
      </c>
      <c r="Q12">
        <v>26</v>
      </c>
      <c r="R12">
        <v>-45.811300000000003</v>
      </c>
      <c r="S12">
        <v>38</v>
      </c>
      <c r="T12">
        <f t="shared" si="4"/>
        <v>0.10520281889604477</v>
      </c>
      <c r="U12">
        <f t="shared" si="5"/>
        <v>0.16565553819885928</v>
      </c>
      <c r="W12">
        <v>-46.048200000000001</v>
      </c>
      <c r="X12">
        <v>24</v>
      </c>
      <c r="Y12">
        <v>-45.750300000000003</v>
      </c>
      <c r="Z12">
        <v>22</v>
      </c>
      <c r="AA12">
        <f t="shared" si="6"/>
        <v>9.5961615353858443E-2</v>
      </c>
      <c r="AB12">
        <f t="shared" si="7"/>
        <v>8.6936477096848541E-2</v>
      </c>
    </row>
    <row r="13" spans="1:28" x14ac:dyDescent="0.2">
      <c r="B13">
        <v>-42.835799999999999</v>
      </c>
      <c r="C13">
        <v>28</v>
      </c>
      <c r="D13">
        <v>-42.910800000000002</v>
      </c>
      <c r="E13">
        <v>18</v>
      </c>
      <c r="F13">
        <f t="shared" si="0"/>
        <v>0.11466794075489727</v>
      </c>
      <c r="G13">
        <f t="shared" si="1"/>
        <v>6.950477845351867E-2</v>
      </c>
      <c r="I13">
        <v>-42.914700000000003</v>
      </c>
      <c r="J13">
        <v>28</v>
      </c>
      <c r="K13">
        <v>-42.830300000000001</v>
      </c>
      <c r="L13">
        <v>16</v>
      </c>
      <c r="M13">
        <f t="shared" si="2"/>
        <v>0.11466794075489727</v>
      </c>
      <c r="N13">
        <f t="shared" si="3"/>
        <v>6.1084245355052171E-2</v>
      </c>
      <c r="P13">
        <v>-42.979599999999998</v>
      </c>
      <c r="Q13">
        <v>26</v>
      </c>
      <c r="R13">
        <v>-43.0349</v>
      </c>
      <c r="S13">
        <v>20</v>
      </c>
      <c r="T13">
        <f t="shared" si="4"/>
        <v>0.10520281889604477</v>
      </c>
      <c r="U13">
        <f t="shared" si="5"/>
        <v>7.8119914068094515E-2</v>
      </c>
      <c r="W13">
        <v>-43.257399999999997</v>
      </c>
      <c r="X13">
        <v>26</v>
      </c>
      <c r="Y13">
        <v>-42.977499999999999</v>
      </c>
      <c r="Z13">
        <v>24</v>
      </c>
      <c r="AA13">
        <f t="shared" si="6"/>
        <v>0.10520281889604477</v>
      </c>
      <c r="AB13">
        <f t="shared" si="7"/>
        <v>9.5961615353858443E-2</v>
      </c>
    </row>
    <row r="14" spans="1:28" x14ac:dyDescent="0.2">
      <c r="B14">
        <v>-40.072200000000002</v>
      </c>
      <c r="C14">
        <v>14</v>
      </c>
      <c r="D14">
        <v>-40.142400000000002</v>
      </c>
      <c r="E14">
        <v>10</v>
      </c>
      <c r="F14">
        <f t="shared" si="0"/>
        <v>5.2851794758863681E-2</v>
      </c>
      <c r="G14">
        <f t="shared" si="1"/>
        <v>3.6926485521740465E-2</v>
      </c>
      <c r="I14">
        <v>-40.146000000000001</v>
      </c>
      <c r="J14">
        <v>16</v>
      </c>
      <c r="K14">
        <v>-40.067100000000003</v>
      </c>
      <c r="L14">
        <v>14</v>
      </c>
      <c r="M14">
        <f t="shared" si="2"/>
        <v>6.1084245355052171E-2</v>
      </c>
      <c r="N14">
        <f t="shared" si="3"/>
        <v>5.2851794758863681E-2</v>
      </c>
      <c r="P14">
        <v>-40.206699999999998</v>
      </c>
      <c r="Q14">
        <v>16</v>
      </c>
      <c r="R14">
        <v>-40.258499999999998</v>
      </c>
      <c r="S14">
        <v>28</v>
      </c>
      <c r="T14">
        <f t="shared" si="4"/>
        <v>6.1084245355052171E-2</v>
      </c>
      <c r="U14">
        <f t="shared" si="5"/>
        <v>0.11466794075489727</v>
      </c>
      <c r="W14">
        <v>-40.4666</v>
      </c>
      <c r="X14">
        <v>14</v>
      </c>
      <c r="Y14">
        <v>-40.204799999999999</v>
      </c>
      <c r="Z14">
        <v>26</v>
      </c>
      <c r="AA14">
        <f t="shared" si="6"/>
        <v>5.2851794758863681E-2</v>
      </c>
      <c r="AB14">
        <f t="shared" si="7"/>
        <v>0.10520281889604477</v>
      </c>
    </row>
    <row r="15" spans="1:28" x14ac:dyDescent="0.2">
      <c r="B15">
        <v>-37.308599999999998</v>
      </c>
      <c r="C15">
        <v>30</v>
      </c>
      <c r="D15">
        <v>-37.373899999999999</v>
      </c>
      <c r="E15">
        <v>32</v>
      </c>
      <c r="F15">
        <f t="shared" si="0"/>
        <v>0.12436521919369882</v>
      </c>
      <c r="G15">
        <f t="shared" si="1"/>
        <v>0.13430330162283155</v>
      </c>
      <c r="I15">
        <v>-37.377299999999998</v>
      </c>
      <c r="J15">
        <v>30</v>
      </c>
      <c r="K15">
        <v>-37.303800000000003</v>
      </c>
      <c r="L15">
        <v>34</v>
      </c>
      <c r="M15">
        <f t="shared" si="2"/>
        <v>0.12436521919369882</v>
      </c>
      <c r="N15">
        <f t="shared" si="3"/>
        <v>0.14449127031908487</v>
      </c>
      <c r="P15">
        <v>-37.433799999999998</v>
      </c>
      <c r="Q15">
        <v>30</v>
      </c>
      <c r="R15">
        <v>-37.481999999999999</v>
      </c>
      <c r="S15">
        <v>22</v>
      </c>
      <c r="T15">
        <f t="shared" si="4"/>
        <v>0.12436521919369882</v>
      </c>
      <c r="U15">
        <f t="shared" si="5"/>
        <v>8.6936477096848541E-2</v>
      </c>
      <c r="W15">
        <v>-37.675800000000002</v>
      </c>
      <c r="X15">
        <v>32</v>
      </c>
      <c r="Y15">
        <v>-37.432099999999998</v>
      </c>
      <c r="Z15">
        <v>20</v>
      </c>
      <c r="AA15">
        <f t="shared" si="6"/>
        <v>0.13430330162283155</v>
      </c>
      <c r="AB15">
        <f t="shared" si="7"/>
        <v>7.8119914068094515E-2</v>
      </c>
    </row>
    <row r="16" spans="1:28" x14ac:dyDescent="0.2">
      <c r="B16">
        <v>-34.545000000000002</v>
      </c>
      <c r="C16">
        <v>16</v>
      </c>
      <c r="D16">
        <v>-34.605499999999999</v>
      </c>
      <c r="E16">
        <v>18</v>
      </c>
      <c r="F16">
        <f t="shared" si="0"/>
        <v>6.1084245355052171E-2</v>
      </c>
      <c r="G16">
        <f t="shared" si="1"/>
        <v>6.950477845351867E-2</v>
      </c>
      <c r="I16">
        <v>-34.608600000000003</v>
      </c>
      <c r="J16">
        <v>16</v>
      </c>
      <c r="K16">
        <v>-34.540599999999998</v>
      </c>
      <c r="L16">
        <v>20</v>
      </c>
      <c r="M16">
        <f t="shared" si="2"/>
        <v>6.1084245355052171E-2</v>
      </c>
      <c r="N16">
        <f t="shared" si="3"/>
        <v>7.8119914068094515E-2</v>
      </c>
      <c r="P16">
        <v>-34.660899999999998</v>
      </c>
      <c r="Q16">
        <v>12</v>
      </c>
      <c r="R16">
        <v>-34.705599999999997</v>
      </c>
      <c r="S16">
        <v>26</v>
      </c>
      <c r="T16">
        <f t="shared" si="4"/>
        <v>4.4801194698525289E-2</v>
      </c>
      <c r="U16">
        <f t="shared" si="5"/>
        <v>0.10520281889604477</v>
      </c>
      <c r="W16">
        <v>-34.884999999999998</v>
      </c>
      <c r="X16">
        <v>16</v>
      </c>
      <c r="Y16">
        <v>-34.659300000000002</v>
      </c>
      <c r="Z16">
        <v>38</v>
      </c>
      <c r="AA16">
        <f t="shared" si="6"/>
        <v>6.1084245355052171E-2</v>
      </c>
      <c r="AB16">
        <f t="shared" si="7"/>
        <v>0.16565553819885928</v>
      </c>
    </row>
    <row r="17" spans="2:28" x14ac:dyDescent="0.2">
      <c r="B17">
        <v>-31.781400000000001</v>
      </c>
      <c r="C17">
        <v>30</v>
      </c>
      <c r="D17">
        <v>-31.8371</v>
      </c>
      <c r="E17">
        <v>34</v>
      </c>
      <c r="F17">
        <f t="shared" si="0"/>
        <v>0.12436521919369882</v>
      </c>
      <c r="G17">
        <f t="shared" si="1"/>
        <v>0.14449127031908487</v>
      </c>
      <c r="I17">
        <v>-31.8399</v>
      </c>
      <c r="J17">
        <v>26</v>
      </c>
      <c r="K17">
        <v>-31.7773</v>
      </c>
      <c r="L17">
        <v>26</v>
      </c>
      <c r="M17">
        <f t="shared" si="2"/>
        <v>0.10520281889604477</v>
      </c>
      <c r="N17">
        <f t="shared" si="3"/>
        <v>0.10520281889604477</v>
      </c>
      <c r="P17">
        <v>-31.888100000000001</v>
      </c>
      <c r="Q17">
        <v>30</v>
      </c>
      <c r="R17">
        <v>-31.929099999999998</v>
      </c>
      <c r="S17">
        <v>42</v>
      </c>
      <c r="T17">
        <f t="shared" si="4"/>
        <v>0.12436521919369882</v>
      </c>
      <c r="U17">
        <f t="shared" si="5"/>
        <v>0.18794048551292089</v>
      </c>
      <c r="W17">
        <v>-32.094200000000001</v>
      </c>
      <c r="X17">
        <v>28</v>
      </c>
      <c r="Y17">
        <v>-31.886600000000001</v>
      </c>
      <c r="Z17">
        <v>28</v>
      </c>
      <c r="AA17">
        <f t="shared" si="6"/>
        <v>0.11466794075489727</v>
      </c>
      <c r="AB17">
        <f t="shared" si="7"/>
        <v>0.11466794075489727</v>
      </c>
    </row>
    <row r="18" spans="2:28" x14ac:dyDescent="0.2">
      <c r="B18">
        <v>-29.017800000000001</v>
      </c>
      <c r="C18">
        <v>22</v>
      </c>
      <c r="D18">
        <v>-29.0686</v>
      </c>
      <c r="E18">
        <v>20</v>
      </c>
      <c r="F18">
        <f t="shared" si="0"/>
        <v>8.6936477096848541E-2</v>
      </c>
      <c r="G18">
        <f t="shared" si="1"/>
        <v>7.8119914068094515E-2</v>
      </c>
      <c r="I18">
        <v>-29.071200000000001</v>
      </c>
      <c r="J18">
        <v>24</v>
      </c>
      <c r="K18">
        <v>-29.014099999999999</v>
      </c>
      <c r="L18">
        <v>22</v>
      </c>
      <c r="M18">
        <f t="shared" si="2"/>
        <v>9.5961615353858443E-2</v>
      </c>
      <c r="N18">
        <f t="shared" si="3"/>
        <v>8.6936477096848541E-2</v>
      </c>
      <c r="P18">
        <v>-29.115200000000002</v>
      </c>
      <c r="Q18">
        <v>24</v>
      </c>
      <c r="R18">
        <v>-29.152699999999999</v>
      </c>
      <c r="S18">
        <v>16</v>
      </c>
      <c r="T18">
        <f t="shared" si="4"/>
        <v>9.5961615353858443E-2</v>
      </c>
      <c r="U18">
        <f t="shared" si="5"/>
        <v>6.1084245355052171E-2</v>
      </c>
      <c r="W18">
        <v>-29.3034</v>
      </c>
      <c r="X18">
        <v>22</v>
      </c>
      <c r="Y18">
        <v>-29.113800000000001</v>
      </c>
      <c r="Z18">
        <v>22</v>
      </c>
      <c r="AA18">
        <f t="shared" si="6"/>
        <v>8.6936477096848541E-2</v>
      </c>
      <c r="AB18">
        <f t="shared" si="7"/>
        <v>8.6936477096848541E-2</v>
      </c>
    </row>
    <row r="19" spans="2:28" x14ac:dyDescent="0.2">
      <c r="B19">
        <v>-26.254200000000001</v>
      </c>
      <c r="C19">
        <v>18</v>
      </c>
      <c r="D19">
        <v>-26.3002</v>
      </c>
      <c r="E19">
        <v>24</v>
      </c>
      <c r="F19">
        <f t="shared" si="0"/>
        <v>6.950477845351867E-2</v>
      </c>
      <c r="G19">
        <f t="shared" si="1"/>
        <v>9.5961615353858443E-2</v>
      </c>
      <c r="I19">
        <v>-26.302600000000002</v>
      </c>
      <c r="J19">
        <v>18</v>
      </c>
      <c r="K19">
        <v>-26.250800000000002</v>
      </c>
      <c r="L19">
        <v>32</v>
      </c>
      <c r="M19">
        <f t="shared" si="2"/>
        <v>6.950477845351867E-2</v>
      </c>
      <c r="N19">
        <f t="shared" si="3"/>
        <v>0.13430330162283155</v>
      </c>
      <c r="P19">
        <v>-26.342300000000002</v>
      </c>
      <c r="Q19">
        <v>18</v>
      </c>
      <c r="R19">
        <v>-26.376200000000001</v>
      </c>
      <c r="S19">
        <v>18</v>
      </c>
      <c r="T19">
        <f t="shared" si="4"/>
        <v>6.950477845351867E-2</v>
      </c>
      <c r="U19">
        <f t="shared" si="5"/>
        <v>6.950477845351867E-2</v>
      </c>
      <c r="W19">
        <v>-26.512599999999999</v>
      </c>
      <c r="X19">
        <v>18</v>
      </c>
      <c r="Y19">
        <v>-26.341100000000001</v>
      </c>
      <c r="Z19">
        <v>38</v>
      </c>
      <c r="AA19">
        <f t="shared" si="6"/>
        <v>6.950477845351867E-2</v>
      </c>
      <c r="AB19">
        <f t="shared" si="7"/>
        <v>0.16565553819885928</v>
      </c>
    </row>
    <row r="20" spans="2:28" x14ac:dyDescent="0.2">
      <c r="B20">
        <v>-23.490600000000001</v>
      </c>
      <c r="C20">
        <v>16</v>
      </c>
      <c r="D20">
        <v>-23.531700000000001</v>
      </c>
      <c r="E20">
        <v>26</v>
      </c>
      <c r="F20">
        <f t="shared" si="0"/>
        <v>6.1084245355052171E-2</v>
      </c>
      <c r="G20">
        <f t="shared" si="1"/>
        <v>0.10520281889604477</v>
      </c>
      <c r="I20">
        <v>-23.533899999999999</v>
      </c>
      <c r="J20">
        <v>16</v>
      </c>
      <c r="K20">
        <v>-23.4876</v>
      </c>
      <c r="L20">
        <v>34</v>
      </c>
      <c r="M20">
        <f t="shared" si="2"/>
        <v>6.1084245355052171E-2</v>
      </c>
      <c r="N20">
        <f t="shared" si="3"/>
        <v>0.14449127031908487</v>
      </c>
      <c r="P20">
        <v>-23.569400000000002</v>
      </c>
      <c r="Q20">
        <v>16</v>
      </c>
      <c r="R20">
        <v>-23.599799999999998</v>
      </c>
      <c r="S20">
        <v>26</v>
      </c>
      <c r="T20">
        <f t="shared" si="4"/>
        <v>6.1084245355052171E-2</v>
      </c>
      <c r="U20">
        <f t="shared" si="5"/>
        <v>0.10520281889604477</v>
      </c>
      <c r="W20">
        <v>-23.721800000000002</v>
      </c>
      <c r="X20">
        <v>16</v>
      </c>
      <c r="Y20">
        <v>-23.568300000000001</v>
      </c>
      <c r="Z20">
        <v>22</v>
      </c>
      <c r="AA20">
        <f t="shared" si="6"/>
        <v>6.1084245355052171E-2</v>
      </c>
      <c r="AB20">
        <f t="shared" si="7"/>
        <v>8.6936477096848541E-2</v>
      </c>
    </row>
    <row r="21" spans="2:28" x14ac:dyDescent="0.2">
      <c r="B21">
        <v>-20.727</v>
      </c>
      <c r="C21">
        <v>30</v>
      </c>
      <c r="D21">
        <v>-20.763300000000001</v>
      </c>
      <c r="E21">
        <v>20</v>
      </c>
      <c r="F21">
        <f t="shared" si="0"/>
        <v>0.12436521919369882</v>
      </c>
      <c r="G21">
        <f t="shared" si="1"/>
        <v>7.8119914068094515E-2</v>
      </c>
      <c r="I21">
        <v>-20.7652</v>
      </c>
      <c r="J21">
        <v>30</v>
      </c>
      <c r="K21">
        <v>-20.724299999999999</v>
      </c>
      <c r="L21">
        <v>18</v>
      </c>
      <c r="M21">
        <f t="shared" si="2"/>
        <v>0.12436521919369882</v>
      </c>
      <c r="N21">
        <f t="shared" si="3"/>
        <v>6.950477845351867E-2</v>
      </c>
      <c r="P21">
        <v>-20.796600000000002</v>
      </c>
      <c r="Q21">
        <v>32</v>
      </c>
      <c r="R21">
        <v>-20.8233</v>
      </c>
      <c r="S21">
        <v>30</v>
      </c>
      <c r="T21">
        <f t="shared" si="4"/>
        <v>0.13430330162283155</v>
      </c>
      <c r="U21">
        <f t="shared" si="5"/>
        <v>0.12436521919369882</v>
      </c>
      <c r="W21">
        <v>-20.931000000000001</v>
      </c>
      <c r="X21">
        <v>30</v>
      </c>
      <c r="Y21">
        <v>-20.7956</v>
      </c>
      <c r="Z21">
        <v>20</v>
      </c>
      <c r="AA21">
        <f t="shared" si="6"/>
        <v>0.12436521919369882</v>
      </c>
      <c r="AB21">
        <f t="shared" si="7"/>
        <v>7.8119914068094515E-2</v>
      </c>
    </row>
    <row r="22" spans="2:28" x14ac:dyDescent="0.2">
      <c r="B22">
        <v>-17.9634</v>
      </c>
      <c r="C22">
        <v>26</v>
      </c>
      <c r="D22">
        <v>-17.994900000000001</v>
      </c>
      <c r="E22">
        <v>20</v>
      </c>
      <c r="F22">
        <f t="shared" si="0"/>
        <v>0.10520281889604477</v>
      </c>
      <c r="G22">
        <f t="shared" si="1"/>
        <v>7.8119914068094515E-2</v>
      </c>
      <c r="I22">
        <v>-17.996500000000001</v>
      </c>
      <c r="J22">
        <v>28</v>
      </c>
      <c r="K22">
        <v>-17.961099999999998</v>
      </c>
      <c r="L22">
        <v>32</v>
      </c>
      <c r="M22">
        <f t="shared" si="2"/>
        <v>0.11466794075489727</v>
      </c>
      <c r="N22">
        <f t="shared" si="3"/>
        <v>0.13430330162283155</v>
      </c>
      <c r="P22">
        <v>-18.023700000000002</v>
      </c>
      <c r="Q22">
        <v>24</v>
      </c>
      <c r="R22">
        <v>-18.046900000000001</v>
      </c>
      <c r="S22">
        <v>30</v>
      </c>
      <c r="T22">
        <f t="shared" si="4"/>
        <v>9.5961615353858443E-2</v>
      </c>
      <c r="U22">
        <f t="shared" si="5"/>
        <v>0.12436521919369882</v>
      </c>
      <c r="W22">
        <v>-18.1402</v>
      </c>
      <c r="X22">
        <v>28</v>
      </c>
      <c r="Y22">
        <v>-18.0228</v>
      </c>
      <c r="Z22">
        <v>20</v>
      </c>
      <c r="AA22">
        <f t="shared" si="6"/>
        <v>0.11466794075489727</v>
      </c>
      <c r="AB22">
        <f t="shared" si="7"/>
        <v>7.8119914068094515E-2</v>
      </c>
    </row>
    <row r="23" spans="2:28" x14ac:dyDescent="0.2">
      <c r="B23">
        <v>-15.1998</v>
      </c>
      <c r="C23">
        <v>32</v>
      </c>
      <c r="D23">
        <v>-15.2264</v>
      </c>
      <c r="E23">
        <v>30</v>
      </c>
      <c r="F23">
        <f t="shared" si="0"/>
        <v>0.13430330162283155</v>
      </c>
      <c r="G23">
        <f t="shared" si="1"/>
        <v>0.12436521919369882</v>
      </c>
      <c r="I23">
        <v>-15.2278</v>
      </c>
      <c r="J23">
        <v>30</v>
      </c>
      <c r="K23">
        <v>-15.197800000000001</v>
      </c>
      <c r="L23">
        <v>26</v>
      </c>
      <c r="M23">
        <f t="shared" si="2"/>
        <v>0.12436521919369882</v>
      </c>
      <c r="N23">
        <f t="shared" si="3"/>
        <v>0.10520281889604477</v>
      </c>
      <c r="P23">
        <v>-15.2508</v>
      </c>
      <c r="Q23">
        <v>30</v>
      </c>
      <c r="R23">
        <v>-15.2705</v>
      </c>
      <c r="S23">
        <v>30</v>
      </c>
      <c r="T23">
        <f t="shared" si="4"/>
        <v>0.12436521919369882</v>
      </c>
      <c r="U23">
        <f t="shared" si="5"/>
        <v>0.12436521919369882</v>
      </c>
      <c r="W23">
        <v>-15.349399999999999</v>
      </c>
      <c r="X23">
        <v>26</v>
      </c>
      <c r="Y23">
        <v>-15.2501</v>
      </c>
      <c r="Z23">
        <v>32</v>
      </c>
      <c r="AA23">
        <f t="shared" si="6"/>
        <v>0.10520281889604477</v>
      </c>
      <c r="AB23">
        <f t="shared" si="7"/>
        <v>0.13430330162283155</v>
      </c>
    </row>
    <row r="24" spans="2:28" x14ac:dyDescent="0.2">
      <c r="B24">
        <v>-12.436199999999999</v>
      </c>
      <c r="C24">
        <v>20</v>
      </c>
      <c r="D24">
        <v>-12.458</v>
      </c>
      <c r="E24">
        <v>14</v>
      </c>
      <c r="F24">
        <f t="shared" si="0"/>
        <v>7.8119914068094515E-2</v>
      </c>
      <c r="G24">
        <f t="shared" si="1"/>
        <v>5.2851794758863681E-2</v>
      </c>
      <c r="I24">
        <v>-12.459099999999999</v>
      </c>
      <c r="J24">
        <v>18</v>
      </c>
      <c r="K24">
        <v>-12.4346</v>
      </c>
      <c r="L24">
        <v>18</v>
      </c>
      <c r="M24">
        <f t="shared" si="2"/>
        <v>6.950477845351867E-2</v>
      </c>
      <c r="N24">
        <f t="shared" si="3"/>
        <v>6.950477845351867E-2</v>
      </c>
      <c r="P24">
        <v>-12.4779</v>
      </c>
      <c r="Q24">
        <v>22</v>
      </c>
      <c r="R24">
        <v>-12.494</v>
      </c>
      <c r="S24">
        <v>14</v>
      </c>
      <c r="T24">
        <f t="shared" si="4"/>
        <v>8.6936477096848541E-2</v>
      </c>
      <c r="U24">
        <f t="shared" si="5"/>
        <v>5.2851794758863681E-2</v>
      </c>
      <c r="W24">
        <v>-12.5586</v>
      </c>
      <c r="X24">
        <v>24</v>
      </c>
      <c r="Y24">
        <v>-12.477399999999999</v>
      </c>
      <c r="Z24">
        <v>28</v>
      </c>
      <c r="AA24">
        <f t="shared" si="6"/>
        <v>9.5961615353858443E-2</v>
      </c>
      <c r="AB24">
        <f t="shared" si="7"/>
        <v>0.11466794075489727</v>
      </c>
    </row>
    <row r="25" spans="2:28" x14ac:dyDescent="0.2">
      <c r="B25">
        <v>-9.6725999999999992</v>
      </c>
      <c r="C25">
        <v>26</v>
      </c>
      <c r="D25">
        <v>-9.6895399999999992</v>
      </c>
      <c r="E25">
        <v>24</v>
      </c>
      <c r="F25">
        <f t="shared" si="0"/>
        <v>0.10520281889604477</v>
      </c>
      <c r="G25">
        <f t="shared" si="1"/>
        <v>9.5961615353858443E-2</v>
      </c>
      <c r="I25">
        <v>-9.69041</v>
      </c>
      <c r="J25">
        <v>28</v>
      </c>
      <c r="K25">
        <v>-9.67136</v>
      </c>
      <c r="L25">
        <v>30</v>
      </c>
      <c r="M25">
        <f t="shared" si="2"/>
        <v>0.11466794075489727</v>
      </c>
      <c r="N25">
        <f t="shared" si="3"/>
        <v>0.12436521919369882</v>
      </c>
      <c r="P25">
        <v>-9.7050599999999996</v>
      </c>
      <c r="Q25">
        <v>26</v>
      </c>
      <c r="R25">
        <v>-9.7175600000000006</v>
      </c>
      <c r="S25">
        <v>28</v>
      </c>
      <c r="T25">
        <f t="shared" si="4"/>
        <v>0.10520281889604477</v>
      </c>
      <c r="U25">
        <f t="shared" si="5"/>
        <v>0.11466794075489727</v>
      </c>
      <c r="W25">
        <v>-9.7678100000000008</v>
      </c>
      <c r="X25">
        <v>26</v>
      </c>
      <c r="Y25">
        <v>-9.7046100000000006</v>
      </c>
      <c r="Z25">
        <v>16</v>
      </c>
      <c r="AA25">
        <f t="shared" si="6"/>
        <v>0.10520281889604477</v>
      </c>
      <c r="AB25">
        <f t="shared" si="7"/>
        <v>6.1084245355052171E-2</v>
      </c>
    </row>
    <row r="26" spans="2:28" x14ac:dyDescent="0.2">
      <c r="B26">
        <v>-6.9089999999999998</v>
      </c>
      <c r="C26">
        <v>14</v>
      </c>
      <c r="D26">
        <v>-6.9211</v>
      </c>
      <c r="E26">
        <v>28</v>
      </c>
      <c r="F26">
        <f t="shared" si="0"/>
        <v>5.2851794758863681E-2</v>
      </c>
      <c r="G26">
        <f t="shared" si="1"/>
        <v>0.11466794075489727</v>
      </c>
      <c r="I26">
        <v>-6.9217199999999997</v>
      </c>
      <c r="J26">
        <v>14</v>
      </c>
      <c r="K26">
        <v>-6.9081099999999998</v>
      </c>
      <c r="L26">
        <v>14</v>
      </c>
      <c r="M26">
        <f t="shared" si="2"/>
        <v>5.2851794758863681E-2</v>
      </c>
      <c r="N26">
        <f t="shared" si="3"/>
        <v>5.2851794758863681E-2</v>
      </c>
      <c r="P26">
        <v>-6.9321900000000003</v>
      </c>
      <c r="Q26">
        <v>14</v>
      </c>
      <c r="R26">
        <v>-6.9411199999999997</v>
      </c>
      <c r="S26">
        <v>18</v>
      </c>
      <c r="T26">
        <f t="shared" si="4"/>
        <v>5.2851794758863681E-2</v>
      </c>
      <c r="U26">
        <f t="shared" si="5"/>
        <v>6.950477845351867E-2</v>
      </c>
      <c r="W26">
        <v>-6.9770099999999999</v>
      </c>
      <c r="X26">
        <v>14</v>
      </c>
      <c r="Y26">
        <v>-6.9318600000000004</v>
      </c>
      <c r="Z26">
        <v>22</v>
      </c>
      <c r="AA26">
        <f t="shared" si="6"/>
        <v>5.2851794758863681E-2</v>
      </c>
      <c r="AB26">
        <f t="shared" si="7"/>
        <v>8.6936477096848541E-2</v>
      </c>
    </row>
    <row r="27" spans="2:28" x14ac:dyDescent="0.2">
      <c r="B27">
        <v>-4.1454000000000004</v>
      </c>
      <c r="C27">
        <v>30</v>
      </c>
      <c r="D27">
        <v>-4.15266</v>
      </c>
      <c r="E27">
        <v>12</v>
      </c>
      <c r="F27">
        <f t="shared" si="0"/>
        <v>0.12436521919369882</v>
      </c>
      <c r="G27">
        <f t="shared" si="1"/>
        <v>4.4801194698525289E-2</v>
      </c>
      <c r="I27">
        <v>-4.1530300000000002</v>
      </c>
      <c r="J27">
        <v>28</v>
      </c>
      <c r="K27">
        <v>-4.1448700000000001</v>
      </c>
      <c r="L27">
        <v>8</v>
      </c>
      <c r="M27">
        <f t="shared" si="2"/>
        <v>0.11466794075489727</v>
      </c>
      <c r="N27">
        <f t="shared" si="3"/>
        <v>2.9221965177158162E-2</v>
      </c>
      <c r="P27">
        <v>-4.1593099999999996</v>
      </c>
      <c r="Q27">
        <v>30</v>
      </c>
      <c r="R27">
        <v>-4.1646700000000001</v>
      </c>
      <c r="S27">
        <v>8</v>
      </c>
      <c r="T27">
        <f t="shared" si="4"/>
        <v>0.12436521919369882</v>
      </c>
      <c r="U27">
        <f t="shared" si="5"/>
        <v>2.9221965177158162E-2</v>
      </c>
      <c r="W27">
        <v>-4.1862000000000004</v>
      </c>
      <c r="X27">
        <v>30</v>
      </c>
      <c r="Y27">
        <v>-4.1591199999999997</v>
      </c>
      <c r="Z27">
        <v>12</v>
      </c>
      <c r="AA27">
        <f t="shared" si="6"/>
        <v>0.12436521919369882</v>
      </c>
      <c r="AB27">
        <f t="shared" si="7"/>
        <v>4.4801194698525289E-2</v>
      </c>
    </row>
    <row r="28" spans="2:28" x14ac:dyDescent="0.2">
      <c r="B28">
        <v>-1.3817999999999999</v>
      </c>
      <c r="C28">
        <v>18</v>
      </c>
      <c r="D28">
        <v>-1.38422</v>
      </c>
      <c r="E28">
        <v>16</v>
      </c>
      <c r="F28">
        <f t="shared" si="0"/>
        <v>6.950477845351867E-2</v>
      </c>
      <c r="G28">
        <f t="shared" si="1"/>
        <v>6.1084245355052171E-2</v>
      </c>
      <c r="I28">
        <v>-1.3843399999999999</v>
      </c>
      <c r="J28">
        <v>18</v>
      </c>
      <c r="K28">
        <v>-1.3816200000000001</v>
      </c>
      <c r="L28">
        <v>28</v>
      </c>
      <c r="M28">
        <f t="shared" si="2"/>
        <v>6.950477845351867E-2</v>
      </c>
      <c r="N28">
        <f t="shared" si="3"/>
        <v>0.11466794075489727</v>
      </c>
      <c r="P28">
        <v>-1.3864399999999999</v>
      </c>
      <c r="Q28">
        <v>18</v>
      </c>
      <c r="R28">
        <v>-1.3882300000000001</v>
      </c>
      <c r="S28">
        <v>26</v>
      </c>
      <c r="T28">
        <f t="shared" si="4"/>
        <v>6.950477845351867E-2</v>
      </c>
      <c r="U28">
        <f t="shared" si="5"/>
        <v>0.10520281889604477</v>
      </c>
      <c r="W28">
        <v>-1.3954</v>
      </c>
      <c r="X28">
        <v>16</v>
      </c>
      <c r="Y28">
        <v>-1.3863700000000001</v>
      </c>
      <c r="Z28">
        <v>24</v>
      </c>
      <c r="AA28">
        <f t="shared" si="6"/>
        <v>6.1084245355052171E-2</v>
      </c>
      <c r="AB28">
        <f t="shared" si="7"/>
        <v>9.5961615353858443E-2</v>
      </c>
    </row>
    <row r="29" spans="2:28" x14ac:dyDescent="0.2">
      <c r="B29">
        <v>1.3817999999999999</v>
      </c>
      <c r="C29">
        <v>16</v>
      </c>
      <c r="D29">
        <v>1.38422</v>
      </c>
      <c r="E29">
        <v>8</v>
      </c>
      <c r="F29">
        <f t="shared" si="0"/>
        <v>6.1084245355052171E-2</v>
      </c>
      <c r="G29">
        <f t="shared" si="1"/>
        <v>2.9221965177158162E-2</v>
      </c>
      <c r="I29">
        <v>1.38435</v>
      </c>
      <c r="J29">
        <v>18</v>
      </c>
      <c r="K29">
        <v>1.3816200000000001</v>
      </c>
      <c r="L29">
        <v>14</v>
      </c>
      <c r="M29">
        <f t="shared" si="2"/>
        <v>6.950477845351867E-2</v>
      </c>
      <c r="N29">
        <f t="shared" si="3"/>
        <v>5.2851794758863681E-2</v>
      </c>
      <c r="P29">
        <v>1.3864399999999999</v>
      </c>
      <c r="Q29">
        <v>16</v>
      </c>
      <c r="R29">
        <v>1.3882099999999999</v>
      </c>
      <c r="S29">
        <v>12</v>
      </c>
      <c r="T29">
        <f t="shared" si="4"/>
        <v>6.1084245355052171E-2</v>
      </c>
      <c r="U29">
        <f t="shared" si="5"/>
        <v>4.4801194698525289E-2</v>
      </c>
      <c r="W29">
        <v>1.3954</v>
      </c>
      <c r="X29">
        <v>18</v>
      </c>
      <c r="Y29">
        <v>1.3863799999999999</v>
      </c>
      <c r="Z29">
        <v>16</v>
      </c>
      <c r="AA29">
        <f t="shared" si="6"/>
        <v>6.950477845351867E-2</v>
      </c>
      <c r="AB29">
        <f t="shared" si="7"/>
        <v>6.1084245355052171E-2</v>
      </c>
    </row>
    <row r="30" spans="2:28" x14ac:dyDescent="0.2">
      <c r="B30">
        <v>4.1454000000000004</v>
      </c>
      <c r="C30">
        <v>14</v>
      </c>
      <c r="D30">
        <v>4.15266</v>
      </c>
      <c r="E30">
        <v>18</v>
      </c>
      <c r="F30">
        <f t="shared" si="0"/>
        <v>5.2851794758863681E-2</v>
      </c>
      <c r="G30">
        <f t="shared" si="1"/>
        <v>6.950477845351867E-2</v>
      </c>
      <c r="I30">
        <v>4.1530399999999998</v>
      </c>
      <c r="J30">
        <v>16</v>
      </c>
      <c r="K30">
        <v>4.1448700000000001</v>
      </c>
      <c r="L30">
        <v>10</v>
      </c>
      <c r="M30">
        <f t="shared" si="2"/>
        <v>6.1084245355052171E-2</v>
      </c>
      <c r="N30">
        <f t="shared" si="3"/>
        <v>3.6926485521740465E-2</v>
      </c>
      <c r="P30">
        <v>4.1593200000000001</v>
      </c>
      <c r="Q30">
        <v>12</v>
      </c>
      <c r="R30">
        <v>4.1646599999999996</v>
      </c>
      <c r="S30">
        <v>16</v>
      </c>
      <c r="T30">
        <f t="shared" si="4"/>
        <v>4.4801194698525289E-2</v>
      </c>
      <c r="U30">
        <f t="shared" si="5"/>
        <v>6.1084245355052171E-2</v>
      </c>
      <c r="W30">
        <v>4.1862000000000004</v>
      </c>
      <c r="X30">
        <v>12</v>
      </c>
      <c r="Y30">
        <v>4.1591199999999997</v>
      </c>
      <c r="Z30">
        <v>14</v>
      </c>
      <c r="AA30">
        <f t="shared" si="6"/>
        <v>4.4801194698525289E-2</v>
      </c>
      <c r="AB30">
        <f t="shared" si="7"/>
        <v>5.2851794758863681E-2</v>
      </c>
    </row>
    <row r="31" spans="2:28" x14ac:dyDescent="0.2">
      <c r="B31">
        <v>6.9089999999999998</v>
      </c>
      <c r="C31">
        <v>26</v>
      </c>
      <c r="D31">
        <v>6.9211</v>
      </c>
      <c r="E31">
        <v>24</v>
      </c>
      <c r="F31">
        <f t="shared" si="0"/>
        <v>0.10520281889604477</v>
      </c>
      <c r="G31">
        <f t="shared" si="1"/>
        <v>9.5961615353858443E-2</v>
      </c>
      <c r="I31">
        <v>6.9217300000000002</v>
      </c>
      <c r="J31">
        <v>22</v>
      </c>
      <c r="K31">
        <v>6.9081099999999998</v>
      </c>
      <c r="L31">
        <v>28</v>
      </c>
      <c r="M31">
        <f t="shared" si="2"/>
        <v>8.6936477096848541E-2</v>
      </c>
      <c r="N31">
        <f t="shared" si="3"/>
        <v>0.11466794075489727</v>
      </c>
      <c r="P31">
        <v>6.9321900000000003</v>
      </c>
      <c r="Q31">
        <v>26</v>
      </c>
      <c r="R31">
        <v>6.9410999999999996</v>
      </c>
      <c r="S31">
        <v>26</v>
      </c>
      <c r="T31">
        <f t="shared" si="4"/>
        <v>0.10520281889604477</v>
      </c>
      <c r="U31">
        <f t="shared" si="5"/>
        <v>0.10520281889604477</v>
      </c>
      <c r="W31">
        <v>6.9770099999999999</v>
      </c>
      <c r="X31">
        <v>26</v>
      </c>
      <c r="Y31">
        <v>6.9318600000000004</v>
      </c>
      <c r="Z31">
        <v>24</v>
      </c>
      <c r="AA31">
        <f t="shared" si="6"/>
        <v>0.10520281889604477</v>
      </c>
      <c r="AB31">
        <f t="shared" si="7"/>
        <v>9.5961615353858443E-2</v>
      </c>
    </row>
    <row r="32" spans="2:28" x14ac:dyDescent="0.2">
      <c r="B32">
        <v>9.6725999999999992</v>
      </c>
      <c r="C32">
        <v>18</v>
      </c>
      <c r="D32">
        <v>9.6895399999999992</v>
      </c>
      <c r="E32">
        <v>12</v>
      </c>
      <c r="F32">
        <f t="shared" si="0"/>
        <v>6.950477845351867E-2</v>
      </c>
      <c r="G32">
        <f t="shared" si="1"/>
        <v>4.4801194698525289E-2</v>
      </c>
      <c r="I32">
        <v>9.6904199999999996</v>
      </c>
      <c r="J32">
        <v>22</v>
      </c>
      <c r="K32">
        <v>9.67136</v>
      </c>
      <c r="L32">
        <v>12</v>
      </c>
      <c r="M32">
        <f t="shared" si="2"/>
        <v>8.6936477096848541E-2</v>
      </c>
      <c r="N32">
        <f t="shared" si="3"/>
        <v>4.4801194698525289E-2</v>
      </c>
      <c r="P32">
        <v>9.7050599999999996</v>
      </c>
      <c r="Q32">
        <v>24</v>
      </c>
      <c r="R32">
        <v>9.7175399999999996</v>
      </c>
      <c r="S32">
        <v>16</v>
      </c>
      <c r="T32">
        <f t="shared" si="4"/>
        <v>9.5961615353858443E-2</v>
      </c>
      <c r="U32">
        <f t="shared" si="5"/>
        <v>6.1084245355052171E-2</v>
      </c>
      <c r="W32">
        <v>9.7678100000000008</v>
      </c>
      <c r="X32">
        <v>20</v>
      </c>
      <c r="Y32">
        <v>9.7046100000000006</v>
      </c>
      <c r="Z32">
        <v>26</v>
      </c>
      <c r="AA32">
        <f t="shared" si="6"/>
        <v>7.8119914068094515E-2</v>
      </c>
      <c r="AB32">
        <f t="shared" si="7"/>
        <v>0.10520281889604477</v>
      </c>
    </row>
    <row r="33" spans="2:28" x14ac:dyDescent="0.2">
      <c r="B33">
        <v>12.436199999999999</v>
      </c>
      <c r="C33">
        <v>18</v>
      </c>
      <c r="D33">
        <v>12.458</v>
      </c>
      <c r="E33">
        <v>18</v>
      </c>
      <c r="F33">
        <f t="shared" si="0"/>
        <v>6.950477845351867E-2</v>
      </c>
      <c r="G33">
        <f t="shared" si="1"/>
        <v>6.950477845351867E-2</v>
      </c>
      <c r="I33">
        <v>12.459099999999999</v>
      </c>
      <c r="J33">
        <v>14</v>
      </c>
      <c r="K33">
        <v>12.4346</v>
      </c>
      <c r="L33">
        <v>18</v>
      </c>
      <c r="M33">
        <f t="shared" si="2"/>
        <v>5.2851794758863681E-2</v>
      </c>
      <c r="N33">
        <f t="shared" si="3"/>
        <v>6.950477845351867E-2</v>
      </c>
      <c r="P33">
        <v>12.4779</v>
      </c>
      <c r="Q33">
        <v>14</v>
      </c>
      <c r="R33">
        <v>12.494</v>
      </c>
      <c r="S33">
        <v>32</v>
      </c>
      <c r="T33">
        <f t="shared" si="4"/>
        <v>5.2851794758863681E-2</v>
      </c>
      <c r="U33">
        <f t="shared" si="5"/>
        <v>0.13430330162283155</v>
      </c>
      <c r="W33">
        <v>12.5586</v>
      </c>
      <c r="X33">
        <v>18</v>
      </c>
      <c r="Y33">
        <v>12.477399999999999</v>
      </c>
      <c r="Z33">
        <v>18</v>
      </c>
      <c r="AA33">
        <f t="shared" si="6"/>
        <v>6.950477845351867E-2</v>
      </c>
      <c r="AB33">
        <f t="shared" si="7"/>
        <v>6.950477845351867E-2</v>
      </c>
    </row>
    <row r="34" spans="2:28" x14ac:dyDescent="0.2">
      <c r="B34">
        <v>15.1998</v>
      </c>
      <c r="C34">
        <v>18</v>
      </c>
      <c r="D34">
        <v>15.2264</v>
      </c>
      <c r="E34">
        <v>40</v>
      </c>
      <c r="F34">
        <f t="shared" si="0"/>
        <v>6.950477845351867E-2</v>
      </c>
      <c r="G34">
        <f t="shared" si="1"/>
        <v>0.17665243633151773</v>
      </c>
      <c r="I34">
        <v>15.2278</v>
      </c>
      <c r="J34">
        <v>22</v>
      </c>
      <c r="K34">
        <v>15.197900000000001</v>
      </c>
      <c r="L34">
        <v>34</v>
      </c>
      <c r="M34">
        <f t="shared" si="2"/>
        <v>8.6936477096848541E-2</v>
      </c>
      <c r="N34">
        <f t="shared" si="3"/>
        <v>0.14449127031908487</v>
      </c>
      <c r="P34">
        <v>15.2508</v>
      </c>
      <c r="Q34">
        <v>20</v>
      </c>
      <c r="R34">
        <v>15.2704</v>
      </c>
      <c r="S34">
        <v>20</v>
      </c>
      <c r="T34">
        <f t="shared" si="4"/>
        <v>7.8119914068094515E-2</v>
      </c>
      <c r="U34">
        <f t="shared" si="5"/>
        <v>7.8119914068094515E-2</v>
      </c>
      <c r="W34">
        <v>15.349399999999999</v>
      </c>
      <c r="X34">
        <v>20</v>
      </c>
      <c r="Y34">
        <v>15.2501</v>
      </c>
      <c r="Z34">
        <v>34</v>
      </c>
      <c r="AA34">
        <f t="shared" si="6"/>
        <v>7.8119914068094515E-2</v>
      </c>
      <c r="AB34">
        <f t="shared" si="7"/>
        <v>0.14449127031908487</v>
      </c>
    </row>
    <row r="35" spans="2:28" x14ac:dyDescent="0.2">
      <c r="B35">
        <v>17.9634</v>
      </c>
      <c r="C35">
        <v>24</v>
      </c>
      <c r="D35">
        <v>17.994900000000001</v>
      </c>
      <c r="E35">
        <v>10</v>
      </c>
      <c r="F35">
        <f t="shared" si="0"/>
        <v>9.5961615353858443E-2</v>
      </c>
      <c r="G35">
        <f t="shared" si="1"/>
        <v>3.6926485521740465E-2</v>
      </c>
      <c r="I35">
        <v>17.996500000000001</v>
      </c>
      <c r="J35">
        <v>24</v>
      </c>
      <c r="K35">
        <v>17.961099999999998</v>
      </c>
      <c r="L35">
        <v>20</v>
      </c>
      <c r="M35">
        <f t="shared" si="2"/>
        <v>9.5961615353858443E-2</v>
      </c>
      <c r="N35">
        <f t="shared" si="3"/>
        <v>7.8119914068094515E-2</v>
      </c>
      <c r="P35">
        <v>18.023700000000002</v>
      </c>
      <c r="Q35">
        <v>20</v>
      </c>
      <c r="R35">
        <v>18.046900000000001</v>
      </c>
      <c r="S35">
        <v>30</v>
      </c>
      <c r="T35">
        <f t="shared" si="4"/>
        <v>7.8119914068094515E-2</v>
      </c>
      <c r="U35">
        <f t="shared" si="5"/>
        <v>0.12436521919369882</v>
      </c>
      <c r="W35">
        <v>18.1402</v>
      </c>
      <c r="X35">
        <v>22</v>
      </c>
      <c r="Y35">
        <v>18.0228</v>
      </c>
      <c r="Z35">
        <v>22</v>
      </c>
      <c r="AA35">
        <f t="shared" si="6"/>
        <v>8.6936477096848541E-2</v>
      </c>
      <c r="AB35">
        <f t="shared" si="7"/>
        <v>8.6936477096848541E-2</v>
      </c>
    </row>
    <row r="36" spans="2:28" x14ac:dyDescent="0.2">
      <c r="B36">
        <v>20.727</v>
      </c>
      <c r="C36">
        <v>38</v>
      </c>
      <c r="D36">
        <v>20.763300000000001</v>
      </c>
      <c r="E36">
        <v>30</v>
      </c>
      <c r="F36">
        <f t="shared" si="0"/>
        <v>0.16565553819885928</v>
      </c>
      <c r="G36">
        <f t="shared" si="1"/>
        <v>0.12436521919369882</v>
      </c>
      <c r="I36">
        <v>20.7652</v>
      </c>
      <c r="J36">
        <v>36</v>
      </c>
      <c r="K36">
        <v>20.724299999999999</v>
      </c>
      <c r="L36">
        <v>34</v>
      </c>
      <c r="M36">
        <f t="shared" si="2"/>
        <v>0.15493867010974821</v>
      </c>
      <c r="N36">
        <f t="shared" si="3"/>
        <v>0.14449127031908487</v>
      </c>
      <c r="P36">
        <v>20.796600000000002</v>
      </c>
      <c r="Q36">
        <v>40</v>
      </c>
      <c r="R36">
        <v>20.8233</v>
      </c>
      <c r="S36">
        <v>12</v>
      </c>
      <c r="T36">
        <f t="shared" si="4"/>
        <v>0.17665243633151773</v>
      </c>
      <c r="U36">
        <f t="shared" si="5"/>
        <v>4.4801194698525289E-2</v>
      </c>
      <c r="W36">
        <v>20.931000000000001</v>
      </c>
      <c r="X36">
        <v>38</v>
      </c>
      <c r="Y36">
        <v>20.7956</v>
      </c>
      <c r="Z36">
        <v>30</v>
      </c>
      <c r="AA36">
        <f t="shared" si="6"/>
        <v>0.16565553819885928</v>
      </c>
      <c r="AB36">
        <f t="shared" si="7"/>
        <v>0.12436521919369882</v>
      </c>
    </row>
    <row r="37" spans="2:28" x14ac:dyDescent="0.2">
      <c r="B37">
        <v>23.490600000000001</v>
      </c>
      <c r="C37">
        <v>16</v>
      </c>
      <c r="D37">
        <v>23.531700000000001</v>
      </c>
      <c r="E37">
        <v>20</v>
      </c>
      <c r="F37">
        <f t="shared" si="0"/>
        <v>6.1084245355052171E-2</v>
      </c>
      <c r="G37">
        <f t="shared" si="1"/>
        <v>7.8119914068094515E-2</v>
      </c>
      <c r="I37">
        <v>23.533899999999999</v>
      </c>
      <c r="J37">
        <v>16</v>
      </c>
      <c r="K37">
        <v>23.4876</v>
      </c>
      <c r="L37">
        <v>24</v>
      </c>
      <c r="M37">
        <f t="shared" si="2"/>
        <v>6.1084245355052171E-2</v>
      </c>
      <c r="N37">
        <f t="shared" si="3"/>
        <v>9.5961615353858443E-2</v>
      </c>
      <c r="P37">
        <v>23.569400000000002</v>
      </c>
      <c r="Q37">
        <v>16</v>
      </c>
      <c r="R37">
        <v>23.599799999999998</v>
      </c>
      <c r="S37">
        <v>24</v>
      </c>
      <c r="T37">
        <f t="shared" si="4"/>
        <v>6.1084245355052171E-2</v>
      </c>
      <c r="U37">
        <f t="shared" si="5"/>
        <v>9.5961615353858443E-2</v>
      </c>
      <c r="W37">
        <v>23.721800000000002</v>
      </c>
      <c r="X37">
        <v>18</v>
      </c>
      <c r="Y37">
        <v>23.568300000000001</v>
      </c>
      <c r="Z37">
        <v>20</v>
      </c>
      <c r="AA37">
        <f t="shared" si="6"/>
        <v>6.950477845351867E-2</v>
      </c>
      <c r="AB37">
        <f t="shared" si="7"/>
        <v>7.8119914068094515E-2</v>
      </c>
    </row>
    <row r="38" spans="2:28" x14ac:dyDescent="0.2">
      <c r="B38">
        <v>26.254200000000001</v>
      </c>
      <c r="C38">
        <v>24</v>
      </c>
      <c r="D38">
        <v>26.3002</v>
      </c>
      <c r="E38">
        <v>24</v>
      </c>
      <c r="F38">
        <f t="shared" si="0"/>
        <v>9.5961615353858443E-2</v>
      </c>
      <c r="G38">
        <f t="shared" si="1"/>
        <v>9.5961615353858443E-2</v>
      </c>
      <c r="I38">
        <v>26.302600000000002</v>
      </c>
      <c r="J38">
        <v>24</v>
      </c>
      <c r="K38">
        <v>26.250800000000002</v>
      </c>
      <c r="L38">
        <v>24</v>
      </c>
      <c r="M38">
        <f t="shared" si="2"/>
        <v>9.5961615353858443E-2</v>
      </c>
      <c r="N38">
        <f t="shared" si="3"/>
        <v>9.5961615353858443E-2</v>
      </c>
      <c r="P38">
        <v>26.342300000000002</v>
      </c>
      <c r="Q38">
        <v>26</v>
      </c>
      <c r="R38">
        <v>26.376200000000001</v>
      </c>
      <c r="S38">
        <v>24</v>
      </c>
      <c r="T38">
        <f t="shared" si="4"/>
        <v>0.10520281889604477</v>
      </c>
      <c r="U38">
        <f t="shared" si="5"/>
        <v>9.5961615353858443E-2</v>
      </c>
      <c r="W38">
        <v>26.512599999999999</v>
      </c>
      <c r="X38">
        <v>22</v>
      </c>
      <c r="Y38">
        <v>26.341100000000001</v>
      </c>
      <c r="Z38">
        <v>14</v>
      </c>
      <c r="AA38">
        <f t="shared" si="6"/>
        <v>8.6936477096848541E-2</v>
      </c>
      <c r="AB38">
        <f t="shared" si="7"/>
        <v>5.2851794758863681E-2</v>
      </c>
    </row>
    <row r="39" spans="2:28" x14ac:dyDescent="0.2">
      <c r="B39">
        <v>29.017800000000001</v>
      </c>
      <c r="C39">
        <v>18</v>
      </c>
      <c r="D39">
        <v>29.0686</v>
      </c>
      <c r="E39">
        <v>26</v>
      </c>
      <c r="F39">
        <f t="shared" si="0"/>
        <v>6.950477845351867E-2</v>
      </c>
      <c r="G39">
        <f t="shared" si="1"/>
        <v>0.10520281889604477</v>
      </c>
      <c r="I39">
        <v>29.071300000000001</v>
      </c>
      <c r="J39">
        <v>18</v>
      </c>
      <c r="K39">
        <v>29.014099999999999</v>
      </c>
      <c r="L39">
        <v>34</v>
      </c>
      <c r="M39">
        <f t="shared" si="2"/>
        <v>6.950477845351867E-2</v>
      </c>
      <c r="N39">
        <f t="shared" si="3"/>
        <v>0.14449127031908487</v>
      </c>
      <c r="P39">
        <v>29.115200000000002</v>
      </c>
      <c r="Q39">
        <v>16</v>
      </c>
      <c r="R39">
        <v>29.152699999999999</v>
      </c>
      <c r="S39">
        <v>12</v>
      </c>
      <c r="T39">
        <f t="shared" si="4"/>
        <v>6.1084245355052171E-2</v>
      </c>
      <c r="U39">
        <f t="shared" si="5"/>
        <v>4.4801194698525289E-2</v>
      </c>
      <c r="W39">
        <v>29.3034</v>
      </c>
      <c r="X39">
        <v>18</v>
      </c>
      <c r="Y39">
        <v>29.113800000000001</v>
      </c>
      <c r="Z39">
        <v>30</v>
      </c>
      <c r="AA39">
        <f t="shared" si="6"/>
        <v>6.950477845351867E-2</v>
      </c>
      <c r="AB39">
        <f t="shared" si="7"/>
        <v>0.12436521919369882</v>
      </c>
    </row>
    <row r="40" spans="2:28" x14ac:dyDescent="0.2">
      <c r="B40">
        <v>31.781400000000001</v>
      </c>
      <c r="C40">
        <v>18</v>
      </c>
      <c r="D40">
        <v>31.8371</v>
      </c>
      <c r="E40">
        <v>14</v>
      </c>
      <c r="F40">
        <f t="shared" si="0"/>
        <v>6.950477845351867E-2</v>
      </c>
      <c r="G40">
        <f t="shared" si="1"/>
        <v>5.2851794758863681E-2</v>
      </c>
      <c r="I40">
        <v>31.8399</v>
      </c>
      <c r="J40">
        <v>16</v>
      </c>
      <c r="K40">
        <v>31.7773</v>
      </c>
      <c r="L40">
        <v>10</v>
      </c>
      <c r="M40">
        <f t="shared" si="2"/>
        <v>6.1084245355052171E-2</v>
      </c>
      <c r="N40">
        <f t="shared" si="3"/>
        <v>3.6926485521740465E-2</v>
      </c>
      <c r="P40">
        <v>31.888100000000001</v>
      </c>
      <c r="Q40">
        <v>14</v>
      </c>
      <c r="R40">
        <v>31.929099999999998</v>
      </c>
      <c r="S40">
        <v>24</v>
      </c>
      <c r="T40">
        <f t="shared" si="4"/>
        <v>5.2851794758863681E-2</v>
      </c>
      <c r="U40">
        <f t="shared" si="5"/>
        <v>9.5961615353858443E-2</v>
      </c>
      <c r="W40">
        <v>32.094200000000001</v>
      </c>
      <c r="X40">
        <v>14</v>
      </c>
      <c r="Y40">
        <v>31.886600000000001</v>
      </c>
      <c r="Z40">
        <v>16</v>
      </c>
      <c r="AA40">
        <f t="shared" si="6"/>
        <v>5.2851794758863681E-2</v>
      </c>
      <c r="AB40">
        <f t="shared" si="7"/>
        <v>6.1084245355052171E-2</v>
      </c>
    </row>
    <row r="41" spans="2:28" x14ac:dyDescent="0.2">
      <c r="B41">
        <v>34.545000000000002</v>
      </c>
      <c r="C41">
        <v>22</v>
      </c>
      <c r="D41">
        <v>34.605499999999999</v>
      </c>
      <c r="E41">
        <v>22</v>
      </c>
      <c r="F41">
        <f t="shared" si="0"/>
        <v>8.6936477096848541E-2</v>
      </c>
      <c r="G41">
        <f t="shared" si="1"/>
        <v>8.6936477096848541E-2</v>
      </c>
      <c r="I41">
        <v>34.608600000000003</v>
      </c>
      <c r="J41">
        <v>20</v>
      </c>
      <c r="K41">
        <v>34.540599999999998</v>
      </c>
      <c r="L41">
        <v>16</v>
      </c>
      <c r="M41">
        <f t="shared" si="2"/>
        <v>7.8119914068094515E-2</v>
      </c>
      <c r="N41">
        <f t="shared" si="3"/>
        <v>6.1084245355052171E-2</v>
      </c>
      <c r="P41">
        <v>34.660899999999998</v>
      </c>
      <c r="Q41">
        <v>28</v>
      </c>
      <c r="R41">
        <v>34.705599999999997</v>
      </c>
      <c r="S41">
        <v>14</v>
      </c>
      <c r="T41">
        <f t="shared" si="4"/>
        <v>0.11466794075489727</v>
      </c>
      <c r="U41">
        <f t="shared" si="5"/>
        <v>5.2851794758863681E-2</v>
      </c>
      <c r="W41">
        <v>34.884999999999998</v>
      </c>
      <c r="X41">
        <v>26</v>
      </c>
      <c r="Y41">
        <v>34.659300000000002</v>
      </c>
      <c r="Z41">
        <v>24</v>
      </c>
      <c r="AA41">
        <f t="shared" si="6"/>
        <v>0.10520281889604477</v>
      </c>
      <c r="AB41">
        <f t="shared" si="7"/>
        <v>9.5961615353858443E-2</v>
      </c>
    </row>
    <row r="42" spans="2:28" x14ac:dyDescent="0.2">
      <c r="B42">
        <v>37.308599999999998</v>
      </c>
      <c r="C42">
        <v>24</v>
      </c>
      <c r="D42">
        <v>37.373899999999999</v>
      </c>
      <c r="E42">
        <v>12</v>
      </c>
      <c r="F42">
        <f t="shared" si="0"/>
        <v>9.5961615353858443E-2</v>
      </c>
      <c r="G42">
        <f t="shared" si="1"/>
        <v>4.4801194698525289E-2</v>
      </c>
      <c r="I42">
        <v>37.377299999999998</v>
      </c>
      <c r="J42">
        <v>30</v>
      </c>
      <c r="K42">
        <v>37.303800000000003</v>
      </c>
      <c r="L42">
        <v>28</v>
      </c>
      <c r="M42">
        <f t="shared" si="2"/>
        <v>0.12436521919369882</v>
      </c>
      <c r="N42">
        <f t="shared" si="3"/>
        <v>0.11466794075489727</v>
      </c>
      <c r="P42">
        <v>37.433799999999998</v>
      </c>
      <c r="Q42">
        <v>22</v>
      </c>
      <c r="R42">
        <v>37.481999999999999</v>
      </c>
      <c r="S42">
        <v>30</v>
      </c>
      <c r="T42">
        <f t="shared" si="4"/>
        <v>8.6936477096848541E-2</v>
      </c>
      <c r="U42">
        <f t="shared" si="5"/>
        <v>0.12436521919369882</v>
      </c>
      <c r="W42">
        <v>37.675800000000002</v>
      </c>
      <c r="X42">
        <v>24</v>
      </c>
      <c r="Y42">
        <v>37.432099999999998</v>
      </c>
      <c r="Z42">
        <v>26</v>
      </c>
      <c r="AA42">
        <f t="shared" si="6"/>
        <v>9.5961615353858443E-2</v>
      </c>
      <c r="AB42">
        <f t="shared" si="7"/>
        <v>0.10520281889604477</v>
      </c>
    </row>
    <row r="43" spans="2:28" x14ac:dyDescent="0.2">
      <c r="B43">
        <v>40.072200000000002</v>
      </c>
      <c r="C43">
        <v>30</v>
      </c>
      <c r="D43">
        <v>40.142400000000002</v>
      </c>
      <c r="E43">
        <v>28</v>
      </c>
      <c r="F43">
        <f t="shared" si="0"/>
        <v>0.12436521919369882</v>
      </c>
      <c r="G43">
        <f t="shared" si="1"/>
        <v>0.11466794075489727</v>
      </c>
      <c r="I43">
        <v>40.146000000000001</v>
      </c>
      <c r="J43">
        <v>28</v>
      </c>
      <c r="K43">
        <v>40.067100000000003</v>
      </c>
      <c r="L43">
        <v>22</v>
      </c>
      <c r="M43">
        <f t="shared" si="2"/>
        <v>0.11466794075489727</v>
      </c>
      <c r="N43">
        <f t="shared" si="3"/>
        <v>8.6936477096848541E-2</v>
      </c>
      <c r="P43">
        <v>40.206699999999998</v>
      </c>
      <c r="Q43">
        <v>28</v>
      </c>
      <c r="R43">
        <v>40.258400000000002</v>
      </c>
      <c r="S43">
        <v>26</v>
      </c>
      <c r="T43">
        <f t="shared" si="4"/>
        <v>0.11466794075489727</v>
      </c>
      <c r="U43">
        <f t="shared" si="5"/>
        <v>0.10520281889604477</v>
      </c>
      <c r="W43">
        <v>40.4666</v>
      </c>
      <c r="X43">
        <v>28</v>
      </c>
      <c r="Y43">
        <v>40.204799999999999</v>
      </c>
      <c r="Z43">
        <v>26</v>
      </c>
      <c r="AA43">
        <f t="shared" si="6"/>
        <v>0.11466794075489727</v>
      </c>
      <c r="AB43">
        <f t="shared" si="7"/>
        <v>0.10520281889604477</v>
      </c>
    </row>
    <row r="44" spans="2:28" x14ac:dyDescent="0.2">
      <c r="B44">
        <v>42.835799999999999</v>
      </c>
      <c r="C44">
        <v>22</v>
      </c>
      <c r="D44">
        <v>42.910800000000002</v>
      </c>
      <c r="E44">
        <v>28</v>
      </c>
      <c r="F44">
        <f t="shared" si="0"/>
        <v>8.6936477096848541E-2</v>
      </c>
      <c r="G44">
        <f t="shared" si="1"/>
        <v>0.11466794075489727</v>
      </c>
      <c r="I44">
        <v>42.914700000000003</v>
      </c>
      <c r="J44">
        <v>22</v>
      </c>
      <c r="K44">
        <v>42.830300000000001</v>
      </c>
      <c r="L44">
        <v>24</v>
      </c>
      <c r="M44">
        <f t="shared" si="2"/>
        <v>8.6936477096848541E-2</v>
      </c>
      <c r="N44">
        <f t="shared" si="3"/>
        <v>9.5961615353858443E-2</v>
      </c>
      <c r="P44">
        <v>42.979599999999998</v>
      </c>
      <c r="Q44">
        <v>22</v>
      </c>
      <c r="R44">
        <v>43.0349</v>
      </c>
      <c r="S44">
        <v>22</v>
      </c>
      <c r="T44">
        <f t="shared" si="4"/>
        <v>8.6936477096848541E-2</v>
      </c>
      <c r="U44">
        <f t="shared" si="5"/>
        <v>8.6936477096848541E-2</v>
      </c>
      <c r="W44">
        <v>43.257399999999997</v>
      </c>
      <c r="X44">
        <v>22</v>
      </c>
      <c r="Y44">
        <v>42.977600000000002</v>
      </c>
      <c r="Z44">
        <v>18</v>
      </c>
      <c r="AA44">
        <f t="shared" si="6"/>
        <v>8.6936477096848541E-2</v>
      </c>
      <c r="AB44">
        <f t="shared" si="7"/>
        <v>6.950477845351867E-2</v>
      </c>
    </row>
    <row r="45" spans="2:28" x14ac:dyDescent="0.2">
      <c r="B45">
        <v>45.599400000000003</v>
      </c>
      <c r="C45">
        <v>18</v>
      </c>
      <c r="D45">
        <v>45.679299999999998</v>
      </c>
      <c r="E45">
        <v>24</v>
      </c>
      <c r="F45">
        <f t="shared" si="0"/>
        <v>6.950477845351867E-2</v>
      </c>
      <c r="G45">
        <f t="shared" si="1"/>
        <v>9.5961615353858443E-2</v>
      </c>
      <c r="I45">
        <v>45.683399999999999</v>
      </c>
      <c r="J45">
        <v>18</v>
      </c>
      <c r="K45">
        <v>45.593600000000002</v>
      </c>
      <c r="L45">
        <v>22</v>
      </c>
      <c r="M45">
        <f t="shared" si="2"/>
        <v>6.950477845351867E-2</v>
      </c>
      <c r="N45">
        <f t="shared" si="3"/>
        <v>8.6936477096848541E-2</v>
      </c>
      <c r="P45">
        <v>45.752400000000002</v>
      </c>
      <c r="Q45">
        <v>20</v>
      </c>
      <c r="R45">
        <v>45.811300000000003</v>
      </c>
      <c r="S45">
        <v>18</v>
      </c>
      <c r="T45">
        <f t="shared" si="4"/>
        <v>7.8119914068094515E-2</v>
      </c>
      <c r="U45">
        <f t="shared" si="5"/>
        <v>6.950477845351867E-2</v>
      </c>
      <c r="W45">
        <v>46.048200000000001</v>
      </c>
      <c r="X45">
        <v>20</v>
      </c>
      <c r="Y45">
        <v>45.750300000000003</v>
      </c>
      <c r="Z45">
        <v>18</v>
      </c>
      <c r="AA45">
        <f t="shared" si="6"/>
        <v>7.8119914068094515E-2</v>
      </c>
      <c r="AB45">
        <f t="shared" si="7"/>
        <v>6.950477845351867E-2</v>
      </c>
    </row>
    <row r="46" spans="2:28" x14ac:dyDescent="0.2">
      <c r="B46">
        <v>48.363</v>
      </c>
      <c r="C46">
        <v>16</v>
      </c>
      <c r="D46">
        <v>48.447699999999998</v>
      </c>
      <c r="E46">
        <v>34</v>
      </c>
      <c r="F46">
        <f t="shared" si="0"/>
        <v>6.1084245355052171E-2</v>
      </c>
      <c r="G46">
        <f t="shared" si="1"/>
        <v>0.14449127031908487</v>
      </c>
      <c r="I46">
        <v>48.452100000000002</v>
      </c>
      <c r="J46">
        <v>16</v>
      </c>
      <c r="K46">
        <v>48.3568</v>
      </c>
      <c r="L46">
        <v>26</v>
      </c>
      <c r="M46">
        <f t="shared" si="2"/>
        <v>6.1084245355052171E-2</v>
      </c>
      <c r="N46">
        <f t="shared" si="3"/>
        <v>0.10520281889604477</v>
      </c>
      <c r="P46">
        <v>48.525300000000001</v>
      </c>
      <c r="Q46">
        <v>16</v>
      </c>
      <c r="R46">
        <v>48.587800000000001</v>
      </c>
      <c r="S46">
        <v>20</v>
      </c>
      <c r="T46">
        <f t="shared" si="4"/>
        <v>6.1084245355052171E-2</v>
      </c>
      <c r="U46">
        <f t="shared" si="5"/>
        <v>7.8119914068094515E-2</v>
      </c>
      <c r="W46">
        <v>48.839100000000002</v>
      </c>
      <c r="X46">
        <v>16</v>
      </c>
      <c r="Y46">
        <v>48.523000000000003</v>
      </c>
      <c r="Z46">
        <v>22</v>
      </c>
      <c r="AA46">
        <f t="shared" si="6"/>
        <v>6.1084245355052171E-2</v>
      </c>
      <c r="AB46">
        <f t="shared" si="7"/>
        <v>8.6936477096848541E-2</v>
      </c>
    </row>
    <row r="47" spans="2:28" x14ac:dyDescent="0.2">
      <c r="B47">
        <v>51.126600000000003</v>
      </c>
      <c r="C47">
        <v>18</v>
      </c>
      <c r="D47">
        <v>51.216099999999997</v>
      </c>
      <c r="E47">
        <v>22</v>
      </c>
      <c r="F47">
        <f t="shared" si="0"/>
        <v>6.950477845351867E-2</v>
      </c>
      <c r="G47">
        <f t="shared" si="1"/>
        <v>8.6936477096848541E-2</v>
      </c>
      <c r="I47">
        <v>51.220799999999997</v>
      </c>
      <c r="J47">
        <v>18</v>
      </c>
      <c r="K47">
        <v>51.12</v>
      </c>
      <c r="L47">
        <v>28</v>
      </c>
      <c r="M47">
        <f t="shared" si="2"/>
        <v>6.950477845351867E-2</v>
      </c>
      <c r="N47">
        <f t="shared" si="3"/>
        <v>0.11466794075489727</v>
      </c>
      <c r="P47">
        <v>51.298200000000001</v>
      </c>
      <c r="Q47">
        <v>20</v>
      </c>
      <c r="R47">
        <v>51.364199999999997</v>
      </c>
      <c r="S47">
        <v>34</v>
      </c>
      <c r="T47">
        <f t="shared" si="4"/>
        <v>7.8119914068094515E-2</v>
      </c>
      <c r="U47">
        <f t="shared" si="5"/>
        <v>0.14449127031908487</v>
      </c>
      <c r="W47">
        <v>51.629899999999999</v>
      </c>
      <c r="X47">
        <v>18</v>
      </c>
      <c r="Y47">
        <v>51.2958</v>
      </c>
      <c r="Z47">
        <v>24</v>
      </c>
      <c r="AA47">
        <f t="shared" si="6"/>
        <v>6.950477845351867E-2</v>
      </c>
      <c r="AB47">
        <f t="shared" si="7"/>
        <v>9.5961615353858443E-2</v>
      </c>
    </row>
    <row r="48" spans="2:28" x14ac:dyDescent="0.2">
      <c r="B48">
        <v>53.8902</v>
      </c>
      <c r="C48">
        <v>26</v>
      </c>
      <c r="D48">
        <v>53.9846</v>
      </c>
      <c r="E48">
        <v>28</v>
      </c>
      <c r="F48">
        <f t="shared" si="0"/>
        <v>0.10520281889604477</v>
      </c>
      <c r="G48">
        <f t="shared" si="1"/>
        <v>0.11466794075489727</v>
      </c>
      <c r="I48">
        <v>53.9895</v>
      </c>
      <c r="J48">
        <v>26</v>
      </c>
      <c r="K48">
        <v>53.883299999999998</v>
      </c>
      <c r="L48">
        <v>26</v>
      </c>
      <c r="M48">
        <f t="shared" si="2"/>
        <v>0.10520281889604477</v>
      </c>
      <c r="N48">
        <f t="shared" si="3"/>
        <v>0.10520281889604477</v>
      </c>
      <c r="P48">
        <v>54.071100000000001</v>
      </c>
      <c r="Q48">
        <v>18</v>
      </c>
      <c r="R48">
        <v>54.140700000000002</v>
      </c>
      <c r="S48">
        <v>22</v>
      </c>
      <c r="T48">
        <f t="shared" si="4"/>
        <v>6.950477845351867E-2</v>
      </c>
      <c r="U48">
        <f t="shared" si="5"/>
        <v>8.6936477096848541E-2</v>
      </c>
      <c r="W48">
        <v>54.420699999999997</v>
      </c>
      <c r="X48">
        <v>26</v>
      </c>
      <c r="Y48">
        <v>54.0685</v>
      </c>
      <c r="Z48">
        <v>26</v>
      </c>
      <c r="AA48">
        <f t="shared" si="6"/>
        <v>0.10520281889604477</v>
      </c>
      <c r="AB48">
        <f t="shared" si="7"/>
        <v>0.10520281889604477</v>
      </c>
    </row>
    <row r="49" spans="2:28" x14ac:dyDescent="0.2">
      <c r="B49">
        <v>56.653799999999997</v>
      </c>
      <c r="C49">
        <v>20</v>
      </c>
      <c r="D49">
        <v>56.753</v>
      </c>
      <c r="E49">
        <v>30</v>
      </c>
      <c r="F49">
        <f t="shared" si="0"/>
        <v>7.8119914068094515E-2</v>
      </c>
      <c r="G49">
        <f t="shared" si="1"/>
        <v>0.12436521919369882</v>
      </c>
      <c r="I49">
        <v>56.758200000000002</v>
      </c>
      <c r="J49">
        <v>22</v>
      </c>
      <c r="K49">
        <v>56.646500000000003</v>
      </c>
      <c r="L49">
        <v>18</v>
      </c>
      <c r="M49">
        <f t="shared" si="2"/>
        <v>8.6936477096848541E-2</v>
      </c>
      <c r="N49">
        <f t="shared" si="3"/>
        <v>6.950477845351867E-2</v>
      </c>
      <c r="P49">
        <v>56.843899999999998</v>
      </c>
      <c r="Q49">
        <v>26</v>
      </c>
      <c r="R49">
        <v>56.917099999999998</v>
      </c>
      <c r="S49">
        <v>26</v>
      </c>
      <c r="T49">
        <f t="shared" si="4"/>
        <v>0.10520281889604477</v>
      </c>
      <c r="U49">
        <f t="shared" si="5"/>
        <v>0.10520281889604477</v>
      </c>
      <c r="W49">
        <v>57.211500000000001</v>
      </c>
      <c r="X49">
        <v>26</v>
      </c>
      <c r="Y49">
        <v>56.841299999999997</v>
      </c>
      <c r="Z49">
        <v>26</v>
      </c>
      <c r="AA49">
        <f t="shared" si="6"/>
        <v>0.10520281889604477</v>
      </c>
      <c r="AB49">
        <f t="shared" si="7"/>
        <v>0.10520281889604477</v>
      </c>
    </row>
    <row r="50" spans="2:28" x14ac:dyDescent="0.2">
      <c r="B50">
        <v>59.417400000000001</v>
      </c>
      <c r="C50">
        <v>28</v>
      </c>
      <c r="D50">
        <v>59.5214</v>
      </c>
      <c r="E50">
        <v>20</v>
      </c>
      <c r="F50">
        <f t="shared" si="0"/>
        <v>0.11466794075489727</v>
      </c>
      <c r="G50">
        <f t="shared" si="1"/>
        <v>7.8119914068094515E-2</v>
      </c>
      <c r="I50">
        <v>59.526800000000001</v>
      </c>
      <c r="J50">
        <v>28</v>
      </c>
      <c r="K50">
        <v>59.409799999999997</v>
      </c>
      <c r="L50">
        <v>18</v>
      </c>
      <c r="M50">
        <f t="shared" si="2"/>
        <v>0.11466794075489727</v>
      </c>
      <c r="N50">
        <f t="shared" si="3"/>
        <v>6.950477845351867E-2</v>
      </c>
      <c r="P50">
        <v>59.616799999999998</v>
      </c>
      <c r="Q50">
        <v>30</v>
      </c>
      <c r="R50">
        <v>59.693600000000004</v>
      </c>
      <c r="S50">
        <v>20</v>
      </c>
      <c r="T50">
        <f t="shared" si="4"/>
        <v>0.12436521919369882</v>
      </c>
      <c r="U50">
        <f t="shared" si="5"/>
        <v>7.8119914068094515E-2</v>
      </c>
      <c r="W50">
        <v>60.002299999999998</v>
      </c>
      <c r="X50">
        <v>24</v>
      </c>
      <c r="Y50">
        <v>59.613999999999997</v>
      </c>
      <c r="Z50">
        <v>14</v>
      </c>
      <c r="AA50">
        <f t="shared" si="6"/>
        <v>9.5961615353858443E-2</v>
      </c>
      <c r="AB50">
        <f t="shared" si="7"/>
        <v>5.2851794758863681E-2</v>
      </c>
    </row>
    <row r="51" spans="2:28" x14ac:dyDescent="0.2">
      <c r="B51">
        <v>62.180999999999997</v>
      </c>
      <c r="C51">
        <v>24</v>
      </c>
      <c r="D51">
        <v>62.289900000000003</v>
      </c>
      <c r="E51">
        <v>36</v>
      </c>
      <c r="F51">
        <f t="shared" si="0"/>
        <v>9.5961615353858443E-2</v>
      </c>
      <c r="G51">
        <f t="shared" si="1"/>
        <v>0.15493867010974821</v>
      </c>
      <c r="I51">
        <v>62.295499999999997</v>
      </c>
      <c r="J51">
        <v>22</v>
      </c>
      <c r="K51">
        <v>62.173000000000002</v>
      </c>
      <c r="L51">
        <v>22</v>
      </c>
      <c r="M51">
        <f t="shared" si="2"/>
        <v>8.6936477096848541E-2</v>
      </c>
      <c r="N51">
        <f t="shared" si="3"/>
        <v>8.6936477096848541E-2</v>
      </c>
      <c r="P51">
        <v>62.389699999999998</v>
      </c>
      <c r="Q51">
        <v>22</v>
      </c>
      <c r="R51">
        <v>62.47</v>
      </c>
      <c r="S51">
        <v>26</v>
      </c>
      <c r="T51">
        <f t="shared" si="4"/>
        <v>8.6936477096848541E-2</v>
      </c>
      <c r="U51">
        <f t="shared" si="5"/>
        <v>0.10520281889604477</v>
      </c>
      <c r="W51">
        <v>62.793100000000003</v>
      </c>
      <c r="X51">
        <v>20</v>
      </c>
      <c r="Y51">
        <v>62.386800000000001</v>
      </c>
      <c r="Z51">
        <v>24</v>
      </c>
      <c r="AA51">
        <f t="shared" si="6"/>
        <v>7.8119914068094515E-2</v>
      </c>
      <c r="AB51">
        <f t="shared" si="7"/>
        <v>9.5961615353858443E-2</v>
      </c>
    </row>
    <row r="52" spans="2:28" x14ac:dyDescent="0.2">
      <c r="B52">
        <v>64.944599999999994</v>
      </c>
      <c r="C52">
        <v>24</v>
      </c>
      <c r="D52">
        <v>65.058300000000003</v>
      </c>
      <c r="E52">
        <v>8</v>
      </c>
      <c r="F52">
        <f t="shared" si="0"/>
        <v>9.5961615353858443E-2</v>
      </c>
      <c r="G52">
        <f t="shared" si="1"/>
        <v>2.9221965177158162E-2</v>
      </c>
      <c r="I52">
        <v>65.0642</v>
      </c>
      <c r="J52">
        <v>24</v>
      </c>
      <c r="K52">
        <v>64.936300000000003</v>
      </c>
      <c r="L52">
        <v>8</v>
      </c>
      <c r="M52">
        <f t="shared" si="2"/>
        <v>9.5961615353858443E-2</v>
      </c>
      <c r="N52">
        <f t="shared" si="3"/>
        <v>2.9221965177158162E-2</v>
      </c>
      <c r="P52">
        <v>65.162599999999998</v>
      </c>
      <c r="Q52">
        <v>24</v>
      </c>
      <c r="R52">
        <v>65.246399999999994</v>
      </c>
      <c r="S52">
        <v>20</v>
      </c>
      <c r="T52">
        <f t="shared" si="4"/>
        <v>9.5961615353858443E-2</v>
      </c>
      <c r="U52">
        <f t="shared" si="5"/>
        <v>7.8119914068094515E-2</v>
      </c>
      <c r="W52">
        <v>65.5839</v>
      </c>
      <c r="X52">
        <v>26</v>
      </c>
      <c r="Y52">
        <v>65.159499999999994</v>
      </c>
      <c r="Z52">
        <v>12</v>
      </c>
      <c r="AA52">
        <f t="shared" si="6"/>
        <v>0.10520281889604477</v>
      </c>
      <c r="AB52">
        <f t="shared" si="7"/>
        <v>4.4801194698525289E-2</v>
      </c>
    </row>
    <row r="53" spans="2:28" x14ac:dyDescent="0.2">
      <c r="B53">
        <v>67.708200000000005</v>
      </c>
      <c r="C53">
        <v>22</v>
      </c>
      <c r="D53">
        <v>67.826800000000006</v>
      </c>
      <c r="E53">
        <v>14</v>
      </c>
      <c r="F53">
        <f t="shared" si="0"/>
        <v>8.6936477096848541E-2</v>
      </c>
      <c r="G53">
        <f t="shared" si="1"/>
        <v>5.2851794758863681E-2</v>
      </c>
      <c r="I53">
        <v>67.832899999999995</v>
      </c>
      <c r="J53">
        <v>22</v>
      </c>
      <c r="K53">
        <v>67.6995</v>
      </c>
      <c r="L53">
        <v>18</v>
      </c>
      <c r="M53">
        <f t="shared" si="2"/>
        <v>8.6936477096848541E-2</v>
      </c>
      <c r="N53">
        <f t="shared" si="3"/>
        <v>6.950477845351867E-2</v>
      </c>
      <c r="P53">
        <v>67.935400000000001</v>
      </c>
      <c r="Q53">
        <v>28</v>
      </c>
      <c r="R53">
        <v>68.022900000000007</v>
      </c>
      <c r="S53">
        <v>2</v>
      </c>
      <c r="T53">
        <f t="shared" si="4"/>
        <v>0.11466794075489727</v>
      </c>
      <c r="U53">
        <f t="shared" si="5"/>
        <v>7.0760975322109853E-3</v>
      </c>
      <c r="W53">
        <v>68.374700000000004</v>
      </c>
      <c r="X53">
        <v>22</v>
      </c>
      <c r="Y53">
        <v>67.932299999999998</v>
      </c>
      <c r="Z53">
        <v>6</v>
      </c>
      <c r="AA53">
        <f t="shared" si="6"/>
        <v>8.6936477096848541E-2</v>
      </c>
      <c r="AB53">
        <f t="shared" si="7"/>
        <v>2.1682175444936308E-2</v>
      </c>
    </row>
    <row r="55" spans="2:28" x14ac:dyDescent="0.2">
      <c r="C55">
        <f>AVERAGE(C4:C53)</f>
        <v>22.16</v>
      </c>
      <c r="E55">
        <f>AVERAGE(E4:E53)</f>
        <v>22.16</v>
      </c>
      <c r="J55">
        <f>AVERAGE(J4:J53)</f>
        <v>22.16</v>
      </c>
      <c r="L55">
        <f>AVERAGE(L4:L53)</f>
        <v>22.16</v>
      </c>
      <c r="Q55">
        <f>AVERAGE(Q4:Q53)</f>
        <v>22.16</v>
      </c>
      <c r="S55">
        <f>AVERAGE(S4:S53)</f>
        <v>22.16</v>
      </c>
      <c r="X55">
        <f>AVERAGE(X4:X53)</f>
        <v>22.16</v>
      </c>
      <c r="Y55">
        <f>X55/115.2</f>
        <v>0.19236111111111109</v>
      </c>
      <c r="Z55">
        <f>AVERAGE(Z4:Z53)</f>
        <v>22.16</v>
      </c>
    </row>
    <row r="56" spans="2:28" x14ac:dyDescent="0.2">
      <c r="C56">
        <f>STDEV(C4:C53)</f>
        <v>5.6110677800801056</v>
      </c>
      <c r="E56">
        <f>STDEV(E4:E53)</f>
        <v>7.6860860239361726</v>
      </c>
      <c r="J56">
        <f>STDEV(J4:J53)</f>
        <v>5.5965003642035649</v>
      </c>
      <c r="L56">
        <f>STDEV(L4:L53)</f>
        <v>7.3383532601959542</v>
      </c>
      <c r="Q56">
        <f>STDEV(Q4:Q53)</f>
        <v>6.1920291092497246</v>
      </c>
      <c r="S56">
        <f>STDEV(S4:S53)</f>
        <v>7.7284526000899278</v>
      </c>
      <c r="X56">
        <f>STDEV(X4:X53)</f>
        <v>5.463646087680698</v>
      </c>
      <c r="Z56">
        <f>STDEV(Z4:Z53)</f>
        <v>6.8074389082676268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78</v>
      </c>
      <c r="D59">
        <f>SUM(E27:E30)</f>
        <v>54</v>
      </c>
      <c r="J59">
        <f>SUM(J27:J30)</f>
        <v>80</v>
      </c>
      <c r="K59">
        <f>SUM(L27:L30)</f>
        <v>60</v>
      </c>
      <c r="Q59">
        <f>SUM(Q27:Q30)</f>
        <v>76</v>
      </c>
      <c r="R59">
        <f>SUM(S27:S30)</f>
        <v>62</v>
      </c>
      <c r="W59" s="1"/>
      <c r="X59">
        <f>SUM(X27:X30)</f>
        <v>76</v>
      </c>
      <c r="Y59">
        <f>SUM(Z27:Z30)</f>
        <v>66</v>
      </c>
    </row>
    <row r="60" spans="2:28" x14ac:dyDescent="0.2">
      <c r="C60">
        <f>SUM(C4:C5,C52:C53)</f>
        <v>98</v>
      </c>
      <c r="D60">
        <f>SUM(E4:E5,E52:E53)</f>
        <v>60</v>
      </c>
      <c r="J60">
        <f>SUM(J4:J5,J52:J53)</f>
        <v>98</v>
      </c>
      <c r="K60">
        <f>SUM(L4:L5,L52:L53)</f>
        <v>52</v>
      </c>
      <c r="Q60">
        <f>SUM(Q4:Q5,Q52:Q53)</f>
        <v>98</v>
      </c>
      <c r="R60">
        <f>SUM(S4:S5,S52:S53)</f>
        <v>46</v>
      </c>
      <c r="W60" s="1"/>
      <c r="X60">
        <f>SUM(X4:X5,X52:X53)</f>
        <v>100</v>
      </c>
      <c r="Y60">
        <f>SUM(Z4:Z5,Z52:Z53)</f>
        <v>38</v>
      </c>
    </row>
    <row r="61" spans="2:28" x14ac:dyDescent="0.2">
      <c r="C61">
        <f>AVERAGE(C59:C60)</f>
        <v>88</v>
      </c>
      <c r="D61">
        <f>AVERAGE(D59:D60)</f>
        <v>57</v>
      </c>
      <c r="E61">
        <f>D61-C61</f>
        <v>-31</v>
      </c>
      <c r="J61">
        <f>AVERAGE(J59:J60)</f>
        <v>89</v>
      </c>
      <c r="K61">
        <f>AVERAGE(K59:K60)</f>
        <v>56</v>
      </c>
      <c r="L61">
        <f>K61-J61</f>
        <v>-33</v>
      </c>
      <c r="Q61">
        <f>AVERAGE(Q59:Q60)</f>
        <v>87</v>
      </c>
      <c r="R61">
        <f>AVERAGE(R59:R60)</f>
        <v>54</v>
      </c>
      <c r="S61">
        <f>R61-Q61</f>
        <v>-33</v>
      </c>
      <c r="X61">
        <f>AVERAGE(X59:X60)</f>
        <v>88</v>
      </c>
      <c r="Y61">
        <f>AVERAGE(Y59:Y60)</f>
        <v>52</v>
      </c>
      <c r="Z61">
        <f>Y61-X61</f>
        <v>-36</v>
      </c>
    </row>
    <row r="62" spans="2:28" x14ac:dyDescent="0.2">
      <c r="C62">
        <f>C61/4</f>
        <v>22</v>
      </c>
      <c r="D62">
        <f>D61/4</f>
        <v>14.25</v>
      </c>
      <c r="J62">
        <f>J61/4</f>
        <v>22.25</v>
      </c>
      <c r="K62">
        <f>K61/4</f>
        <v>14</v>
      </c>
      <c r="Q62">
        <f>Q61/4</f>
        <v>21.75</v>
      </c>
      <c r="R62">
        <f>R61/4</f>
        <v>13.5</v>
      </c>
      <c r="X62">
        <f>X61/4</f>
        <v>22</v>
      </c>
      <c r="Y62">
        <f>Y61/4</f>
        <v>13</v>
      </c>
    </row>
    <row r="63" spans="2:28" x14ac:dyDescent="0.2">
      <c r="C63">
        <f>C62/115.2</f>
        <v>0.19097222222222221</v>
      </c>
      <c r="D63">
        <f>D62/115.2</f>
        <v>0.12369791666666666</v>
      </c>
      <c r="E63" t="s">
        <v>4</v>
      </c>
      <c r="F63" s="2"/>
      <c r="J63">
        <f>J62/115.2</f>
        <v>0.1931423611111111</v>
      </c>
      <c r="K63">
        <f>K62/115.2</f>
        <v>0.12152777777777778</v>
      </c>
      <c r="L63" t="s">
        <v>4</v>
      </c>
      <c r="M63" s="2"/>
      <c r="Q63">
        <f>Q62/115.2</f>
        <v>0.18880208333333331</v>
      </c>
      <c r="R63">
        <f>R62/115.2</f>
        <v>0.1171875</v>
      </c>
      <c r="S63" t="s">
        <v>4</v>
      </c>
      <c r="T63" s="2"/>
      <c r="X63">
        <f>X62/115.2</f>
        <v>0.19097222222222221</v>
      </c>
      <c r="Y63">
        <f>Y62/115.2</f>
        <v>0.11284722222222222</v>
      </c>
      <c r="Z63" t="s">
        <v>4</v>
      </c>
    </row>
    <row r="64" spans="2:28" x14ac:dyDescent="0.2">
      <c r="C64">
        <f>(C62*96)/(C62*96+(115.2-C62)*238)</f>
        <v>8.6936477096848541E-2</v>
      </c>
      <c r="D64">
        <f>(D62*96)/(D62*96+(115.2-D62)*238)</f>
        <v>5.3870781008186937E-2</v>
      </c>
      <c r="E64" t="s">
        <v>5</v>
      </c>
      <c r="F64" s="2"/>
      <c r="J64">
        <f>(J62*96)/(J62*96+(115.2-J62)*238)</f>
        <v>8.8053062688339151E-2</v>
      </c>
      <c r="K64">
        <f>(K62*96)/(K62*96+(115.2-K62)*238)</f>
        <v>5.2851794758863681E-2</v>
      </c>
      <c r="L64" t="s">
        <v>5</v>
      </c>
      <c r="M64" s="2"/>
      <c r="Q64">
        <f>(Q62*96)/(Q62*96+(115.2-Q62)*238)</f>
        <v>8.5823150054872552E-2</v>
      </c>
      <c r="R64">
        <f>(R62*96)/(R62*96+(115.2-R62)*238)</f>
        <v>5.082233359215077E-2</v>
      </c>
      <c r="S64" t="s">
        <v>5</v>
      </c>
      <c r="T64" s="2"/>
      <c r="X64">
        <f>(X62*96)/(X62*96+(115.2-X62)*238)</f>
        <v>8.6936477096848541E-2</v>
      </c>
      <c r="Y64">
        <f>(Y62*96)/(Y62*96+(115.2-Y62)*238)</f>
        <v>4.8804142095136789E-2</v>
      </c>
      <c r="Z64" t="s">
        <v>5</v>
      </c>
    </row>
    <row r="65" spans="1:28" x14ac:dyDescent="0.2">
      <c r="D65">
        <f>D64-C64</f>
        <v>-3.3065696088661604E-2</v>
      </c>
      <c r="E65" t="s">
        <v>15</v>
      </c>
      <c r="K65">
        <f>K64-J64</f>
        <v>-3.520126792947547E-2</v>
      </c>
      <c r="L65" t="s">
        <v>15</v>
      </c>
      <c r="R65">
        <f>R64-Q64</f>
        <v>-3.5000816462721782E-2</v>
      </c>
      <c r="S65" t="s">
        <v>15</v>
      </c>
      <c r="Y65">
        <f>Y64-X64</f>
        <v>-3.8132335001711752E-2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E67">
        <v>1794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L67">
        <v>1794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S67">
        <v>1794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Z67">
        <v>1794</v>
      </c>
      <c r="AA67" t="s">
        <v>11</v>
      </c>
      <c r="AB67" t="s">
        <v>5</v>
      </c>
    </row>
    <row r="68" spans="1:28" x14ac:dyDescent="0.2">
      <c r="B68">
        <v>-67.693600000000004</v>
      </c>
      <c r="C68">
        <v>24</v>
      </c>
      <c r="D68">
        <v>-68.031899999999993</v>
      </c>
      <c r="E68">
        <v>24</v>
      </c>
      <c r="F68">
        <f>(C68*96)/(C68*96+(115.2-C68)*238)</f>
        <v>9.5961615353858443E-2</v>
      </c>
      <c r="G68">
        <f>(E68*96)/(E68*96+(115.2-E68)*238)</f>
        <v>9.5961615353858443E-2</v>
      </c>
      <c r="I68">
        <v>-68.042199999999994</v>
      </c>
      <c r="J68">
        <v>30</v>
      </c>
      <c r="K68">
        <v>-67.974199999999996</v>
      </c>
      <c r="L68">
        <v>12</v>
      </c>
      <c r="M68">
        <f>(J68*96)/(J68*96+(115.2-J68)*238)</f>
        <v>0.12436521919369882</v>
      </c>
      <c r="N68">
        <f>(L68*96)/(L68*96+(115.2-L68)*238)</f>
        <v>4.4801194698525289E-2</v>
      </c>
      <c r="P68">
        <v>-68.145700000000005</v>
      </c>
      <c r="Q68">
        <v>26</v>
      </c>
      <c r="R68">
        <v>-68.002600000000001</v>
      </c>
      <c r="S68">
        <v>10</v>
      </c>
      <c r="T68">
        <f>(Q68*96)/(Q68*96+(115.2-Q68)*238)</f>
        <v>0.10520281889604477</v>
      </c>
      <c r="U68">
        <f>(S68*96)/(S68*96+(115.2-S68)*238)</f>
        <v>3.6926485521740465E-2</v>
      </c>
      <c r="W68">
        <v>-68.218500000000006</v>
      </c>
      <c r="X68">
        <v>22</v>
      </c>
      <c r="Y68">
        <v>-68.1524</v>
      </c>
      <c r="Z68">
        <v>2</v>
      </c>
      <c r="AA68">
        <f>(X68*96)/(X68*96+(115.2-X68)*238)</f>
        <v>8.6936477096848541E-2</v>
      </c>
      <c r="AB68">
        <f>(Z68*96)/(Z68*96+(115.2-Z68)*238)</f>
        <v>7.0760975322109853E-3</v>
      </c>
    </row>
    <row r="69" spans="1:28" x14ac:dyDescent="0.2">
      <c r="B69">
        <v>-64.930599999999998</v>
      </c>
      <c r="C69">
        <v>30</v>
      </c>
      <c r="D69">
        <v>-65.255099999999999</v>
      </c>
      <c r="E69">
        <v>22</v>
      </c>
      <c r="F69">
        <f t="shared" ref="F69" si="8">(C69*96)/(C69*96+(115.2-C69)*238)</f>
        <v>0.12436521919369882</v>
      </c>
      <c r="G69">
        <f t="shared" ref="G69" si="9">(E69*96)/(E69*96+(115.2-E69)*238)</f>
        <v>8.6936477096848541E-2</v>
      </c>
      <c r="I69">
        <v>-65.265000000000001</v>
      </c>
      <c r="J69">
        <v>28</v>
      </c>
      <c r="K69">
        <v>-65.199700000000007</v>
      </c>
      <c r="L69">
        <v>12</v>
      </c>
      <c r="M69">
        <f t="shared" ref="M69:M117" si="10">(J69*96)/(J69*96+(115.2-J69)*238)</f>
        <v>0.11466794075489727</v>
      </c>
      <c r="N69">
        <f t="shared" ref="N69:N117" si="11">(L69*96)/(L69*96+(115.2-L69)*238)</f>
        <v>4.4801194698525289E-2</v>
      </c>
      <c r="P69">
        <v>-65.3643</v>
      </c>
      <c r="Q69">
        <v>32</v>
      </c>
      <c r="R69">
        <v>-65.227000000000004</v>
      </c>
      <c r="S69">
        <v>10</v>
      </c>
      <c r="T69">
        <f t="shared" ref="T69:T117" si="12">(Q69*96)/(Q69*96+(115.2-Q69)*238)</f>
        <v>0.13430330162283155</v>
      </c>
      <c r="U69">
        <f t="shared" ref="U69:U117" si="13">(S69*96)/(S69*96+(115.2-S69)*238)</f>
        <v>3.6926485521740465E-2</v>
      </c>
      <c r="W69">
        <v>-65.433999999999997</v>
      </c>
      <c r="X69">
        <v>34</v>
      </c>
      <c r="Y69">
        <v>-65.370699999999999</v>
      </c>
      <c r="Z69">
        <v>14</v>
      </c>
      <c r="AA69">
        <f t="shared" ref="AA69:AA117" si="14">(X69*96)/(X69*96+(115.2-X69)*238)</f>
        <v>0.14449127031908487</v>
      </c>
      <c r="AB69">
        <f t="shared" ref="AB69:AB117" si="15">(Z69*96)/(Z69*96+(115.2-Z69)*238)</f>
        <v>5.2851794758863681E-2</v>
      </c>
    </row>
    <row r="70" spans="1:28" x14ac:dyDescent="0.2">
      <c r="B70">
        <v>-62.1676</v>
      </c>
      <c r="C70">
        <v>30</v>
      </c>
      <c r="D70">
        <v>-62.478299999999997</v>
      </c>
      <c r="E70">
        <v>24</v>
      </c>
      <c r="F70">
        <f t="shared" ref="F70:F117" si="16">(C70*96)/(C70*96+(115.2-C70)*238)</f>
        <v>0.12436521919369882</v>
      </c>
      <c r="G70">
        <f t="shared" ref="G70:G117" si="17">(E70*96)/(E70*96+(115.2-E70)*238)</f>
        <v>9.5961615353858443E-2</v>
      </c>
      <c r="I70">
        <v>-62.4878</v>
      </c>
      <c r="J70">
        <v>30</v>
      </c>
      <c r="K70">
        <v>-62.4253</v>
      </c>
      <c r="L70">
        <v>12</v>
      </c>
      <c r="M70">
        <f t="shared" si="10"/>
        <v>0.12436521919369882</v>
      </c>
      <c r="N70">
        <f t="shared" si="11"/>
        <v>4.4801194698525289E-2</v>
      </c>
      <c r="P70">
        <v>-62.582799999999999</v>
      </c>
      <c r="Q70">
        <v>28</v>
      </c>
      <c r="R70">
        <v>-62.4514</v>
      </c>
      <c r="S70">
        <v>20</v>
      </c>
      <c r="T70">
        <f t="shared" si="12"/>
        <v>0.11466794075489727</v>
      </c>
      <c r="U70">
        <f t="shared" si="13"/>
        <v>7.8119914068094515E-2</v>
      </c>
      <c r="W70">
        <v>-62.6496</v>
      </c>
      <c r="X70">
        <v>28</v>
      </c>
      <c r="Y70">
        <v>-62.588900000000002</v>
      </c>
      <c r="Z70">
        <v>22</v>
      </c>
      <c r="AA70">
        <f t="shared" si="14"/>
        <v>0.11466794075489727</v>
      </c>
      <c r="AB70">
        <f t="shared" si="15"/>
        <v>8.6936477096848541E-2</v>
      </c>
    </row>
    <row r="71" spans="1:28" x14ac:dyDescent="0.2">
      <c r="B71">
        <v>-59.404600000000002</v>
      </c>
      <c r="C71">
        <v>24</v>
      </c>
      <c r="D71">
        <v>-59.701500000000003</v>
      </c>
      <c r="E71">
        <v>14</v>
      </c>
      <c r="F71">
        <f t="shared" si="16"/>
        <v>9.5961615353858443E-2</v>
      </c>
      <c r="G71">
        <f t="shared" si="17"/>
        <v>5.2851794758863681E-2</v>
      </c>
      <c r="I71">
        <v>-59.710500000000003</v>
      </c>
      <c r="J71">
        <v>22</v>
      </c>
      <c r="K71">
        <v>-59.650799999999997</v>
      </c>
      <c r="L71">
        <v>18</v>
      </c>
      <c r="M71">
        <f t="shared" si="10"/>
        <v>8.6936477096848541E-2</v>
      </c>
      <c r="N71">
        <f t="shared" si="11"/>
        <v>6.950477845351867E-2</v>
      </c>
      <c r="P71">
        <v>-59.801400000000001</v>
      </c>
      <c r="Q71">
        <v>26</v>
      </c>
      <c r="R71">
        <v>-59.675699999999999</v>
      </c>
      <c r="S71">
        <v>22</v>
      </c>
      <c r="T71">
        <f t="shared" si="12"/>
        <v>0.10520281889604477</v>
      </c>
      <c r="U71">
        <f t="shared" si="13"/>
        <v>8.6936477096848541E-2</v>
      </c>
      <c r="W71">
        <v>-59.865200000000002</v>
      </c>
      <c r="X71">
        <v>26</v>
      </c>
      <c r="Y71">
        <v>-59.807200000000002</v>
      </c>
      <c r="Z71">
        <v>26</v>
      </c>
      <c r="AA71">
        <f t="shared" si="14"/>
        <v>0.10520281889604477</v>
      </c>
      <c r="AB71">
        <f t="shared" si="15"/>
        <v>0.10520281889604477</v>
      </c>
    </row>
    <row r="72" spans="1:28" x14ac:dyDescent="0.2">
      <c r="B72">
        <v>-56.641599999999997</v>
      </c>
      <c r="C72">
        <v>30</v>
      </c>
      <c r="D72">
        <v>-56.924700000000001</v>
      </c>
      <c r="E72">
        <v>38</v>
      </c>
      <c r="F72">
        <f t="shared" si="16"/>
        <v>0.12436521919369882</v>
      </c>
      <c r="G72">
        <f t="shared" si="17"/>
        <v>0.16565553819885928</v>
      </c>
      <c r="I72">
        <v>-56.933300000000003</v>
      </c>
      <c r="J72">
        <v>30</v>
      </c>
      <c r="K72">
        <v>-56.876300000000001</v>
      </c>
      <c r="L72">
        <v>24</v>
      </c>
      <c r="M72">
        <f t="shared" si="10"/>
        <v>0.12436521919369882</v>
      </c>
      <c r="N72">
        <f t="shared" si="11"/>
        <v>9.5961615353858443E-2</v>
      </c>
      <c r="P72">
        <v>-57.0199</v>
      </c>
      <c r="Q72">
        <v>30</v>
      </c>
      <c r="R72">
        <v>-56.900100000000002</v>
      </c>
      <c r="S72">
        <v>34</v>
      </c>
      <c r="T72">
        <f t="shared" si="12"/>
        <v>0.12436521919369882</v>
      </c>
      <c r="U72">
        <f t="shared" si="13"/>
        <v>0.14449127031908487</v>
      </c>
      <c r="W72">
        <v>-57.0807</v>
      </c>
      <c r="X72">
        <v>30</v>
      </c>
      <c r="Y72">
        <v>-57.025500000000001</v>
      </c>
      <c r="Z72">
        <v>30</v>
      </c>
      <c r="AA72">
        <f t="shared" si="14"/>
        <v>0.12436521919369882</v>
      </c>
      <c r="AB72">
        <f t="shared" si="15"/>
        <v>0.12436521919369882</v>
      </c>
    </row>
    <row r="73" spans="1:28" x14ac:dyDescent="0.2">
      <c r="B73">
        <v>-53.878599999999999</v>
      </c>
      <c r="C73">
        <v>18</v>
      </c>
      <c r="D73">
        <v>-54.1479</v>
      </c>
      <c r="E73">
        <v>16</v>
      </c>
      <c r="F73">
        <f t="shared" si="16"/>
        <v>6.950477845351867E-2</v>
      </c>
      <c r="G73">
        <f t="shared" si="17"/>
        <v>6.1084245355052171E-2</v>
      </c>
      <c r="I73">
        <v>-54.156100000000002</v>
      </c>
      <c r="J73">
        <v>16</v>
      </c>
      <c r="K73">
        <v>-54.101900000000001</v>
      </c>
      <c r="L73">
        <v>20</v>
      </c>
      <c r="M73">
        <f t="shared" si="10"/>
        <v>6.1084245355052171E-2</v>
      </c>
      <c r="N73">
        <f t="shared" si="11"/>
        <v>7.8119914068094515E-2</v>
      </c>
      <c r="P73">
        <v>-54.238399999999999</v>
      </c>
      <c r="Q73">
        <v>16</v>
      </c>
      <c r="R73">
        <v>-54.124499999999998</v>
      </c>
      <c r="S73">
        <v>20</v>
      </c>
      <c r="T73">
        <f t="shared" si="12"/>
        <v>6.1084245355052171E-2</v>
      </c>
      <c r="U73">
        <f t="shared" si="13"/>
        <v>7.8119914068094515E-2</v>
      </c>
      <c r="W73">
        <v>-54.296300000000002</v>
      </c>
      <c r="X73">
        <v>20</v>
      </c>
      <c r="Y73">
        <v>-54.243699999999997</v>
      </c>
      <c r="Z73">
        <v>22</v>
      </c>
      <c r="AA73">
        <f t="shared" si="14"/>
        <v>7.8119914068094515E-2</v>
      </c>
      <c r="AB73">
        <f t="shared" si="15"/>
        <v>8.6936477096848541E-2</v>
      </c>
    </row>
    <row r="74" spans="1:28" x14ac:dyDescent="0.2">
      <c r="B74">
        <v>-51.115600000000001</v>
      </c>
      <c r="C74">
        <v>32</v>
      </c>
      <c r="D74">
        <v>-51.371000000000002</v>
      </c>
      <c r="E74">
        <v>30</v>
      </c>
      <c r="F74">
        <f t="shared" si="16"/>
        <v>0.13430330162283155</v>
      </c>
      <c r="G74">
        <f t="shared" si="17"/>
        <v>0.12436521919369882</v>
      </c>
      <c r="I74">
        <v>-51.378799999999998</v>
      </c>
      <c r="J74">
        <v>36</v>
      </c>
      <c r="K74">
        <v>-51.327399999999997</v>
      </c>
      <c r="L74">
        <v>30</v>
      </c>
      <c r="M74">
        <f t="shared" si="10"/>
        <v>0.15493867010974821</v>
      </c>
      <c r="N74">
        <f t="shared" si="11"/>
        <v>0.12436521919369882</v>
      </c>
      <c r="P74">
        <v>-51.457000000000001</v>
      </c>
      <c r="Q74">
        <v>34</v>
      </c>
      <c r="R74">
        <v>-51.3489</v>
      </c>
      <c r="S74">
        <v>22</v>
      </c>
      <c r="T74">
        <f t="shared" si="12"/>
        <v>0.14449127031908487</v>
      </c>
      <c r="U74">
        <f t="shared" si="13"/>
        <v>8.6936477096848541E-2</v>
      </c>
      <c r="W74">
        <v>-51.511899999999997</v>
      </c>
      <c r="X74">
        <v>30</v>
      </c>
      <c r="Y74">
        <v>-51.462000000000003</v>
      </c>
      <c r="Z74">
        <v>44</v>
      </c>
      <c r="AA74">
        <f t="shared" si="14"/>
        <v>0.12436521919369882</v>
      </c>
      <c r="AB74">
        <f t="shared" si="15"/>
        <v>0.19953140352203158</v>
      </c>
    </row>
    <row r="75" spans="1:28" x14ac:dyDescent="0.2">
      <c r="B75">
        <v>-48.352600000000002</v>
      </c>
      <c r="C75">
        <v>20</v>
      </c>
      <c r="D75">
        <v>-48.594200000000001</v>
      </c>
      <c r="E75">
        <v>30</v>
      </c>
      <c r="F75">
        <f t="shared" si="16"/>
        <v>7.8119914068094515E-2</v>
      </c>
      <c r="G75">
        <f t="shared" si="17"/>
        <v>0.12436521919369882</v>
      </c>
      <c r="I75">
        <v>-48.601599999999998</v>
      </c>
      <c r="J75">
        <v>20</v>
      </c>
      <c r="K75">
        <v>-48.552999999999997</v>
      </c>
      <c r="L75">
        <v>18</v>
      </c>
      <c r="M75">
        <f t="shared" si="10"/>
        <v>7.8119914068094515E-2</v>
      </c>
      <c r="N75">
        <f t="shared" si="11"/>
        <v>6.950477845351867E-2</v>
      </c>
      <c r="P75">
        <v>-48.6755</v>
      </c>
      <c r="Q75">
        <v>20</v>
      </c>
      <c r="R75">
        <v>-48.573300000000003</v>
      </c>
      <c r="S75">
        <v>20</v>
      </c>
      <c r="T75">
        <f t="shared" si="12"/>
        <v>7.8119914068094515E-2</v>
      </c>
      <c r="U75">
        <f t="shared" si="13"/>
        <v>7.8119914068094515E-2</v>
      </c>
      <c r="W75">
        <v>-48.727499999999999</v>
      </c>
      <c r="X75">
        <v>20</v>
      </c>
      <c r="Y75">
        <v>-48.680300000000003</v>
      </c>
      <c r="Z75">
        <v>24</v>
      </c>
      <c r="AA75">
        <f t="shared" si="14"/>
        <v>7.8119914068094515E-2</v>
      </c>
      <c r="AB75">
        <f t="shared" si="15"/>
        <v>9.5961615353858443E-2</v>
      </c>
    </row>
    <row r="76" spans="1:28" x14ac:dyDescent="0.2">
      <c r="B76">
        <v>-45.589599999999997</v>
      </c>
      <c r="C76">
        <v>28</v>
      </c>
      <c r="D76">
        <v>-45.817399999999999</v>
      </c>
      <c r="E76">
        <v>8</v>
      </c>
      <c r="F76">
        <f t="shared" si="16"/>
        <v>0.11466794075489727</v>
      </c>
      <c r="G76">
        <f t="shared" si="17"/>
        <v>2.9221965177158162E-2</v>
      </c>
      <c r="I76">
        <v>-45.824399999999997</v>
      </c>
      <c r="J76">
        <v>32</v>
      </c>
      <c r="K76">
        <v>-45.778500000000001</v>
      </c>
      <c r="L76">
        <v>28</v>
      </c>
      <c r="M76">
        <f t="shared" si="10"/>
        <v>0.13430330162283155</v>
      </c>
      <c r="N76">
        <f t="shared" si="11"/>
        <v>0.11466794075489727</v>
      </c>
      <c r="P76">
        <v>-45.894100000000002</v>
      </c>
      <c r="Q76">
        <v>28</v>
      </c>
      <c r="R76">
        <v>-45.797699999999999</v>
      </c>
      <c r="S76">
        <v>20</v>
      </c>
      <c r="T76">
        <f t="shared" si="12"/>
        <v>0.11466794075489727</v>
      </c>
      <c r="U76">
        <f t="shared" si="13"/>
        <v>7.8119914068094515E-2</v>
      </c>
      <c r="W76">
        <v>-45.942999999999998</v>
      </c>
      <c r="X76">
        <v>30</v>
      </c>
      <c r="Y76">
        <v>-45.898499999999999</v>
      </c>
      <c r="Z76">
        <v>32</v>
      </c>
      <c r="AA76">
        <f t="shared" si="14"/>
        <v>0.12436521919369882</v>
      </c>
      <c r="AB76">
        <f t="shared" si="15"/>
        <v>0.13430330162283155</v>
      </c>
    </row>
    <row r="77" spans="1:28" x14ac:dyDescent="0.2">
      <c r="B77">
        <v>-42.826599999999999</v>
      </c>
      <c r="C77">
        <v>16</v>
      </c>
      <c r="D77">
        <v>-43.040599999999998</v>
      </c>
      <c r="E77">
        <v>28</v>
      </c>
      <c r="F77">
        <f t="shared" si="16"/>
        <v>6.1084245355052171E-2</v>
      </c>
      <c r="G77">
        <f t="shared" si="17"/>
        <v>0.11466794075489727</v>
      </c>
      <c r="I77">
        <v>-43.0471</v>
      </c>
      <c r="J77">
        <v>12</v>
      </c>
      <c r="K77">
        <v>-43.004100000000001</v>
      </c>
      <c r="L77">
        <v>18</v>
      </c>
      <c r="M77">
        <f t="shared" si="10"/>
        <v>4.4801194698525289E-2</v>
      </c>
      <c r="N77">
        <f t="shared" si="11"/>
        <v>6.950477845351867E-2</v>
      </c>
      <c r="P77">
        <v>-43.1126</v>
      </c>
      <c r="Q77">
        <v>16</v>
      </c>
      <c r="R77">
        <v>-43.021999999999998</v>
      </c>
      <c r="S77">
        <v>18</v>
      </c>
      <c r="T77">
        <f t="shared" si="12"/>
        <v>6.1084245355052171E-2</v>
      </c>
      <c r="U77">
        <f t="shared" si="13"/>
        <v>6.950477845351867E-2</v>
      </c>
      <c r="W77">
        <v>-43.1586</v>
      </c>
      <c r="X77">
        <v>14</v>
      </c>
      <c r="Y77">
        <v>-43.116799999999998</v>
      </c>
      <c r="Z77">
        <v>16</v>
      </c>
      <c r="AA77">
        <f t="shared" si="14"/>
        <v>5.2851794758863681E-2</v>
      </c>
      <c r="AB77">
        <f t="shared" si="15"/>
        <v>6.1084245355052171E-2</v>
      </c>
    </row>
    <row r="78" spans="1:28" x14ac:dyDescent="0.2">
      <c r="B78">
        <v>-40.063600000000001</v>
      </c>
      <c r="C78">
        <v>12</v>
      </c>
      <c r="D78">
        <v>-40.263800000000003</v>
      </c>
      <c r="E78">
        <v>14</v>
      </c>
      <c r="F78">
        <f t="shared" si="16"/>
        <v>4.4801194698525289E-2</v>
      </c>
      <c r="G78">
        <f t="shared" si="17"/>
        <v>5.2851794758863681E-2</v>
      </c>
      <c r="I78">
        <v>-40.2699</v>
      </c>
      <c r="J78">
        <v>12</v>
      </c>
      <c r="K78">
        <v>-40.229599999999998</v>
      </c>
      <c r="L78">
        <v>26</v>
      </c>
      <c r="M78">
        <f t="shared" si="10"/>
        <v>4.4801194698525289E-2</v>
      </c>
      <c r="N78">
        <f t="shared" si="11"/>
        <v>0.10520281889604477</v>
      </c>
      <c r="P78">
        <v>-40.331200000000003</v>
      </c>
      <c r="Q78">
        <v>12</v>
      </c>
      <c r="R78">
        <v>-40.246400000000001</v>
      </c>
      <c r="S78">
        <v>24</v>
      </c>
      <c r="T78">
        <f t="shared" si="12"/>
        <v>4.4801194698525289E-2</v>
      </c>
      <c r="U78">
        <f t="shared" si="13"/>
        <v>9.5961615353858443E-2</v>
      </c>
      <c r="W78">
        <v>-40.374200000000002</v>
      </c>
      <c r="X78">
        <v>12</v>
      </c>
      <c r="Y78">
        <v>-40.335099999999997</v>
      </c>
      <c r="Z78">
        <v>24</v>
      </c>
      <c r="AA78">
        <f t="shared" si="14"/>
        <v>4.4801194698525289E-2</v>
      </c>
      <c r="AB78">
        <f t="shared" si="15"/>
        <v>9.5961615353858443E-2</v>
      </c>
    </row>
    <row r="79" spans="1:28" x14ac:dyDescent="0.2">
      <c r="B79">
        <v>-37.300600000000003</v>
      </c>
      <c r="C79">
        <v>28</v>
      </c>
      <c r="D79">
        <v>-37.487000000000002</v>
      </c>
      <c r="E79">
        <v>22</v>
      </c>
      <c r="F79">
        <f t="shared" si="16"/>
        <v>0.11466794075489727</v>
      </c>
      <c r="G79">
        <f t="shared" si="17"/>
        <v>8.6936477096848541E-2</v>
      </c>
      <c r="I79">
        <v>-37.492699999999999</v>
      </c>
      <c r="J79">
        <v>30</v>
      </c>
      <c r="K79">
        <v>-37.455199999999998</v>
      </c>
      <c r="L79">
        <v>18</v>
      </c>
      <c r="M79">
        <f t="shared" si="10"/>
        <v>0.12436521919369882</v>
      </c>
      <c r="N79">
        <f t="shared" si="11"/>
        <v>6.950477845351867E-2</v>
      </c>
      <c r="P79">
        <v>-37.549700000000001</v>
      </c>
      <c r="Q79">
        <v>30</v>
      </c>
      <c r="R79">
        <v>-37.470799999999997</v>
      </c>
      <c r="S79">
        <v>24</v>
      </c>
      <c r="T79">
        <f t="shared" si="12"/>
        <v>0.12436521919369882</v>
      </c>
      <c r="U79">
        <f t="shared" si="13"/>
        <v>9.5961615353858443E-2</v>
      </c>
      <c r="W79">
        <v>-37.589799999999997</v>
      </c>
      <c r="X79">
        <v>32</v>
      </c>
      <c r="Y79">
        <v>-37.553400000000003</v>
      </c>
      <c r="Z79">
        <v>30</v>
      </c>
      <c r="AA79">
        <f t="shared" si="14"/>
        <v>0.13430330162283155</v>
      </c>
      <c r="AB79">
        <f t="shared" si="15"/>
        <v>0.12436521919369882</v>
      </c>
    </row>
    <row r="80" spans="1:28" x14ac:dyDescent="0.2">
      <c r="B80">
        <v>-34.537599999999998</v>
      </c>
      <c r="C80">
        <v>20</v>
      </c>
      <c r="D80">
        <v>-34.7102</v>
      </c>
      <c r="E80">
        <v>20</v>
      </c>
      <c r="F80">
        <f t="shared" si="16"/>
        <v>7.8119914068094515E-2</v>
      </c>
      <c r="G80">
        <f t="shared" si="17"/>
        <v>7.8119914068094515E-2</v>
      </c>
      <c r="I80">
        <v>-34.715400000000002</v>
      </c>
      <c r="J80">
        <v>18</v>
      </c>
      <c r="K80">
        <v>-34.680700000000002</v>
      </c>
      <c r="L80">
        <v>22</v>
      </c>
      <c r="M80">
        <f t="shared" si="10"/>
        <v>6.950477845351867E-2</v>
      </c>
      <c r="N80">
        <f t="shared" si="11"/>
        <v>8.6936477096848541E-2</v>
      </c>
      <c r="P80">
        <v>-34.7682</v>
      </c>
      <c r="Q80">
        <v>18</v>
      </c>
      <c r="R80">
        <v>-34.6952</v>
      </c>
      <c r="S80">
        <v>24</v>
      </c>
      <c r="T80">
        <f t="shared" si="12"/>
        <v>6.950477845351867E-2</v>
      </c>
      <c r="U80">
        <f t="shared" si="13"/>
        <v>9.5961615353858443E-2</v>
      </c>
      <c r="W80">
        <v>-34.805300000000003</v>
      </c>
      <c r="X80">
        <v>14</v>
      </c>
      <c r="Y80">
        <v>-34.771599999999999</v>
      </c>
      <c r="Z80">
        <v>34</v>
      </c>
      <c r="AA80">
        <f t="shared" si="14"/>
        <v>5.2851794758863681E-2</v>
      </c>
      <c r="AB80">
        <f t="shared" si="15"/>
        <v>0.14449127031908487</v>
      </c>
    </row>
    <row r="81" spans="2:28" x14ac:dyDescent="0.2">
      <c r="B81">
        <v>-31.7746</v>
      </c>
      <c r="C81">
        <v>12</v>
      </c>
      <c r="D81">
        <v>-31.933299999999999</v>
      </c>
      <c r="E81">
        <v>24</v>
      </c>
      <c r="F81">
        <f t="shared" si="16"/>
        <v>4.4801194698525289E-2</v>
      </c>
      <c r="G81">
        <f t="shared" si="17"/>
        <v>9.5961615353858443E-2</v>
      </c>
      <c r="I81">
        <v>-31.938199999999998</v>
      </c>
      <c r="J81">
        <v>12</v>
      </c>
      <c r="K81">
        <v>-31.906199999999998</v>
      </c>
      <c r="L81">
        <v>38</v>
      </c>
      <c r="M81">
        <f t="shared" si="10"/>
        <v>4.4801194698525289E-2</v>
      </c>
      <c r="N81">
        <f t="shared" si="11"/>
        <v>0.16565553819885928</v>
      </c>
      <c r="P81">
        <v>-31.986799999999999</v>
      </c>
      <c r="Q81">
        <v>12</v>
      </c>
      <c r="R81">
        <v>-31.919599999999999</v>
      </c>
      <c r="S81">
        <v>40</v>
      </c>
      <c r="T81">
        <f t="shared" si="12"/>
        <v>4.4801194698525289E-2</v>
      </c>
      <c r="U81">
        <f t="shared" si="13"/>
        <v>0.17665243633151773</v>
      </c>
      <c r="W81">
        <v>-32.020899999999997</v>
      </c>
      <c r="X81">
        <v>14</v>
      </c>
      <c r="Y81">
        <v>-31.989899999999999</v>
      </c>
      <c r="Z81">
        <v>20</v>
      </c>
      <c r="AA81">
        <f t="shared" si="14"/>
        <v>5.2851794758863681E-2</v>
      </c>
      <c r="AB81">
        <f t="shared" si="15"/>
        <v>7.8119914068094515E-2</v>
      </c>
    </row>
    <row r="82" spans="2:28" x14ac:dyDescent="0.2">
      <c r="B82">
        <v>-29.011500000000002</v>
      </c>
      <c r="C82">
        <v>16</v>
      </c>
      <c r="D82">
        <v>-29.156500000000001</v>
      </c>
      <c r="E82">
        <v>24</v>
      </c>
      <c r="F82">
        <f t="shared" si="16"/>
        <v>6.1084245355052171E-2</v>
      </c>
      <c r="G82">
        <f t="shared" si="17"/>
        <v>9.5961615353858443E-2</v>
      </c>
      <c r="I82">
        <v>-29.161000000000001</v>
      </c>
      <c r="J82">
        <v>16</v>
      </c>
      <c r="K82">
        <v>-29.131799999999998</v>
      </c>
      <c r="L82">
        <v>24</v>
      </c>
      <c r="M82">
        <f t="shared" si="10"/>
        <v>6.1084245355052171E-2</v>
      </c>
      <c r="N82">
        <f t="shared" si="11"/>
        <v>9.5961615353858443E-2</v>
      </c>
      <c r="P82">
        <v>-29.205300000000001</v>
      </c>
      <c r="Q82">
        <v>16</v>
      </c>
      <c r="R82">
        <v>-29.143999999999998</v>
      </c>
      <c r="S82">
        <v>22</v>
      </c>
      <c r="T82">
        <f t="shared" si="12"/>
        <v>6.1084245355052171E-2</v>
      </c>
      <c r="U82">
        <f t="shared" si="13"/>
        <v>8.6936477096848541E-2</v>
      </c>
      <c r="W82">
        <v>-29.236499999999999</v>
      </c>
      <c r="X82">
        <v>16</v>
      </c>
      <c r="Y82">
        <v>-29.208200000000001</v>
      </c>
      <c r="Z82">
        <v>24</v>
      </c>
      <c r="AA82">
        <f t="shared" si="14"/>
        <v>6.1084245355052171E-2</v>
      </c>
      <c r="AB82">
        <f t="shared" si="15"/>
        <v>9.5961615353858443E-2</v>
      </c>
    </row>
    <row r="83" spans="2:28" x14ac:dyDescent="0.2">
      <c r="B83">
        <v>-26.2485</v>
      </c>
      <c r="C83">
        <v>26</v>
      </c>
      <c r="D83">
        <v>-26.3797</v>
      </c>
      <c r="E83">
        <v>22</v>
      </c>
      <c r="F83">
        <f t="shared" si="16"/>
        <v>0.10520281889604477</v>
      </c>
      <c r="G83">
        <f t="shared" si="17"/>
        <v>8.6936477096848541E-2</v>
      </c>
      <c r="I83">
        <v>-26.383700000000001</v>
      </c>
      <c r="J83">
        <v>26</v>
      </c>
      <c r="K83">
        <v>-26.357299999999999</v>
      </c>
      <c r="L83">
        <v>32</v>
      </c>
      <c r="M83">
        <f t="shared" si="10"/>
        <v>0.10520281889604477</v>
      </c>
      <c r="N83">
        <f t="shared" si="11"/>
        <v>0.13430330162283155</v>
      </c>
      <c r="P83">
        <v>-26.4239</v>
      </c>
      <c r="Q83">
        <v>26</v>
      </c>
      <c r="R83">
        <v>-26.368300000000001</v>
      </c>
      <c r="S83">
        <v>34</v>
      </c>
      <c r="T83">
        <f t="shared" si="12"/>
        <v>0.10520281889604477</v>
      </c>
      <c r="U83">
        <f t="shared" si="13"/>
        <v>0.14449127031908487</v>
      </c>
      <c r="W83">
        <v>-26.452000000000002</v>
      </c>
      <c r="X83">
        <v>26</v>
      </c>
      <c r="Y83">
        <v>-26.426400000000001</v>
      </c>
      <c r="Z83">
        <v>22</v>
      </c>
      <c r="AA83">
        <f t="shared" si="14"/>
        <v>0.10520281889604477</v>
      </c>
      <c r="AB83">
        <f t="shared" si="15"/>
        <v>8.6936477096848541E-2</v>
      </c>
    </row>
    <row r="84" spans="2:28" x14ac:dyDescent="0.2">
      <c r="B84">
        <v>-23.485499999999998</v>
      </c>
      <c r="C84">
        <v>26</v>
      </c>
      <c r="D84">
        <v>-23.602900000000002</v>
      </c>
      <c r="E84">
        <v>22</v>
      </c>
      <c r="F84">
        <f t="shared" si="16"/>
        <v>0.10520281889604477</v>
      </c>
      <c r="G84">
        <f t="shared" si="17"/>
        <v>8.6936477096848541E-2</v>
      </c>
      <c r="I84">
        <v>-23.6065</v>
      </c>
      <c r="J84">
        <v>26</v>
      </c>
      <c r="K84">
        <v>-23.582899999999999</v>
      </c>
      <c r="L84">
        <v>18</v>
      </c>
      <c r="M84">
        <f t="shared" si="10"/>
        <v>0.10520281889604477</v>
      </c>
      <c r="N84">
        <f t="shared" si="11"/>
        <v>6.950477845351867E-2</v>
      </c>
      <c r="P84">
        <v>-23.642399999999999</v>
      </c>
      <c r="Q84">
        <v>26</v>
      </c>
      <c r="R84">
        <v>-23.592700000000001</v>
      </c>
      <c r="S84">
        <v>48</v>
      </c>
      <c r="T84">
        <f t="shared" si="12"/>
        <v>0.10520281889604477</v>
      </c>
      <c r="U84">
        <f t="shared" si="13"/>
        <v>0.22367194780987887</v>
      </c>
      <c r="W84">
        <v>-23.6676</v>
      </c>
      <c r="X84">
        <v>28</v>
      </c>
      <c r="Y84">
        <v>-23.6447</v>
      </c>
      <c r="Z84">
        <v>12</v>
      </c>
      <c r="AA84">
        <f t="shared" si="14"/>
        <v>0.11466794075489727</v>
      </c>
      <c r="AB84">
        <f t="shared" si="15"/>
        <v>4.4801194698525289E-2</v>
      </c>
    </row>
    <row r="85" spans="2:28" x14ac:dyDescent="0.2">
      <c r="B85">
        <v>-20.7225</v>
      </c>
      <c r="C85">
        <v>16</v>
      </c>
      <c r="D85">
        <v>-20.8261</v>
      </c>
      <c r="E85">
        <v>20</v>
      </c>
      <c r="F85">
        <f t="shared" si="16"/>
        <v>6.1084245355052171E-2</v>
      </c>
      <c r="G85">
        <f t="shared" si="17"/>
        <v>7.8119914068094515E-2</v>
      </c>
      <c r="I85">
        <v>-20.8293</v>
      </c>
      <c r="J85">
        <v>14</v>
      </c>
      <c r="K85">
        <v>-20.808399999999999</v>
      </c>
      <c r="L85">
        <v>26</v>
      </c>
      <c r="M85">
        <f t="shared" si="10"/>
        <v>5.2851794758863681E-2</v>
      </c>
      <c r="N85">
        <f t="shared" si="11"/>
        <v>0.10520281889604477</v>
      </c>
      <c r="P85">
        <v>-20.860900000000001</v>
      </c>
      <c r="Q85">
        <v>14</v>
      </c>
      <c r="R85">
        <v>-20.8171</v>
      </c>
      <c r="S85">
        <v>8</v>
      </c>
      <c r="T85">
        <f t="shared" si="12"/>
        <v>5.2851794758863681E-2</v>
      </c>
      <c r="U85">
        <f t="shared" si="13"/>
        <v>2.9221965177158162E-2</v>
      </c>
      <c r="W85">
        <v>-20.883199999999999</v>
      </c>
      <c r="X85">
        <v>12</v>
      </c>
      <c r="Y85">
        <v>-20.863</v>
      </c>
      <c r="Z85">
        <v>24</v>
      </c>
      <c r="AA85">
        <f t="shared" si="14"/>
        <v>4.4801194698525289E-2</v>
      </c>
      <c r="AB85">
        <f t="shared" si="15"/>
        <v>9.5961615353858443E-2</v>
      </c>
    </row>
    <row r="86" spans="2:28" x14ac:dyDescent="0.2">
      <c r="B86">
        <v>-17.959499999999998</v>
      </c>
      <c r="C86">
        <v>30</v>
      </c>
      <c r="D86">
        <v>-18.049299999999999</v>
      </c>
      <c r="E86">
        <v>30</v>
      </c>
      <c r="F86">
        <f t="shared" si="16"/>
        <v>0.12436521919369882</v>
      </c>
      <c r="G86">
        <f t="shared" si="17"/>
        <v>0.12436521919369882</v>
      </c>
      <c r="I86">
        <v>-18.052</v>
      </c>
      <c r="J86">
        <v>36</v>
      </c>
      <c r="K86">
        <v>-18.033999999999999</v>
      </c>
      <c r="L86">
        <v>32</v>
      </c>
      <c r="M86">
        <f t="shared" si="10"/>
        <v>0.15493867010974821</v>
      </c>
      <c r="N86">
        <f t="shared" si="11"/>
        <v>0.13430330162283155</v>
      </c>
      <c r="P86">
        <v>-18.079499999999999</v>
      </c>
      <c r="Q86">
        <v>34</v>
      </c>
      <c r="R86">
        <v>-18.041499999999999</v>
      </c>
      <c r="S86">
        <v>24</v>
      </c>
      <c r="T86">
        <f t="shared" si="12"/>
        <v>0.14449127031908487</v>
      </c>
      <c r="U86">
        <f t="shared" si="13"/>
        <v>9.5961615353858443E-2</v>
      </c>
      <c r="W86">
        <v>-18.098800000000001</v>
      </c>
      <c r="X86">
        <v>38</v>
      </c>
      <c r="Y86">
        <v>-18.081199999999999</v>
      </c>
      <c r="Z86">
        <v>32</v>
      </c>
      <c r="AA86">
        <f t="shared" si="14"/>
        <v>0.16565553819885928</v>
      </c>
      <c r="AB86">
        <f t="shared" si="15"/>
        <v>0.13430330162283155</v>
      </c>
    </row>
    <row r="87" spans="2:28" x14ac:dyDescent="0.2">
      <c r="B87">
        <v>-15.1965</v>
      </c>
      <c r="C87">
        <v>22</v>
      </c>
      <c r="D87">
        <v>-15.272500000000001</v>
      </c>
      <c r="E87">
        <v>30</v>
      </c>
      <c r="F87">
        <f t="shared" si="16"/>
        <v>8.6936477096848541E-2</v>
      </c>
      <c r="G87">
        <f t="shared" si="17"/>
        <v>0.12436521919369882</v>
      </c>
      <c r="I87">
        <v>-15.274800000000001</v>
      </c>
      <c r="J87">
        <v>18</v>
      </c>
      <c r="K87">
        <v>-15.259499999999999</v>
      </c>
      <c r="L87">
        <v>36</v>
      </c>
      <c r="M87">
        <f t="shared" si="10"/>
        <v>6.950477845351867E-2</v>
      </c>
      <c r="N87">
        <f t="shared" si="11"/>
        <v>0.15493867010974821</v>
      </c>
      <c r="P87">
        <v>-15.298</v>
      </c>
      <c r="Q87">
        <v>20</v>
      </c>
      <c r="R87">
        <v>-15.2659</v>
      </c>
      <c r="S87">
        <v>22</v>
      </c>
      <c r="T87">
        <f t="shared" si="12"/>
        <v>7.8119914068094515E-2</v>
      </c>
      <c r="U87">
        <f t="shared" si="13"/>
        <v>8.6936477096848541E-2</v>
      </c>
      <c r="W87">
        <v>-15.314299999999999</v>
      </c>
      <c r="X87">
        <v>18</v>
      </c>
      <c r="Y87">
        <v>-15.2995</v>
      </c>
      <c r="Z87">
        <v>24</v>
      </c>
      <c r="AA87">
        <f t="shared" si="14"/>
        <v>6.950477845351867E-2</v>
      </c>
      <c r="AB87">
        <f t="shared" si="15"/>
        <v>9.5961615353858443E-2</v>
      </c>
    </row>
    <row r="88" spans="2:28" x14ac:dyDescent="0.2">
      <c r="B88">
        <v>-12.4335</v>
      </c>
      <c r="C88">
        <v>22</v>
      </c>
      <c r="D88">
        <v>-12.495699999999999</v>
      </c>
      <c r="E88">
        <v>26</v>
      </c>
      <c r="F88">
        <f t="shared" si="16"/>
        <v>8.6936477096848541E-2</v>
      </c>
      <c r="G88">
        <f t="shared" si="17"/>
        <v>0.10520281889604477</v>
      </c>
      <c r="I88">
        <v>-12.4976</v>
      </c>
      <c r="J88">
        <v>22</v>
      </c>
      <c r="K88">
        <v>-12.485099999999999</v>
      </c>
      <c r="L88">
        <v>24</v>
      </c>
      <c r="M88">
        <f t="shared" si="10"/>
        <v>8.6936477096848541E-2</v>
      </c>
      <c r="N88">
        <f t="shared" si="11"/>
        <v>9.5961615353858443E-2</v>
      </c>
      <c r="P88">
        <v>-12.5166</v>
      </c>
      <c r="Q88">
        <v>22</v>
      </c>
      <c r="R88">
        <v>-12.4903</v>
      </c>
      <c r="S88">
        <v>22</v>
      </c>
      <c r="T88">
        <f t="shared" si="12"/>
        <v>8.6936477096848541E-2</v>
      </c>
      <c r="U88">
        <f t="shared" si="13"/>
        <v>8.6936477096848541E-2</v>
      </c>
      <c r="W88">
        <v>-12.5299</v>
      </c>
      <c r="X88">
        <v>18</v>
      </c>
      <c r="Y88">
        <v>-12.517799999999999</v>
      </c>
      <c r="Z88">
        <v>24</v>
      </c>
      <c r="AA88">
        <f t="shared" si="14"/>
        <v>6.950477845351867E-2</v>
      </c>
      <c r="AB88">
        <f t="shared" si="15"/>
        <v>9.5961615353858443E-2</v>
      </c>
    </row>
    <row r="89" spans="2:28" x14ac:dyDescent="0.2">
      <c r="B89">
        <v>-9.6705100000000002</v>
      </c>
      <c r="C89">
        <v>16</v>
      </c>
      <c r="D89">
        <v>-9.7188499999999998</v>
      </c>
      <c r="E89">
        <v>24</v>
      </c>
      <c r="F89">
        <f t="shared" si="16"/>
        <v>6.1084245355052171E-2</v>
      </c>
      <c r="G89">
        <f t="shared" si="17"/>
        <v>9.5961615353858443E-2</v>
      </c>
      <c r="I89">
        <v>-9.7203199999999992</v>
      </c>
      <c r="J89">
        <v>16</v>
      </c>
      <c r="K89">
        <v>-9.7105899999999998</v>
      </c>
      <c r="L89">
        <v>16</v>
      </c>
      <c r="M89">
        <f t="shared" si="10"/>
        <v>6.1084245355052171E-2</v>
      </c>
      <c r="N89">
        <f t="shared" si="11"/>
        <v>6.1084245355052171E-2</v>
      </c>
      <c r="P89">
        <v>-9.7351100000000006</v>
      </c>
      <c r="Q89">
        <v>16</v>
      </c>
      <c r="R89">
        <v>-9.7146600000000003</v>
      </c>
      <c r="S89">
        <v>6</v>
      </c>
      <c r="T89">
        <f t="shared" si="12"/>
        <v>6.1084245355052171E-2</v>
      </c>
      <c r="U89">
        <f t="shared" si="13"/>
        <v>2.1682175444936308E-2</v>
      </c>
      <c r="W89">
        <v>-9.7454900000000002</v>
      </c>
      <c r="X89">
        <v>18</v>
      </c>
      <c r="Y89">
        <v>-9.7360500000000005</v>
      </c>
      <c r="Z89">
        <v>26</v>
      </c>
      <c r="AA89">
        <f t="shared" si="14"/>
        <v>6.950477845351867E-2</v>
      </c>
      <c r="AB89">
        <f t="shared" si="15"/>
        <v>0.10520281889604477</v>
      </c>
    </row>
    <row r="90" spans="2:28" x14ac:dyDescent="0.2">
      <c r="B90">
        <v>-6.9075100000000003</v>
      </c>
      <c r="C90">
        <v>20</v>
      </c>
      <c r="D90">
        <v>-6.9420299999999999</v>
      </c>
      <c r="E90">
        <v>14</v>
      </c>
      <c r="F90">
        <f t="shared" si="16"/>
        <v>7.8119914068094515E-2</v>
      </c>
      <c r="G90">
        <f t="shared" si="17"/>
        <v>5.2851794758863681E-2</v>
      </c>
      <c r="I90">
        <v>-6.9430800000000001</v>
      </c>
      <c r="J90">
        <v>20</v>
      </c>
      <c r="K90">
        <v>-6.93614</v>
      </c>
      <c r="L90">
        <v>26</v>
      </c>
      <c r="M90">
        <f t="shared" si="10"/>
        <v>7.8119914068094515E-2</v>
      </c>
      <c r="N90">
        <f t="shared" si="11"/>
        <v>0.10520281889604477</v>
      </c>
      <c r="P90">
        <v>-6.9536499999999997</v>
      </c>
      <c r="Q90">
        <v>20</v>
      </c>
      <c r="R90">
        <v>-6.9390400000000003</v>
      </c>
      <c r="S90">
        <v>12</v>
      </c>
      <c r="T90">
        <f t="shared" si="12"/>
        <v>7.8119914068094515E-2</v>
      </c>
      <c r="U90">
        <f t="shared" si="13"/>
        <v>4.4801194698525289E-2</v>
      </c>
      <c r="W90">
        <v>-6.9610599999999998</v>
      </c>
      <c r="X90">
        <v>20</v>
      </c>
      <c r="Y90">
        <v>-6.9543200000000001</v>
      </c>
      <c r="Z90">
        <v>14</v>
      </c>
      <c r="AA90">
        <f t="shared" si="14"/>
        <v>7.8119914068094515E-2</v>
      </c>
      <c r="AB90">
        <f t="shared" si="15"/>
        <v>5.2851794758863681E-2</v>
      </c>
    </row>
    <row r="91" spans="2:28" x14ac:dyDescent="0.2">
      <c r="B91">
        <v>-4.1445100000000004</v>
      </c>
      <c r="C91">
        <v>16</v>
      </c>
      <c r="D91">
        <v>-4.1652199999999997</v>
      </c>
      <c r="E91">
        <v>12</v>
      </c>
      <c r="F91">
        <f t="shared" si="16"/>
        <v>6.1084245355052171E-2</v>
      </c>
      <c r="G91">
        <f t="shared" si="17"/>
        <v>4.4801194698525289E-2</v>
      </c>
      <c r="I91">
        <v>-4.1658499999999998</v>
      </c>
      <c r="J91">
        <v>16</v>
      </c>
      <c r="K91">
        <v>-4.1616799999999996</v>
      </c>
      <c r="L91">
        <v>20</v>
      </c>
      <c r="M91">
        <f t="shared" si="10"/>
        <v>6.1084245355052171E-2</v>
      </c>
      <c r="N91">
        <f t="shared" si="11"/>
        <v>7.8119914068094515E-2</v>
      </c>
      <c r="P91">
        <v>-4.1721899999999996</v>
      </c>
      <c r="Q91">
        <v>16</v>
      </c>
      <c r="R91">
        <v>-4.1634200000000003</v>
      </c>
      <c r="S91">
        <v>16</v>
      </c>
      <c r="T91">
        <f t="shared" si="12"/>
        <v>6.1084245355052171E-2</v>
      </c>
      <c r="U91">
        <f t="shared" si="13"/>
        <v>6.1084245355052171E-2</v>
      </c>
      <c r="W91">
        <v>-4.1766399999999999</v>
      </c>
      <c r="X91">
        <v>16</v>
      </c>
      <c r="Y91">
        <v>-4.1725899999999996</v>
      </c>
      <c r="Z91">
        <v>6</v>
      </c>
      <c r="AA91">
        <f t="shared" si="14"/>
        <v>6.1084245355052171E-2</v>
      </c>
      <c r="AB91">
        <f t="shared" si="15"/>
        <v>2.1682175444936308E-2</v>
      </c>
    </row>
    <row r="92" spans="2:28" x14ac:dyDescent="0.2">
      <c r="B92">
        <v>-1.3815</v>
      </c>
      <c r="C92">
        <v>30</v>
      </c>
      <c r="D92">
        <v>-1.3884000000000001</v>
      </c>
      <c r="E92">
        <v>16</v>
      </c>
      <c r="F92">
        <f t="shared" si="16"/>
        <v>0.12436521919369882</v>
      </c>
      <c r="G92">
        <f t="shared" si="17"/>
        <v>6.1084245355052171E-2</v>
      </c>
      <c r="I92">
        <v>-1.38862</v>
      </c>
      <c r="J92">
        <v>30</v>
      </c>
      <c r="K92">
        <v>-1.38723</v>
      </c>
      <c r="L92">
        <v>24</v>
      </c>
      <c r="M92">
        <f t="shared" si="10"/>
        <v>0.12436521919369882</v>
      </c>
      <c r="N92">
        <f t="shared" si="11"/>
        <v>9.5961615353858443E-2</v>
      </c>
      <c r="P92">
        <v>-1.39073</v>
      </c>
      <c r="Q92">
        <v>30</v>
      </c>
      <c r="R92">
        <v>-1.38781</v>
      </c>
      <c r="S92">
        <v>12</v>
      </c>
      <c r="T92">
        <f t="shared" si="12"/>
        <v>0.12436521919369882</v>
      </c>
      <c r="U92">
        <f t="shared" si="13"/>
        <v>4.4801194698525289E-2</v>
      </c>
      <c r="W92">
        <v>-1.3922099999999999</v>
      </c>
      <c r="X92">
        <v>26</v>
      </c>
      <c r="Y92">
        <v>-1.3908499999999999</v>
      </c>
      <c r="Z92">
        <v>16</v>
      </c>
      <c r="AA92">
        <f t="shared" si="14"/>
        <v>0.10520281889604477</v>
      </c>
      <c r="AB92">
        <f t="shared" si="15"/>
        <v>6.1084245355052171E-2</v>
      </c>
    </row>
    <row r="93" spans="2:28" x14ac:dyDescent="0.2">
      <c r="B93">
        <v>1.38151</v>
      </c>
      <c r="C93">
        <v>14</v>
      </c>
      <c r="D93">
        <v>1.3884000000000001</v>
      </c>
      <c r="E93">
        <v>4</v>
      </c>
      <c r="F93">
        <f t="shared" si="16"/>
        <v>5.2851794758863681E-2</v>
      </c>
      <c r="G93">
        <f t="shared" si="17"/>
        <v>1.4301889041177521E-2</v>
      </c>
      <c r="I93">
        <v>1.38862</v>
      </c>
      <c r="J93">
        <v>14</v>
      </c>
      <c r="K93">
        <v>1.38723</v>
      </c>
      <c r="L93">
        <v>4</v>
      </c>
      <c r="M93">
        <f t="shared" si="10"/>
        <v>5.2851794758863681E-2</v>
      </c>
      <c r="N93">
        <f t="shared" si="11"/>
        <v>1.4301889041177521E-2</v>
      </c>
      <c r="P93">
        <v>1.39073</v>
      </c>
      <c r="Q93">
        <v>12</v>
      </c>
      <c r="R93">
        <v>1.3877999999999999</v>
      </c>
      <c r="S93">
        <v>10</v>
      </c>
      <c r="T93">
        <f t="shared" si="12"/>
        <v>4.4801194698525289E-2</v>
      </c>
      <c r="U93">
        <f t="shared" si="13"/>
        <v>3.6926485521740465E-2</v>
      </c>
      <c r="W93">
        <v>1.39222</v>
      </c>
      <c r="X93">
        <v>16</v>
      </c>
      <c r="Y93">
        <v>1.3908700000000001</v>
      </c>
      <c r="Z93">
        <v>4</v>
      </c>
      <c r="AA93">
        <f t="shared" si="14"/>
        <v>6.1084245355052171E-2</v>
      </c>
      <c r="AB93">
        <f t="shared" si="15"/>
        <v>1.4301889041177521E-2</v>
      </c>
    </row>
    <row r="94" spans="2:28" x14ac:dyDescent="0.2">
      <c r="B94">
        <v>4.1445100000000004</v>
      </c>
      <c r="C94">
        <v>28</v>
      </c>
      <c r="D94">
        <v>4.1652199999999997</v>
      </c>
      <c r="E94">
        <v>14</v>
      </c>
      <c r="F94">
        <f t="shared" si="16"/>
        <v>0.11466794075489727</v>
      </c>
      <c r="G94">
        <f t="shared" si="17"/>
        <v>5.2851794758863681E-2</v>
      </c>
      <c r="I94">
        <v>4.1658499999999998</v>
      </c>
      <c r="J94">
        <v>28</v>
      </c>
      <c r="K94">
        <v>4.1616799999999996</v>
      </c>
      <c r="L94">
        <v>10</v>
      </c>
      <c r="M94">
        <f t="shared" si="10"/>
        <v>0.11466794075489727</v>
      </c>
      <c r="N94">
        <f t="shared" si="11"/>
        <v>3.6926485521740465E-2</v>
      </c>
      <c r="P94">
        <v>4.1721899999999996</v>
      </c>
      <c r="Q94">
        <v>28</v>
      </c>
      <c r="R94">
        <v>4.1634200000000003</v>
      </c>
      <c r="S94">
        <v>14</v>
      </c>
      <c r="T94">
        <f t="shared" si="12"/>
        <v>0.11466794075489727</v>
      </c>
      <c r="U94">
        <f t="shared" si="13"/>
        <v>5.2851794758863681E-2</v>
      </c>
      <c r="W94">
        <v>4.1766399999999999</v>
      </c>
      <c r="X94">
        <v>28</v>
      </c>
      <c r="Y94">
        <v>4.1726099999999997</v>
      </c>
      <c r="Z94">
        <v>18</v>
      </c>
      <c r="AA94">
        <f t="shared" si="14"/>
        <v>0.11466794075489727</v>
      </c>
      <c r="AB94">
        <f t="shared" si="15"/>
        <v>6.950477845351867E-2</v>
      </c>
    </row>
    <row r="95" spans="2:28" x14ac:dyDescent="0.2">
      <c r="B95">
        <v>6.9075199999999999</v>
      </c>
      <c r="C95">
        <v>20</v>
      </c>
      <c r="D95">
        <v>6.9420299999999999</v>
      </c>
      <c r="E95">
        <v>24</v>
      </c>
      <c r="F95">
        <f t="shared" si="16"/>
        <v>7.8119914068094515E-2</v>
      </c>
      <c r="G95">
        <f t="shared" si="17"/>
        <v>9.5961615353858443E-2</v>
      </c>
      <c r="I95">
        <v>6.9430800000000001</v>
      </c>
      <c r="J95">
        <v>20</v>
      </c>
      <c r="K95">
        <v>6.93614</v>
      </c>
      <c r="L95">
        <v>14</v>
      </c>
      <c r="M95">
        <f t="shared" si="10"/>
        <v>7.8119914068094515E-2</v>
      </c>
      <c r="N95">
        <f t="shared" si="11"/>
        <v>5.2851794758863681E-2</v>
      </c>
      <c r="P95">
        <v>6.9536499999999997</v>
      </c>
      <c r="Q95">
        <v>26</v>
      </c>
      <c r="R95">
        <v>6.9390299999999998</v>
      </c>
      <c r="S95">
        <v>28</v>
      </c>
      <c r="T95">
        <f t="shared" si="12"/>
        <v>0.10520281889604477</v>
      </c>
      <c r="U95">
        <f t="shared" si="13"/>
        <v>0.11466794075489727</v>
      </c>
      <c r="W95">
        <v>6.9610700000000003</v>
      </c>
      <c r="X95">
        <v>24</v>
      </c>
      <c r="Y95">
        <v>6.9543299999999997</v>
      </c>
      <c r="Z95">
        <v>22</v>
      </c>
      <c r="AA95">
        <f t="shared" si="14"/>
        <v>9.5961615353858443E-2</v>
      </c>
      <c r="AB95">
        <f t="shared" si="15"/>
        <v>8.6936477096848541E-2</v>
      </c>
    </row>
    <row r="96" spans="2:28" x14ac:dyDescent="0.2">
      <c r="B96">
        <v>9.6705199999999998</v>
      </c>
      <c r="C96">
        <v>14</v>
      </c>
      <c r="D96">
        <v>9.7188400000000001</v>
      </c>
      <c r="E96">
        <v>18</v>
      </c>
      <c r="F96">
        <f t="shared" si="16"/>
        <v>5.2851794758863681E-2</v>
      </c>
      <c r="G96">
        <f t="shared" si="17"/>
        <v>6.950477845351867E-2</v>
      </c>
      <c r="I96">
        <v>9.7203199999999992</v>
      </c>
      <c r="J96">
        <v>14</v>
      </c>
      <c r="K96">
        <v>9.7105899999999998</v>
      </c>
      <c r="L96">
        <v>18</v>
      </c>
      <c r="M96">
        <f t="shared" si="10"/>
        <v>5.2851794758863681E-2</v>
      </c>
      <c r="N96">
        <f t="shared" si="11"/>
        <v>6.950477845351867E-2</v>
      </c>
      <c r="P96">
        <v>9.7351100000000006</v>
      </c>
      <c r="Q96">
        <v>10</v>
      </c>
      <c r="R96">
        <v>9.7146500000000007</v>
      </c>
      <c r="S96">
        <v>18</v>
      </c>
      <c r="T96">
        <f t="shared" si="12"/>
        <v>3.6926485521740465E-2</v>
      </c>
      <c r="U96">
        <f t="shared" si="13"/>
        <v>6.950477845351867E-2</v>
      </c>
      <c r="W96">
        <v>9.7454999999999998</v>
      </c>
      <c r="X96">
        <v>12</v>
      </c>
      <c r="Y96">
        <v>9.7360699999999998</v>
      </c>
      <c r="Z96">
        <v>20</v>
      </c>
      <c r="AA96">
        <f t="shared" si="14"/>
        <v>4.4801194698525289E-2</v>
      </c>
      <c r="AB96">
        <f t="shared" si="15"/>
        <v>7.8119914068094515E-2</v>
      </c>
    </row>
    <row r="97" spans="2:28" x14ac:dyDescent="0.2">
      <c r="B97">
        <v>12.4335</v>
      </c>
      <c r="C97">
        <v>16</v>
      </c>
      <c r="D97">
        <v>12.495699999999999</v>
      </c>
      <c r="E97">
        <v>22</v>
      </c>
      <c r="F97">
        <f t="shared" si="16"/>
        <v>6.1084245355052171E-2</v>
      </c>
      <c r="G97">
        <f t="shared" si="17"/>
        <v>8.6936477096848541E-2</v>
      </c>
      <c r="I97">
        <v>12.4976</v>
      </c>
      <c r="J97">
        <v>16</v>
      </c>
      <c r="K97">
        <v>12.484999999999999</v>
      </c>
      <c r="L97">
        <v>26</v>
      </c>
      <c r="M97">
        <f t="shared" si="10"/>
        <v>6.1084245355052171E-2</v>
      </c>
      <c r="N97">
        <f t="shared" si="11"/>
        <v>0.10520281889604477</v>
      </c>
      <c r="P97">
        <v>12.5166</v>
      </c>
      <c r="Q97">
        <v>18</v>
      </c>
      <c r="R97">
        <v>12.4903</v>
      </c>
      <c r="S97">
        <v>24</v>
      </c>
      <c r="T97">
        <f t="shared" si="12"/>
        <v>6.950477845351867E-2</v>
      </c>
      <c r="U97">
        <f t="shared" si="13"/>
        <v>9.5961615353858443E-2</v>
      </c>
      <c r="W97">
        <v>12.5299</v>
      </c>
      <c r="X97">
        <v>16</v>
      </c>
      <c r="Y97">
        <v>12.517799999999999</v>
      </c>
      <c r="Z97">
        <v>28</v>
      </c>
      <c r="AA97">
        <f t="shared" si="14"/>
        <v>6.1084245355052171E-2</v>
      </c>
      <c r="AB97">
        <f t="shared" si="15"/>
        <v>0.11466794075489727</v>
      </c>
    </row>
    <row r="98" spans="2:28" x14ac:dyDescent="0.2">
      <c r="B98">
        <v>15.1965</v>
      </c>
      <c r="C98">
        <v>22</v>
      </c>
      <c r="D98">
        <v>15.272500000000001</v>
      </c>
      <c r="E98">
        <v>24</v>
      </c>
      <c r="F98">
        <f t="shared" si="16"/>
        <v>8.6936477096848541E-2</v>
      </c>
      <c r="G98">
        <f t="shared" si="17"/>
        <v>9.5961615353858443E-2</v>
      </c>
      <c r="I98">
        <v>15.274800000000001</v>
      </c>
      <c r="J98">
        <v>22</v>
      </c>
      <c r="K98">
        <v>15.259499999999999</v>
      </c>
      <c r="L98">
        <v>6</v>
      </c>
      <c r="M98">
        <f t="shared" si="10"/>
        <v>8.6936477096848541E-2</v>
      </c>
      <c r="N98">
        <f t="shared" si="11"/>
        <v>2.1682175444936308E-2</v>
      </c>
      <c r="P98">
        <v>15.298</v>
      </c>
      <c r="Q98">
        <v>20</v>
      </c>
      <c r="R98">
        <v>15.2659</v>
      </c>
      <c r="S98">
        <v>32</v>
      </c>
      <c r="T98">
        <f t="shared" si="12"/>
        <v>7.8119914068094515E-2</v>
      </c>
      <c r="U98">
        <f t="shared" si="13"/>
        <v>0.13430330162283155</v>
      </c>
      <c r="W98">
        <v>15.314299999999999</v>
      </c>
      <c r="X98">
        <v>22</v>
      </c>
      <c r="Y98">
        <v>15.2995</v>
      </c>
      <c r="Z98">
        <v>18</v>
      </c>
      <c r="AA98">
        <f t="shared" si="14"/>
        <v>8.6936477096848541E-2</v>
      </c>
      <c r="AB98">
        <f t="shared" si="15"/>
        <v>6.950477845351867E-2</v>
      </c>
    </row>
    <row r="99" spans="2:28" x14ac:dyDescent="0.2">
      <c r="B99">
        <v>17.959499999999998</v>
      </c>
      <c r="C99">
        <v>22</v>
      </c>
      <c r="D99">
        <v>18.049299999999999</v>
      </c>
      <c r="E99">
        <v>28</v>
      </c>
      <c r="F99">
        <f t="shared" si="16"/>
        <v>8.6936477096848541E-2</v>
      </c>
      <c r="G99">
        <f t="shared" si="17"/>
        <v>0.11466794075489727</v>
      </c>
      <c r="I99">
        <v>18.052</v>
      </c>
      <c r="J99">
        <v>22</v>
      </c>
      <c r="K99">
        <v>18.033999999999999</v>
      </c>
      <c r="L99">
        <v>24</v>
      </c>
      <c r="M99">
        <f t="shared" si="10"/>
        <v>8.6936477096848541E-2</v>
      </c>
      <c r="N99">
        <f t="shared" si="11"/>
        <v>9.5961615353858443E-2</v>
      </c>
      <c r="P99">
        <v>18.079499999999999</v>
      </c>
      <c r="Q99">
        <v>22</v>
      </c>
      <c r="R99">
        <v>18.041499999999999</v>
      </c>
      <c r="S99">
        <v>12</v>
      </c>
      <c r="T99">
        <f t="shared" si="12"/>
        <v>8.6936477096848541E-2</v>
      </c>
      <c r="U99">
        <f t="shared" si="13"/>
        <v>4.4801194698525289E-2</v>
      </c>
      <c r="W99">
        <v>18.098800000000001</v>
      </c>
      <c r="X99">
        <v>20</v>
      </c>
      <c r="Y99">
        <v>18.081299999999999</v>
      </c>
      <c r="Z99">
        <v>24</v>
      </c>
      <c r="AA99">
        <f t="shared" si="14"/>
        <v>7.8119914068094515E-2</v>
      </c>
      <c r="AB99">
        <f t="shared" si="15"/>
        <v>9.5961615353858443E-2</v>
      </c>
    </row>
    <row r="100" spans="2:28" x14ac:dyDescent="0.2">
      <c r="B100">
        <v>20.7225</v>
      </c>
      <c r="C100">
        <v>20</v>
      </c>
      <c r="D100">
        <v>20.8261</v>
      </c>
      <c r="E100">
        <v>18</v>
      </c>
      <c r="F100">
        <f t="shared" si="16"/>
        <v>7.8119914068094515E-2</v>
      </c>
      <c r="G100">
        <f t="shared" si="17"/>
        <v>6.950477845351867E-2</v>
      </c>
      <c r="I100">
        <v>20.8293</v>
      </c>
      <c r="J100">
        <v>20</v>
      </c>
      <c r="K100">
        <v>20.808399999999999</v>
      </c>
      <c r="L100">
        <v>34</v>
      </c>
      <c r="M100">
        <f t="shared" si="10"/>
        <v>7.8119914068094515E-2</v>
      </c>
      <c r="N100">
        <f t="shared" si="11"/>
        <v>0.14449127031908487</v>
      </c>
      <c r="P100">
        <v>20.860900000000001</v>
      </c>
      <c r="Q100">
        <v>18</v>
      </c>
      <c r="R100">
        <v>20.8171</v>
      </c>
      <c r="S100">
        <v>22</v>
      </c>
      <c r="T100">
        <f t="shared" si="12"/>
        <v>6.950477845351867E-2</v>
      </c>
      <c r="U100">
        <f t="shared" si="13"/>
        <v>8.6936477096848541E-2</v>
      </c>
      <c r="W100">
        <v>20.883199999999999</v>
      </c>
      <c r="X100">
        <v>20</v>
      </c>
      <c r="Y100">
        <v>20.863</v>
      </c>
      <c r="Z100">
        <v>22</v>
      </c>
      <c r="AA100">
        <f t="shared" si="14"/>
        <v>7.8119914068094515E-2</v>
      </c>
      <c r="AB100">
        <f t="shared" si="15"/>
        <v>8.6936477096848541E-2</v>
      </c>
    </row>
    <row r="101" spans="2:28" x14ac:dyDescent="0.2">
      <c r="B101">
        <v>23.485499999999998</v>
      </c>
      <c r="C101">
        <v>18</v>
      </c>
      <c r="D101">
        <v>23.602900000000002</v>
      </c>
      <c r="E101">
        <v>22</v>
      </c>
      <c r="F101">
        <f t="shared" si="16"/>
        <v>6.950477845351867E-2</v>
      </c>
      <c r="G101">
        <f t="shared" si="17"/>
        <v>8.6936477096848541E-2</v>
      </c>
      <c r="I101">
        <v>23.6065</v>
      </c>
      <c r="J101">
        <v>18</v>
      </c>
      <c r="K101">
        <v>23.582899999999999</v>
      </c>
      <c r="L101">
        <v>8</v>
      </c>
      <c r="M101">
        <f t="shared" si="10"/>
        <v>6.950477845351867E-2</v>
      </c>
      <c r="N101">
        <f t="shared" si="11"/>
        <v>2.9221965177158162E-2</v>
      </c>
      <c r="P101">
        <v>23.642399999999999</v>
      </c>
      <c r="Q101">
        <v>20</v>
      </c>
      <c r="R101">
        <v>23.592700000000001</v>
      </c>
      <c r="S101">
        <v>20</v>
      </c>
      <c r="T101">
        <f t="shared" si="12"/>
        <v>7.8119914068094515E-2</v>
      </c>
      <c r="U101">
        <f t="shared" si="13"/>
        <v>7.8119914068094515E-2</v>
      </c>
      <c r="W101">
        <v>23.6676</v>
      </c>
      <c r="X101">
        <v>20</v>
      </c>
      <c r="Y101">
        <v>23.6447</v>
      </c>
      <c r="Z101">
        <v>14</v>
      </c>
      <c r="AA101">
        <f t="shared" si="14"/>
        <v>7.8119914068094515E-2</v>
      </c>
      <c r="AB101">
        <f t="shared" si="15"/>
        <v>5.2851794758863681E-2</v>
      </c>
    </row>
    <row r="102" spans="2:28" x14ac:dyDescent="0.2">
      <c r="B102">
        <v>26.2485</v>
      </c>
      <c r="C102">
        <v>16</v>
      </c>
      <c r="D102">
        <v>26.3797</v>
      </c>
      <c r="E102">
        <v>28</v>
      </c>
      <c r="F102">
        <f t="shared" si="16"/>
        <v>6.1084245355052171E-2</v>
      </c>
      <c r="G102">
        <f t="shared" si="17"/>
        <v>0.11466794075489727</v>
      </c>
      <c r="I102">
        <v>26.383700000000001</v>
      </c>
      <c r="J102">
        <v>16</v>
      </c>
      <c r="K102">
        <v>26.357299999999999</v>
      </c>
      <c r="L102">
        <v>22</v>
      </c>
      <c r="M102">
        <f t="shared" si="10"/>
        <v>6.1084245355052171E-2</v>
      </c>
      <c r="N102">
        <f t="shared" si="11"/>
        <v>8.6936477096848541E-2</v>
      </c>
      <c r="P102">
        <v>26.4239</v>
      </c>
      <c r="Q102">
        <v>16</v>
      </c>
      <c r="R102">
        <v>26.368300000000001</v>
      </c>
      <c r="S102">
        <v>24</v>
      </c>
      <c r="T102">
        <f t="shared" si="12"/>
        <v>6.1084245355052171E-2</v>
      </c>
      <c r="U102">
        <f t="shared" si="13"/>
        <v>9.5961615353858443E-2</v>
      </c>
      <c r="W102">
        <v>26.452100000000002</v>
      </c>
      <c r="X102">
        <v>16</v>
      </c>
      <c r="Y102">
        <v>26.426500000000001</v>
      </c>
      <c r="Z102">
        <v>28</v>
      </c>
      <c r="AA102">
        <f t="shared" si="14"/>
        <v>6.1084245355052171E-2</v>
      </c>
      <c r="AB102">
        <f t="shared" si="15"/>
        <v>0.11466794075489727</v>
      </c>
    </row>
    <row r="103" spans="2:28" x14ac:dyDescent="0.2">
      <c r="B103">
        <v>29.011600000000001</v>
      </c>
      <c r="C103">
        <v>16</v>
      </c>
      <c r="D103">
        <v>29.156500000000001</v>
      </c>
      <c r="E103">
        <v>20</v>
      </c>
      <c r="F103">
        <f t="shared" si="16"/>
        <v>6.1084245355052171E-2</v>
      </c>
      <c r="G103">
        <f t="shared" si="17"/>
        <v>7.8119914068094515E-2</v>
      </c>
      <c r="I103">
        <v>29.160900000000002</v>
      </c>
      <c r="J103">
        <v>16</v>
      </c>
      <c r="K103">
        <v>29.131799999999998</v>
      </c>
      <c r="L103">
        <v>18</v>
      </c>
      <c r="M103">
        <f t="shared" si="10"/>
        <v>6.1084245355052171E-2</v>
      </c>
      <c r="N103">
        <f t="shared" si="11"/>
        <v>6.950477845351867E-2</v>
      </c>
      <c r="P103">
        <v>29.205300000000001</v>
      </c>
      <c r="Q103">
        <v>16</v>
      </c>
      <c r="R103">
        <v>29.143999999999998</v>
      </c>
      <c r="S103">
        <v>22</v>
      </c>
      <c r="T103">
        <f t="shared" si="12"/>
        <v>6.1084245355052171E-2</v>
      </c>
      <c r="U103">
        <f t="shared" si="13"/>
        <v>8.6936477096848541E-2</v>
      </c>
      <c r="W103">
        <v>29.236499999999999</v>
      </c>
      <c r="X103">
        <v>16</v>
      </c>
      <c r="Y103">
        <v>29.208200000000001</v>
      </c>
      <c r="Z103">
        <v>20</v>
      </c>
      <c r="AA103">
        <f t="shared" si="14"/>
        <v>6.1084245355052171E-2</v>
      </c>
      <c r="AB103">
        <f t="shared" si="15"/>
        <v>7.8119914068094515E-2</v>
      </c>
    </row>
    <row r="104" spans="2:28" x14ac:dyDescent="0.2">
      <c r="B104">
        <v>31.7746</v>
      </c>
      <c r="C104">
        <v>24</v>
      </c>
      <c r="D104">
        <v>31.933299999999999</v>
      </c>
      <c r="E104">
        <v>30</v>
      </c>
      <c r="F104">
        <f t="shared" si="16"/>
        <v>9.5961615353858443E-2</v>
      </c>
      <c r="G104">
        <f t="shared" si="17"/>
        <v>0.12436521919369882</v>
      </c>
      <c r="I104">
        <v>31.938199999999998</v>
      </c>
      <c r="J104">
        <v>24</v>
      </c>
      <c r="K104">
        <v>31.906199999999998</v>
      </c>
      <c r="L104">
        <v>16</v>
      </c>
      <c r="M104">
        <f t="shared" si="10"/>
        <v>9.5961615353858443E-2</v>
      </c>
      <c r="N104">
        <f t="shared" si="11"/>
        <v>6.1084245355052171E-2</v>
      </c>
      <c r="P104">
        <v>31.986799999999999</v>
      </c>
      <c r="Q104">
        <v>24</v>
      </c>
      <c r="R104">
        <v>31.919599999999999</v>
      </c>
      <c r="S104">
        <v>22</v>
      </c>
      <c r="T104">
        <f t="shared" si="12"/>
        <v>9.5961615353858443E-2</v>
      </c>
      <c r="U104">
        <f t="shared" si="13"/>
        <v>8.6936477096848541E-2</v>
      </c>
      <c r="W104">
        <v>32.020899999999997</v>
      </c>
      <c r="X104">
        <v>24</v>
      </c>
      <c r="Y104">
        <v>31.989899999999999</v>
      </c>
      <c r="Z104">
        <v>16</v>
      </c>
      <c r="AA104">
        <f t="shared" si="14"/>
        <v>9.5961615353858443E-2</v>
      </c>
      <c r="AB104">
        <f t="shared" si="15"/>
        <v>6.1084245355052171E-2</v>
      </c>
    </row>
    <row r="105" spans="2:28" x14ac:dyDescent="0.2">
      <c r="B105">
        <v>34.537599999999998</v>
      </c>
      <c r="C105">
        <v>28</v>
      </c>
      <c r="D105">
        <v>34.7102</v>
      </c>
      <c r="E105">
        <v>18</v>
      </c>
      <c r="F105">
        <f t="shared" si="16"/>
        <v>0.11466794075489727</v>
      </c>
      <c r="G105">
        <f t="shared" si="17"/>
        <v>6.950477845351867E-2</v>
      </c>
      <c r="I105">
        <v>34.715400000000002</v>
      </c>
      <c r="J105">
        <v>28</v>
      </c>
      <c r="K105">
        <v>34.680700000000002</v>
      </c>
      <c r="L105">
        <v>28</v>
      </c>
      <c r="M105">
        <f t="shared" si="10"/>
        <v>0.11466794075489727</v>
      </c>
      <c r="N105">
        <f t="shared" si="11"/>
        <v>0.11466794075489727</v>
      </c>
      <c r="P105">
        <v>34.7682</v>
      </c>
      <c r="Q105">
        <v>26</v>
      </c>
      <c r="R105">
        <v>34.6952</v>
      </c>
      <c r="S105">
        <v>24</v>
      </c>
      <c r="T105">
        <f t="shared" si="12"/>
        <v>0.10520281889604477</v>
      </c>
      <c r="U105">
        <f t="shared" si="13"/>
        <v>9.5961615353858443E-2</v>
      </c>
      <c r="W105">
        <v>34.805300000000003</v>
      </c>
      <c r="X105">
        <v>26</v>
      </c>
      <c r="Y105">
        <v>34.771599999999999</v>
      </c>
      <c r="Z105">
        <v>24</v>
      </c>
      <c r="AA105">
        <f t="shared" si="14"/>
        <v>0.10520281889604477</v>
      </c>
      <c r="AB105">
        <f t="shared" si="15"/>
        <v>9.5961615353858443E-2</v>
      </c>
    </row>
    <row r="106" spans="2:28" x14ac:dyDescent="0.2">
      <c r="B106">
        <v>37.300600000000003</v>
      </c>
      <c r="C106">
        <v>12</v>
      </c>
      <c r="D106">
        <v>37.487000000000002</v>
      </c>
      <c r="E106">
        <v>14</v>
      </c>
      <c r="F106">
        <f t="shared" si="16"/>
        <v>4.4801194698525289E-2</v>
      </c>
      <c r="G106">
        <f t="shared" si="17"/>
        <v>5.2851794758863681E-2</v>
      </c>
      <c r="I106">
        <v>37.492699999999999</v>
      </c>
      <c r="J106">
        <v>12</v>
      </c>
      <c r="K106">
        <v>37.455100000000002</v>
      </c>
      <c r="L106">
        <v>8</v>
      </c>
      <c r="M106">
        <f t="shared" si="10"/>
        <v>4.4801194698525289E-2</v>
      </c>
      <c r="N106">
        <f t="shared" si="11"/>
        <v>2.9221965177158162E-2</v>
      </c>
      <c r="P106">
        <v>37.549700000000001</v>
      </c>
      <c r="Q106">
        <v>14</v>
      </c>
      <c r="R106">
        <v>37.470799999999997</v>
      </c>
      <c r="S106">
        <v>26</v>
      </c>
      <c r="T106">
        <f t="shared" si="12"/>
        <v>5.2851794758863681E-2</v>
      </c>
      <c r="U106">
        <f t="shared" si="13"/>
        <v>0.10520281889604477</v>
      </c>
      <c r="W106">
        <v>37.589799999999997</v>
      </c>
      <c r="X106">
        <v>16</v>
      </c>
      <c r="Y106">
        <v>37.553400000000003</v>
      </c>
      <c r="Z106">
        <v>26</v>
      </c>
      <c r="AA106">
        <f t="shared" si="14"/>
        <v>6.1084245355052171E-2</v>
      </c>
      <c r="AB106">
        <f t="shared" si="15"/>
        <v>0.10520281889604477</v>
      </c>
    </row>
    <row r="107" spans="2:28" x14ac:dyDescent="0.2">
      <c r="B107">
        <v>40.063600000000001</v>
      </c>
      <c r="C107">
        <v>30</v>
      </c>
      <c r="D107">
        <v>40.263800000000003</v>
      </c>
      <c r="E107">
        <v>22</v>
      </c>
      <c r="F107">
        <f t="shared" si="16"/>
        <v>0.12436521919369882</v>
      </c>
      <c r="G107">
        <f t="shared" si="17"/>
        <v>8.6936477096848541E-2</v>
      </c>
      <c r="I107">
        <v>40.2699</v>
      </c>
      <c r="J107">
        <v>30</v>
      </c>
      <c r="K107">
        <v>40.229599999999998</v>
      </c>
      <c r="L107">
        <v>30</v>
      </c>
      <c r="M107">
        <f t="shared" si="10"/>
        <v>0.12436521919369882</v>
      </c>
      <c r="N107">
        <f t="shared" si="11"/>
        <v>0.12436521919369882</v>
      </c>
      <c r="P107">
        <v>40.331200000000003</v>
      </c>
      <c r="Q107">
        <v>30</v>
      </c>
      <c r="R107">
        <v>40.246400000000001</v>
      </c>
      <c r="S107">
        <v>24</v>
      </c>
      <c r="T107">
        <f t="shared" si="12"/>
        <v>0.12436521919369882</v>
      </c>
      <c r="U107">
        <f t="shared" si="13"/>
        <v>9.5961615353858443E-2</v>
      </c>
      <c r="W107">
        <v>40.374200000000002</v>
      </c>
      <c r="X107">
        <v>26</v>
      </c>
      <c r="Y107">
        <v>40.335099999999997</v>
      </c>
      <c r="Z107">
        <v>12</v>
      </c>
      <c r="AA107">
        <f t="shared" si="14"/>
        <v>0.10520281889604477</v>
      </c>
      <c r="AB107">
        <f t="shared" si="15"/>
        <v>4.4801194698525289E-2</v>
      </c>
    </row>
    <row r="108" spans="2:28" x14ac:dyDescent="0.2">
      <c r="B108">
        <v>42.826599999999999</v>
      </c>
      <c r="C108">
        <v>18</v>
      </c>
      <c r="D108">
        <v>43.040599999999998</v>
      </c>
      <c r="E108">
        <v>10</v>
      </c>
      <c r="F108">
        <f t="shared" si="16"/>
        <v>6.950477845351867E-2</v>
      </c>
      <c r="G108">
        <f t="shared" si="17"/>
        <v>3.6926485521740465E-2</v>
      </c>
      <c r="I108">
        <v>43.0471</v>
      </c>
      <c r="J108">
        <v>24</v>
      </c>
      <c r="K108">
        <v>43.004100000000001</v>
      </c>
      <c r="L108">
        <v>18</v>
      </c>
      <c r="M108">
        <f t="shared" si="10"/>
        <v>9.5961615353858443E-2</v>
      </c>
      <c r="N108">
        <f t="shared" si="11"/>
        <v>6.950477845351867E-2</v>
      </c>
      <c r="P108">
        <v>43.1126</v>
      </c>
      <c r="Q108">
        <v>24</v>
      </c>
      <c r="R108">
        <v>43.021999999999998</v>
      </c>
      <c r="S108">
        <v>20</v>
      </c>
      <c r="T108">
        <f t="shared" si="12"/>
        <v>9.5961615353858443E-2</v>
      </c>
      <c r="U108">
        <f t="shared" si="13"/>
        <v>7.8119914068094515E-2</v>
      </c>
      <c r="W108">
        <v>43.1586</v>
      </c>
      <c r="X108">
        <v>26</v>
      </c>
      <c r="Y108">
        <v>43.116799999999998</v>
      </c>
      <c r="Z108">
        <v>20</v>
      </c>
      <c r="AA108">
        <f t="shared" si="14"/>
        <v>0.10520281889604477</v>
      </c>
      <c r="AB108">
        <f t="shared" si="15"/>
        <v>7.8119914068094515E-2</v>
      </c>
    </row>
    <row r="109" spans="2:28" x14ac:dyDescent="0.2">
      <c r="B109">
        <v>45.589599999999997</v>
      </c>
      <c r="C109">
        <v>22</v>
      </c>
      <c r="D109">
        <v>45.817399999999999</v>
      </c>
      <c r="E109">
        <v>20</v>
      </c>
      <c r="F109">
        <f t="shared" si="16"/>
        <v>8.6936477096848541E-2</v>
      </c>
      <c r="G109">
        <f t="shared" si="17"/>
        <v>7.8119914068094515E-2</v>
      </c>
      <c r="I109">
        <v>45.824399999999997</v>
      </c>
      <c r="J109">
        <v>20</v>
      </c>
      <c r="K109">
        <v>45.778500000000001</v>
      </c>
      <c r="L109">
        <v>14</v>
      </c>
      <c r="M109">
        <f t="shared" si="10"/>
        <v>7.8119914068094515E-2</v>
      </c>
      <c r="N109">
        <f t="shared" si="11"/>
        <v>5.2851794758863681E-2</v>
      </c>
      <c r="P109">
        <v>45.894100000000002</v>
      </c>
      <c r="Q109">
        <v>20</v>
      </c>
      <c r="R109">
        <v>45.797699999999999</v>
      </c>
      <c r="S109">
        <v>18</v>
      </c>
      <c r="T109">
        <f t="shared" si="12"/>
        <v>7.8119914068094515E-2</v>
      </c>
      <c r="U109">
        <f t="shared" si="13"/>
        <v>6.950477845351867E-2</v>
      </c>
      <c r="W109">
        <v>45.942999999999998</v>
      </c>
      <c r="X109">
        <v>16</v>
      </c>
      <c r="Y109">
        <v>45.898600000000002</v>
      </c>
      <c r="Z109">
        <v>14</v>
      </c>
      <c r="AA109">
        <f t="shared" si="14"/>
        <v>6.1084245355052171E-2</v>
      </c>
      <c r="AB109">
        <f t="shared" si="15"/>
        <v>5.2851794758863681E-2</v>
      </c>
    </row>
    <row r="110" spans="2:28" x14ac:dyDescent="0.2">
      <c r="B110">
        <v>48.352600000000002</v>
      </c>
      <c r="C110">
        <v>28</v>
      </c>
      <c r="D110">
        <v>48.594200000000001</v>
      </c>
      <c r="E110">
        <v>26</v>
      </c>
      <c r="F110">
        <f t="shared" si="16"/>
        <v>0.11466794075489727</v>
      </c>
      <c r="G110">
        <f t="shared" si="17"/>
        <v>0.10520281889604477</v>
      </c>
      <c r="I110">
        <v>48.601599999999998</v>
      </c>
      <c r="J110">
        <v>24</v>
      </c>
      <c r="K110">
        <v>48.552999999999997</v>
      </c>
      <c r="L110">
        <v>26</v>
      </c>
      <c r="M110">
        <f t="shared" si="10"/>
        <v>9.5961615353858443E-2</v>
      </c>
      <c r="N110">
        <f t="shared" si="11"/>
        <v>0.10520281889604477</v>
      </c>
      <c r="P110">
        <v>48.6755</v>
      </c>
      <c r="Q110">
        <v>24</v>
      </c>
      <c r="R110">
        <v>48.573300000000003</v>
      </c>
      <c r="S110">
        <v>24</v>
      </c>
      <c r="T110">
        <f t="shared" si="12"/>
        <v>9.5961615353858443E-2</v>
      </c>
      <c r="U110">
        <f t="shared" si="13"/>
        <v>9.5961615353858443E-2</v>
      </c>
      <c r="W110">
        <v>48.727499999999999</v>
      </c>
      <c r="X110">
        <v>28</v>
      </c>
      <c r="Y110">
        <v>48.680300000000003</v>
      </c>
      <c r="Z110">
        <v>14</v>
      </c>
      <c r="AA110">
        <f t="shared" si="14"/>
        <v>0.11466794075489727</v>
      </c>
      <c r="AB110">
        <f t="shared" si="15"/>
        <v>5.2851794758863681E-2</v>
      </c>
    </row>
    <row r="111" spans="2:28" x14ac:dyDescent="0.2">
      <c r="B111">
        <v>51.115600000000001</v>
      </c>
      <c r="C111">
        <v>16</v>
      </c>
      <c r="D111">
        <v>51.371000000000002</v>
      </c>
      <c r="E111">
        <v>22</v>
      </c>
      <c r="F111">
        <f t="shared" si="16"/>
        <v>6.1084245355052171E-2</v>
      </c>
      <c r="G111">
        <f t="shared" si="17"/>
        <v>8.6936477096848541E-2</v>
      </c>
      <c r="I111">
        <v>51.378799999999998</v>
      </c>
      <c r="J111">
        <v>16</v>
      </c>
      <c r="K111">
        <v>51.327399999999997</v>
      </c>
      <c r="L111">
        <v>20</v>
      </c>
      <c r="M111">
        <f t="shared" si="10"/>
        <v>6.1084245355052171E-2</v>
      </c>
      <c r="N111">
        <f t="shared" si="11"/>
        <v>7.8119914068094515E-2</v>
      </c>
      <c r="P111">
        <v>51.457000000000001</v>
      </c>
      <c r="Q111">
        <v>16</v>
      </c>
      <c r="R111">
        <v>51.3489</v>
      </c>
      <c r="S111">
        <v>14</v>
      </c>
      <c r="T111">
        <f t="shared" si="12"/>
        <v>6.1084245355052171E-2</v>
      </c>
      <c r="U111">
        <f t="shared" si="13"/>
        <v>5.2851794758863681E-2</v>
      </c>
      <c r="W111">
        <v>51.511899999999997</v>
      </c>
      <c r="X111">
        <v>16</v>
      </c>
      <c r="Y111">
        <v>51.462000000000003</v>
      </c>
      <c r="Z111">
        <v>26</v>
      </c>
      <c r="AA111">
        <f t="shared" si="14"/>
        <v>6.1084245355052171E-2</v>
      </c>
      <c r="AB111">
        <f t="shared" si="15"/>
        <v>0.10520281889604477</v>
      </c>
    </row>
    <row r="112" spans="2:28" x14ac:dyDescent="0.2">
      <c r="B112">
        <v>53.878599999999999</v>
      </c>
      <c r="C112">
        <v>22</v>
      </c>
      <c r="D112">
        <v>54.1479</v>
      </c>
      <c r="E112">
        <v>22</v>
      </c>
      <c r="F112">
        <f t="shared" si="16"/>
        <v>8.6936477096848541E-2</v>
      </c>
      <c r="G112">
        <f t="shared" si="17"/>
        <v>8.6936477096848541E-2</v>
      </c>
      <c r="I112">
        <v>54.156100000000002</v>
      </c>
      <c r="J112">
        <v>22</v>
      </c>
      <c r="K112">
        <v>54.101900000000001</v>
      </c>
      <c r="L112">
        <v>30</v>
      </c>
      <c r="M112">
        <f t="shared" si="10"/>
        <v>8.6936477096848541E-2</v>
      </c>
      <c r="N112">
        <f t="shared" si="11"/>
        <v>0.12436521919369882</v>
      </c>
      <c r="P112">
        <v>54.238500000000002</v>
      </c>
      <c r="Q112">
        <v>22</v>
      </c>
      <c r="R112">
        <v>54.124499999999998</v>
      </c>
      <c r="S112">
        <v>30</v>
      </c>
      <c r="T112">
        <f t="shared" si="12"/>
        <v>8.6936477096848541E-2</v>
      </c>
      <c r="U112">
        <f t="shared" si="13"/>
        <v>0.12436521919369882</v>
      </c>
      <c r="W112">
        <v>54.296300000000002</v>
      </c>
      <c r="X112">
        <v>22</v>
      </c>
      <c r="Y112">
        <v>54.2438</v>
      </c>
      <c r="Z112">
        <v>38</v>
      </c>
      <c r="AA112">
        <f t="shared" si="14"/>
        <v>8.6936477096848541E-2</v>
      </c>
      <c r="AB112">
        <f t="shared" si="15"/>
        <v>0.16565553819885928</v>
      </c>
    </row>
    <row r="113" spans="2:28" x14ac:dyDescent="0.2">
      <c r="B113">
        <v>56.641599999999997</v>
      </c>
      <c r="C113">
        <v>22</v>
      </c>
      <c r="D113">
        <v>56.924700000000001</v>
      </c>
      <c r="E113">
        <v>24</v>
      </c>
      <c r="F113">
        <f t="shared" si="16"/>
        <v>8.6936477096848541E-2</v>
      </c>
      <c r="G113">
        <f t="shared" si="17"/>
        <v>9.5961615353858443E-2</v>
      </c>
      <c r="I113">
        <v>56.933300000000003</v>
      </c>
      <c r="J113">
        <v>22</v>
      </c>
      <c r="K113">
        <v>56.876300000000001</v>
      </c>
      <c r="L113">
        <v>28</v>
      </c>
      <c r="M113">
        <f t="shared" si="10"/>
        <v>8.6936477096848541E-2</v>
      </c>
      <c r="N113">
        <f t="shared" si="11"/>
        <v>0.11466794075489727</v>
      </c>
      <c r="P113">
        <v>57.0199</v>
      </c>
      <c r="Q113">
        <v>20</v>
      </c>
      <c r="R113">
        <v>56.900100000000002</v>
      </c>
      <c r="S113">
        <v>24</v>
      </c>
      <c r="T113">
        <f t="shared" si="12"/>
        <v>7.8119914068094515E-2</v>
      </c>
      <c r="U113">
        <f t="shared" si="13"/>
        <v>9.5961615353858443E-2</v>
      </c>
      <c r="W113">
        <v>57.0807</v>
      </c>
      <c r="X113">
        <v>24</v>
      </c>
      <c r="Y113">
        <v>57.025500000000001</v>
      </c>
      <c r="Z113">
        <v>18</v>
      </c>
      <c r="AA113">
        <f t="shared" si="14"/>
        <v>9.5961615353858443E-2</v>
      </c>
      <c r="AB113">
        <f t="shared" si="15"/>
        <v>6.950477845351867E-2</v>
      </c>
    </row>
    <row r="114" spans="2:28" x14ac:dyDescent="0.2">
      <c r="B114">
        <v>59.404600000000002</v>
      </c>
      <c r="C114">
        <v>20</v>
      </c>
      <c r="D114">
        <v>59.701500000000003</v>
      </c>
      <c r="E114">
        <v>34</v>
      </c>
      <c r="F114">
        <f t="shared" si="16"/>
        <v>7.8119914068094515E-2</v>
      </c>
      <c r="G114">
        <f t="shared" si="17"/>
        <v>0.14449127031908487</v>
      </c>
      <c r="I114">
        <v>59.710500000000003</v>
      </c>
      <c r="J114">
        <v>22</v>
      </c>
      <c r="K114">
        <v>59.650799999999997</v>
      </c>
      <c r="L114">
        <v>26</v>
      </c>
      <c r="M114">
        <f t="shared" si="10"/>
        <v>8.6936477096848541E-2</v>
      </c>
      <c r="N114">
        <f t="shared" si="11"/>
        <v>0.10520281889604477</v>
      </c>
      <c r="P114">
        <v>59.801400000000001</v>
      </c>
      <c r="Q114">
        <v>20</v>
      </c>
      <c r="R114">
        <v>59.675699999999999</v>
      </c>
      <c r="S114">
        <v>24</v>
      </c>
      <c r="T114">
        <f t="shared" si="12"/>
        <v>7.8119914068094515E-2</v>
      </c>
      <c r="U114">
        <f t="shared" si="13"/>
        <v>9.5961615353858443E-2</v>
      </c>
      <c r="W114">
        <v>59.865200000000002</v>
      </c>
      <c r="X114">
        <v>20</v>
      </c>
      <c r="Y114">
        <v>59.807200000000002</v>
      </c>
      <c r="Z114">
        <v>30</v>
      </c>
      <c r="AA114">
        <f t="shared" si="14"/>
        <v>7.8119914068094515E-2</v>
      </c>
      <c r="AB114">
        <f t="shared" si="15"/>
        <v>0.12436521919369882</v>
      </c>
    </row>
    <row r="115" spans="2:28" x14ac:dyDescent="0.2">
      <c r="B115">
        <v>62.1676</v>
      </c>
      <c r="C115">
        <v>24</v>
      </c>
      <c r="D115">
        <v>62.478299999999997</v>
      </c>
      <c r="E115">
        <v>20</v>
      </c>
      <c r="F115">
        <f t="shared" si="16"/>
        <v>9.5961615353858443E-2</v>
      </c>
      <c r="G115">
        <f t="shared" si="17"/>
        <v>7.8119914068094515E-2</v>
      </c>
      <c r="I115">
        <v>62.4878</v>
      </c>
      <c r="J115">
        <v>20</v>
      </c>
      <c r="K115">
        <v>62.425199999999997</v>
      </c>
      <c r="L115">
        <v>32</v>
      </c>
      <c r="M115">
        <f t="shared" si="10"/>
        <v>7.8119914068094515E-2</v>
      </c>
      <c r="N115">
        <f t="shared" si="11"/>
        <v>0.13430330162283155</v>
      </c>
      <c r="P115">
        <v>62.582799999999999</v>
      </c>
      <c r="Q115">
        <v>26</v>
      </c>
      <c r="R115">
        <v>62.451300000000003</v>
      </c>
      <c r="S115">
        <v>32</v>
      </c>
      <c r="T115">
        <f t="shared" si="12"/>
        <v>0.10520281889604477</v>
      </c>
      <c r="U115">
        <f t="shared" si="13"/>
        <v>0.13430330162283155</v>
      </c>
      <c r="W115">
        <v>62.6496</v>
      </c>
      <c r="X115">
        <v>20</v>
      </c>
      <c r="Y115">
        <v>62.588900000000002</v>
      </c>
      <c r="Z115">
        <v>22</v>
      </c>
      <c r="AA115">
        <f t="shared" si="14"/>
        <v>7.8119914068094515E-2</v>
      </c>
      <c r="AB115">
        <f t="shared" si="15"/>
        <v>8.6936477096848541E-2</v>
      </c>
    </row>
    <row r="116" spans="2:28" x14ac:dyDescent="0.2">
      <c r="B116">
        <v>64.930599999999998</v>
      </c>
      <c r="C116">
        <v>16</v>
      </c>
      <c r="D116">
        <v>65.255099999999999</v>
      </c>
      <c r="E116">
        <v>18</v>
      </c>
      <c r="F116">
        <f t="shared" si="16"/>
        <v>6.1084245355052171E-2</v>
      </c>
      <c r="G116">
        <f t="shared" si="17"/>
        <v>6.950477845351867E-2</v>
      </c>
      <c r="I116">
        <v>65.265000000000001</v>
      </c>
      <c r="J116">
        <v>20</v>
      </c>
      <c r="K116">
        <v>65.199700000000007</v>
      </c>
      <c r="L116">
        <v>16</v>
      </c>
      <c r="M116">
        <f t="shared" si="10"/>
        <v>7.8119914068094515E-2</v>
      </c>
      <c r="N116">
        <f t="shared" si="11"/>
        <v>6.1084245355052171E-2</v>
      </c>
      <c r="P116">
        <v>65.3643</v>
      </c>
      <c r="Q116">
        <v>18</v>
      </c>
      <c r="R116">
        <v>65.227000000000004</v>
      </c>
      <c r="S116">
        <v>12</v>
      </c>
      <c r="T116">
        <f t="shared" si="12"/>
        <v>6.950477845351867E-2</v>
      </c>
      <c r="U116">
        <f t="shared" si="13"/>
        <v>4.4801194698525289E-2</v>
      </c>
      <c r="W116">
        <v>65.433999999999997</v>
      </c>
      <c r="X116">
        <v>20</v>
      </c>
      <c r="Y116">
        <v>65.370699999999999</v>
      </c>
      <c r="Z116">
        <v>18</v>
      </c>
      <c r="AA116">
        <f t="shared" si="14"/>
        <v>7.8119914068094515E-2</v>
      </c>
      <c r="AB116">
        <f t="shared" si="15"/>
        <v>6.950477845351867E-2</v>
      </c>
    </row>
    <row r="117" spans="2:28" x14ac:dyDescent="0.2">
      <c r="B117">
        <v>67.693600000000004</v>
      </c>
      <c r="C117">
        <v>22</v>
      </c>
      <c r="D117">
        <v>68.031899999999993</v>
      </c>
      <c r="E117">
        <v>18</v>
      </c>
      <c r="F117">
        <f t="shared" si="16"/>
        <v>8.6936477096848541E-2</v>
      </c>
      <c r="G117">
        <f t="shared" si="17"/>
        <v>6.950477845351867E-2</v>
      </c>
      <c r="I117">
        <v>68.042199999999994</v>
      </c>
      <c r="J117">
        <v>16</v>
      </c>
      <c r="K117">
        <v>67.974199999999996</v>
      </c>
      <c r="L117">
        <v>24</v>
      </c>
      <c r="M117">
        <f t="shared" si="10"/>
        <v>6.1084245355052171E-2</v>
      </c>
      <c r="N117">
        <f t="shared" si="11"/>
        <v>9.5961615353858443E-2</v>
      </c>
      <c r="P117">
        <v>68.145700000000005</v>
      </c>
      <c r="Q117">
        <v>16</v>
      </c>
      <c r="R117">
        <v>68.002600000000001</v>
      </c>
      <c r="S117">
        <v>20</v>
      </c>
      <c r="T117">
        <f t="shared" si="12"/>
        <v>6.1084245355052171E-2</v>
      </c>
      <c r="U117">
        <f t="shared" si="13"/>
        <v>7.8119914068094515E-2</v>
      </c>
      <c r="W117">
        <v>68.218500000000006</v>
      </c>
      <c r="X117">
        <v>18</v>
      </c>
      <c r="Y117">
        <v>68.1524</v>
      </c>
      <c r="Z117">
        <v>14</v>
      </c>
      <c r="AA117">
        <f t="shared" si="14"/>
        <v>6.950477845351867E-2</v>
      </c>
      <c r="AB117">
        <f t="shared" si="15"/>
        <v>5.2851794758863681E-2</v>
      </c>
    </row>
    <row r="119" spans="2:28" x14ac:dyDescent="0.2">
      <c r="C119">
        <f>AVERAGE(C68:C117)</f>
        <v>21.48</v>
      </c>
      <c r="E119">
        <f>AVERAGE(E68:E117)</f>
        <v>21.48</v>
      </c>
      <c r="J119">
        <f>AVERAGE(J68:J117)</f>
        <v>21.48</v>
      </c>
      <c r="L119">
        <f>AVERAGE(L68:L117)</f>
        <v>21.48</v>
      </c>
      <c r="Q119">
        <f>AVERAGE(Q68:Q117)</f>
        <v>21.48</v>
      </c>
      <c r="S119">
        <f>AVERAGE(S68:S117)</f>
        <v>21.48</v>
      </c>
      <c r="X119">
        <f>AVERAGE(X68:X117)</f>
        <v>21.48</v>
      </c>
      <c r="Z119">
        <f>AVERAGE(Z68:Z117)</f>
        <v>21.48</v>
      </c>
    </row>
    <row r="120" spans="2:28" x14ac:dyDescent="0.2">
      <c r="C120">
        <f>STDEV(C68:C117)</f>
        <v>5.6396555112625695</v>
      </c>
      <c r="E120">
        <f>STDEV(E68:E117)</f>
        <v>6.6000618426292492</v>
      </c>
      <c r="J120">
        <f>STDEV(J68:J117)</f>
        <v>6.3991070805676804</v>
      </c>
      <c r="L120">
        <f>STDEV(L68:L117)</f>
        <v>7.9468643540219359</v>
      </c>
      <c r="Q120">
        <f>STDEV(Q68:Q117)</f>
        <v>6.15195339808787</v>
      </c>
      <c r="S120">
        <f>STDEV(S68:S117)</f>
        <v>8.0286222672513414</v>
      </c>
      <c r="X120">
        <f>STDEV(X68:X117)</f>
        <v>6.1386696690832325</v>
      </c>
      <c r="Z120">
        <f>STDEV(Z68:Z117)</f>
        <v>8.0590676525620157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88</v>
      </c>
      <c r="D123">
        <f>SUM(E91:E94)</f>
        <v>46</v>
      </c>
      <c r="J123">
        <f>SUM(J91:J94)</f>
        <v>88</v>
      </c>
      <c r="K123">
        <f>SUM(L91:L94)</f>
        <v>58</v>
      </c>
      <c r="Q123">
        <f>SUM(Q91:Q94)</f>
        <v>86</v>
      </c>
      <c r="R123">
        <f>SUM(S91:S94)</f>
        <v>52</v>
      </c>
      <c r="X123">
        <f>SUM(X91:X94)</f>
        <v>86</v>
      </c>
      <c r="Y123">
        <f>SUM(Z91:Z94)</f>
        <v>44</v>
      </c>
    </row>
    <row r="124" spans="2:28" x14ac:dyDescent="0.2">
      <c r="C124">
        <f>SUM(C68:C69,C116:C117)</f>
        <v>92</v>
      </c>
      <c r="D124">
        <f>SUM(E68:E69,E116:E117)</f>
        <v>82</v>
      </c>
      <c r="J124">
        <f>SUM(J68:J69,J116:J117)</f>
        <v>94</v>
      </c>
      <c r="K124">
        <f>SUM(L68:L69,L116:L117)</f>
        <v>64</v>
      </c>
      <c r="Q124">
        <f>SUM(Q68:Q69,Q116:Q117)</f>
        <v>92</v>
      </c>
      <c r="R124">
        <f>SUM(S68:S69,S116:S117)</f>
        <v>52</v>
      </c>
      <c r="X124">
        <f>SUM(X68:X69,X116:X117)</f>
        <v>94</v>
      </c>
      <c r="Y124">
        <f>SUM(Z68:Z69,Z116:Z117)</f>
        <v>48</v>
      </c>
    </row>
    <row r="125" spans="2:28" x14ac:dyDescent="0.2">
      <c r="C125">
        <f>AVERAGE(C123:C124)</f>
        <v>90</v>
      </c>
      <c r="D125">
        <f>AVERAGE(D123:D124)</f>
        <v>64</v>
      </c>
      <c r="E125">
        <f>D125-C125</f>
        <v>-26</v>
      </c>
      <c r="J125">
        <f>AVERAGE(J123:J124)</f>
        <v>91</v>
      </c>
      <c r="K125">
        <f>AVERAGE(K123:K124)</f>
        <v>61</v>
      </c>
      <c r="L125">
        <f>K125-J125</f>
        <v>-30</v>
      </c>
      <c r="Q125">
        <f>AVERAGE(Q123:Q124)</f>
        <v>89</v>
      </c>
      <c r="R125">
        <f>AVERAGE(R123:R124)</f>
        <v>52</v>
      </c>
      <c r="S125">
        <f>R125-Q125</f>
        <v>-37</v>
      </c>
      <c r="X125">
        <f>AVERAGE(X123:X124)</f>
        <v>90</v>
      </c>
      <c r="Y125">
        <f>AVERAGE(Y123:Y124)</f>
        <v>46</v>
      </c>
      <c r="Z125">
        <f>Y125-X125</f>
        <v>-44</v>
      </c>
    </row>
    <row r="126" spans="2:28" x14ac:dyDescent="0.2">
      <c r="C126">
        <f>C125/4</f>
        <v>22.5</v>
      </c>
      <c r="D126">
        <f>D125/4</f>
        <v>16</v>
      </c>
      <c r="J126">
        <f>J125/4</f>
        <v>22.75</v>
      </c>
      <c r="K126">
        <f>K125/4</f>
        <v>15.25</v>
      </c>
      <c r="Q126">
        <f>Q125/4</f>
        <v>22.25</v>
      </c>
      <c r="R126">
        <f>R125/4</f>
        <v>13</v>
      </c>
      <c r="X126">
        <f>X125/4</f>
        <v>22.5</v>
      </c>
      <c r="Y126">
        <f>Y125/4</f>
        <v>11.5</v>
      </c>
    </row>
    <row r="127" spans="2:28" x14ac:dyDescent="0.2">
      <c r="C127">
        <f>C126/115.2</f>
        <v>0.1953125</v>
      </c>
      <c r="D127">
        <f>D126/115.2</f>
        <v>0.1388888888888889</v>
      </c>
      <c r="E127" t="s">
        <v>4</v>
      </c>
      <c r="J127">
        <f>J126/115.2</f>
        <v>0.1974826388888889</v>
      </c>
      <c r="K127">
        <f>K126/115.2</f>
        <v>0.13237847222222221</v>
      </c>
      <c r="L127" t="s">
        <v>4</v>
      </c>
      <c r="Q127">
        <f>Q126/115.2</f>
        <v>0.1931423611111111</v>
      </c>
      <c r="R127">
        <f>R126/115.2</f>
        <v>0.11284722222222222</v>
      </c>
      <c r="S127" t="s">
        <v>4</v>
      </c>
      <c r="X127">
        <f>X126/115.2</f>
        <v>0.1953125</v>
      </c>
      <c r="Y127">
        <f>Y126/115.2</f>
        <v>9.9826388888888881E-2</v>
      </c>
      <c r="Z127" t="s">
        <v>4</v>
      </c>
    </row>
    <row r="128" spans="2:28" x14ac:dyDescent="0.2">
      <c r="C128">
        <f>(C126*96)/(C126*96+(115.2-C126)*238)</f>
        <v>8.9172921156275536E-2</v>
      </c>
      <c r="D128">
        <f>(D126*96)/(D126*96+(115.2-D126)*238)</f>
        <v>6.1084245355052171E-2</v>
      </c>
      <c r="E128" t="s">
        <v>5</v>
      </c>
      <c r="J128">
        <f>(J126*96)/(J126*96+(115.2-J126)*238)</f>
        <v>9.0296066911700862E-2</v>
      </c>
      <c r="K128">
        <f>(K126*96)/(K126*96+(115.2-K126)*238)</f>
        <v>5.797537630533698E-2</v>
      </c>
      <c r="L128" t="s">
        <v>5</v>
      </c>
      <c r="Q128">
        <f>(Q126*96)/(Q126*96+(115.2-Q126)*238)</f>
        <v>8.8053062688339151E-2</v>
      </c>
      <c r="R128">
        <f>(R126*96)/(R126*96+(115.2-R126)*238)</f>
        <v>4.8804142095136789E-2</v>
      </c>
      <c r="S128" t="s">
        <v>5</v>
      </c>
      <c r="X128">
        <f>(X126*96)/(X126*96+(115.2-X126)*238)</f>
        <v>8.9172921156275536E-2</v>
      </c>
      <c r="Y128">
        <f>(Y126*96)/(Y126*96+(115.2-Y126)*238)</f>
        <v>4.2816254663636429E-2</v>
      </c>
      <c r="Z128" t="s">
        <v>5</v>
      </c>
    </row>
    <row r="129" spans="3:26" x14ac:dyDescent="0.2">
      <c r="D129">
        <f>D128-C128</f>
        <v>-2.8088675801223366E-2</v>
      </c>
      <c r="E129" t="s">
        <v>15</v>
      </c>
      <c r="K129">
        <f>K128-J128</f>
        <v>-3.2320690606363882E-2</v>
      </c>
      <c r="L129" t="s">
        <v>15</v>
      </c>
      <c r="R129">
        <f>R128-Q128</f>
        <v>-3.9248920593202362E-2</v>
      </c>
      <c r="S129" t="s">
        <v>15</v>
      </c>
      <c r="Y129">
        <f>Y128-X128</f>
        <v>-4.6356666492639108E-2</v>
      </c>
      <c r="Z129" t="s">
        <v>15</v>
      </c>
    </row>
    <row r="131" spans="3:26" x14ac:dyDescent="0.2">
      <c r="C131" t="s">
        <v>19</v>
      </c>
      <c r="D131">
        <f>AVERAGE(D129,D65)</f>
        <v>-3.0577185944942485E-2</v>
      </c>
      <c r="J131" t="s">
        <v>19</v>
      </c>
      <c r="K131">
        <f>AVERAGE(K129,K65)</f>
        <v>-3.3760979267919676E-2</v>
      </c>
      <c r="Q131" t="s">
        <v>19</v>
      </c>
      <c r="R131">
        <f>AVERAGE(R129,R65)</f>
        <v>-3.7124868527962068E-2</v>
      </c>
      <c r="X131" t="s">
        <v>19</v>
      </c>
      <c r="Y131">
        <f>AVERAGE(Y129,Y65)</f>
        <v>-4.224450074717543E-2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D720-74DD-1043-8B69-F46AACD656E0}">
  <dimension ref="A1:AB131"/>
  <sheetViews>
    <sheetView topLeftCell="I91" workbookViewId="0">
      <selection activeCell="Y131" activeCellId="3" sqref="D131 K131 R131 Y131"/>
    </sheetView>
  </sheetViews>
  <sheetFormatPr baseColWidth="10" defaultRowHeight="16" x14ac:dyDescent="0.2"/>
  <sheetData>
    <row r="1" spans="1:28" x14ac:dyDescent="0.2">
      <c r="B1" t="s">
        <v>12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-81.909800000000004</v>
      </c>
      <c r="C4">
        <v>16</v>
      </c>
      <c r="D4">
        <v>-81.664100000000005</v>
      </c>
      <c r="E4">
        <v>16</v>
      </c>
      <c r="F4">
        <f>(C4*96)/(C4*96+(129.3-C4)*238)</f>
        <v>5.3892089511392419E-2</v>
      </c>
      <c r="G4">
        <f>(E4*96)/(E4*96+(129.3-E4)*238)</f>
        <v>5.3892089511392419E-2</v>
      </c>
      <c r="I4">
        <v>-82.109800000000007</v>
      </c>
      <c r="J4">
        <v>14</v>
      </c>
      <c r="K4">
        <v>-82.091399999999993</v>
      </c>
      <c r="L4">
        <v>14</v>
      </c>
      <c r="M4">
        <f>(J4*96)/(J4*96+(129.3-J4)*238)</f>
        <v>4.6690336073148188E-2</v>
      </c>
      <c r="N4">
        <f>(L4*96)/(L4*96+(129.3-L4)*238)</f>
        <v>4.6690336073148188E-2</v>
      </c>
      <c r="P4">
        <v>-82.439099999999996</v>
      </c>
      <c r="Q4">
        <v>18</v>
      </c>
      <c r="R4">
        <v>-81.830600000000004</v>
      </c>
      <c r="S4">
        <v>8</v>
      </c>
      <c r="T4">
        <f>(Q4*96)/(Q4*96+(129.3-Q4)*238)</f>
        <v>6.1238810095898273E-2</v>
      </c>
      <c r="U4">
        <f>(S4*96)/(S4*96+(129.3-S4)*238)</f>
        <v>2.591320426218224E-2</v>
      </c>
      <c r="W4">
        <v>-82.445099999999996</v>
      </c>
      <c r="X4">
        <v>20</v>
      </c>
      <c r="Y4">
        <v>-82.376000000000005</v>
      </c>
      <c r="Z4">
        <v>8</v>
      </c>
      <c r="AA4">
        <f>(X4*96)/(X4*96+(129.3-X4)*238)</f>
        <v>6.8734919487065657E-2</v>
      </c>
      <c r="AB4">
        <f>(Z4*96)/(Z4*96+(129.3-Z4)*238)</f>
        <v>2.591320426218224E-2</v>
      </c>
    </row>
    <row r="5" spans="1:28" x14ac:dyDescent="0.2">
      <c r="B5">
        <v>-78.566599999999994</v>
      </c>
      <c r="C5">
        <v>16</v>
      </c>
      <c r="D5">
        <v>-78.330799999999996</v>
      </c>
      <c r="E5">
        <v>18</v>
      </c>
      <c r="F5">
        <f t="shared" ref="F5:F53" si="0">(C5*96)/(C5*96+(129.3-C5)*238)</f>
        <v>5.3892089511392419E-2</v>
      </c>
      <c r="G5">
        <f t="shared" ref="G5:G53" si="1">(E5*96)/(E5*96+(129.3-E5)*238)</f>
        <v>6.1238810095898273E-2</v>
      </c>
      <c r="I5">
        <v>-78.758399999999995</v>
      </c>
      <c r="J5">
        <v>22</v>
      </c>
      <c r="K5">
        <v>-78.740799999999993</v>
      </c>
      <c r="L5">
        <v>30</v>
      </c>
      <c r="M5">
        <f t="shared" ref="M5:M53" si="2">(J5*96)/(J5*96+(129.3-J5)*238)</f>
        <v>7.6385021013114202E-2</v>
      </c>
      <c r="N5">
        <f t="shared" ref="N5:N53" si="3">(L5*96)/(L5*96+(129.3-L5)*238)</f>
        <v>0.10862431826925252</v>
      </c>
      <c r="P5">
        <v>-79.074299999999994</v>
      </c>
      <c r="Q5">
        <v>18</v>
      </c>
      <c r="R5">
        <v>-78.490600000000001</v>
      </c>
      <c r="S5">
        <v>14</v>
      </c>
      <c r="T5">
        <f t="shared" ref="T5:T53" si="4">(Q5*96)/(Q5*96+(129.3-Q5)*238)</f>
        <v>6.1238810095898273E-2</v>
      </c>
      <c r="U5">
        <f t="shared" ref="U5:U53" si="5">(S5*96)/(S5*96+(129.3-S5)*238)</f>
        <v>4.6690336073148188E-2</v>
      </c>
      <c r="W5">
        <v>-79.08</v>
      </c>
      <c r="X5">
        <v>16</v>
      </c>
      <c r="Y5">
        <v>-79.0137</v>
      </c>
      <c r="Z5">
        <v>24</v>
      </c>
      <c r="AA5">
        <f t="shared" ref="AA5:AA53" si="6">(X5*96)/(X5*96+(129.3-X5)*238)</f>
        <v>5.3892089511392419E-2</v>
      </c>
      <c r="AB5">
        <f t="shared" ref="AB5:AB53" si="7">(Z5*96)/(Z5*96+(129.3-Z5)*238)</f>
        <v>8.4193909096888772E-2</v>
      </c>
    </row>
    <row r="6" spans="1:28" x14ac:dyDescent="0.2">
      <c r="B6">
        <v>-75.223299999999995</v>
      </c>
      <c r="C6">
        <v>26</v>
      </c>
      <c r="D6">
        <v>-74.997600000000006</v>
      </c>
      <c r="E6">
        <v>22</v>
      </c>
      <c r="F6">
        <f t="shared" si="0"/>
        <v>9.2166579275812913E-2</v>
      </c>
      <c r="G6">
        <f t="shared" si="1"/>
        <v>7.6385021013114202E-2</v>
      </c>
      <c r="I6">
        <v>-75.406999999999996</v>
      </c>
      <c r="J6">
        <v>22</v>
      </c>
      <c r="K6">
        <v>-75.390100000000004</v>
      </c>
      <c r="L6">
        <v>12</v>
      </c>
      <c r="M6">
        <f t="shared" si="2"/>
        <v>7.6385021013114202E-2</v>
      </c>
      <c r="N6">
        <f t="shared" si="3"/>
        <v>3.9629300914363556E-2</v>
      </c>
      <c r="P6">
        <v>-75.709400000000002</v>
      </c>
      <c r="Q6">
        <v>24</v>
      </c>
      <c r="R6">
        <v>-75.150599999999997</v>
      </c>
      <c r="S6">
        <v>36</v>
      </c>
      <c r="T6">
        <f t="shared" si="4"/>
        <v>8.4193909096888772E-2</v>
      </c>
      <c r="U6">
        <f t="shared" si="5"/>
        <v>0.13467698566718883</v>
      </c>
      <c r="W6">
        <v>-75.7149</v>
      </c>
      <c r="X6">
        <v>26</v>
      </c>
      <c r="Y6">
        <v>-75.651399999999995</v>
      </c>
      <c r="Z6">
        <v>16</v>
      </c>
      <c r="AA6">
        <f t="shared" si="6"/>
        <v>9.2166579275812913E-2</v>
      </c>
      <c r="AB6">
        <f t="shared" si="7"/>
        <v>5.3892089511392419E-2</v>
      </c>
    </row>
    <row r="7" spans="1:28" x14ac:dyDescent="0.2">
      <c r="B7">
        <v>-71.88</v>
      </c>
      <c r="C7">
        <v>26</v>
      </c>
      <c r="D7">
        <v>-71.664400000000001</v>
      </c>
      <c r="E7">
        <v>26</v>
      </c>
      <c r="F7">
        <f t="shared" si="0"/>
        <v>9.2166579275812913E-2</v>
      </c>
      <c r="G7">
        <f t="shared" si="1"/>
        <v>9.2166579275812913E-2</v>
      </c>
      <c r="I7">
        <v>-72.055499999999995</v>
      </c>
      <c r="J7">
        <v>26</v>
      </c>
      <c r="K7">
        <v>-72.039400000000001</v>
      </c>
      <c r="L7">
        <v>30</v>
      </c>
      <c r="M7">
        <f t="shared" si="2"/>
        <v>9.2166579275812913E-2</v>
      </c>
      <c r="N7">
        <f t="shared" si="3"/>
        <v>0.10862431826925252</v>
      </c>
      <c r="P7">
        <v>-72.344499999999996</v>
      </c>
      <c r="Q7">
        <v>26</v>
      </c>
      <c r="R7">
        <v>-71.810500000000005</v>
      </c>
      <c r="S7">
        <v>24</v>
      </c>
      <c r="T7">
        <f t="shared" si="4"/>
        <v>9.2166579275812913E-2</v>
      </c>
      <c r="U7">
        <f t="shared" si="5"/>
        <v>8.4193909096888772E-2</v>
      </c>
      <c r="W7">
        <v>-72.349800000000002</v>
      </c>
      <c r="X7">
        <v>26</v>
      </c>
      <c r="Y7">
        <v>-72.289100000000005</v>
      </c>
      <c r="Z7">
        <v>28</v>
      </c>
      <c r="AA7">
        <f t="shared" si="6"/>
        <v>9.2166579275812913E-2</v>
      </c>
      <c r="AB7">
        <f t="shared" si="7"/>
        <v>0.10030823885899377</v>
      </c>
    </row>
    <row r="8" spans="1:28" x14ac:dyDescent="0.2">
      <c r="B8">
        <v>-68.536799999999999</v>
      </c>
      <c r="C8">
        <v>34</v>
      </c>
      <c r="D8">
        <v>-68.331100000000006</v>
      </c>
      <c r="E8">
        <v>38</v>
      </c>
      <c r="F8">
        <f t="shared" si="0"/>
        <v>0.12580264709736599</v>
      </c>
      <c r="G8">
        <f t="shared" si="1"/>
        <v>0.14374995074357499</v>
      </c>
      <c r="I8">
        <v>-68.704099999999997</v>
      </c>
      <c r="J8">
        <v>36</v>
      </c>
      <c r="K8">
        <v>-68.688800000000001</v>
      </c>
      <c r="L8">
        <v>34</v>
      </c>
      <c r="M8">
        <f t="shared" si="2"/>
        <v>0.13467698566718883</v>
      </c>
      <c r="N8">
        <f t="shared" si="3"/>
        <v>0.12580264709736599</v>
      </c>
      <c r="P8">
        <v>-68.979699999999994</v>
      </c>
      <c r="Q8">
        <v>36</v>
      </c>
      <c r="R8">
        <v>-68.470500000000001</v>
      </c>
      <c r="S8">
        <v>36</v>
      </c>
      <c r="T8">
        <f t="shared" si="4"/>
        <v>0.13467698566718883</v>
      </c>
      <c r="U8">
        <f t="shared" si="5"/>
        <v>0.13467698566718883</v>
      </c>
      <c r="W8">
        <v>-68.984700000000004</v>
      </c>
      <c r="X8">
        <v>34</v>
      </c>
      <c r="Y8">
        <v>-68.9268</v>
      </c>
      <c r="Z8">
        <v>30</v>
      </c>
      <c r="AA8">
        <f t="shared" si="6"/>
        <v>0.12580264709736599</v>
      </c>
      <c r="AB8">
        <f t="shared" si="7"/>
        <v>0.10862431826925252</v>
      </c>
    </row>
    <row r="9" spans="1:28" x14ac:dyDescent="0.2">
      <c r="B9">
        <v>-65.1935</v>
      </c>
      <c r="C9">
        <v>22</v>
      </c>
      <c r="D9">
        <v>-64.997900000000001</v>
      </c>
      <c r="E9">
        <v>30</v>
      </c>
      <c r="F9">
        <f t="shared" si="0"/>
        <v>7.6385021013114202E-2</v>
      </c>
      <c r="G9">
        <f t="shared" si="1"/>
        <v>0.10862431826925252</v>
      </c>
      <c r="I9">
        <v>-65.352699999999999</v>
      </c>
      <c r="J9">
        <v>16</v>
      </c>
      <c r="K9">
        <v>-65.338099999999997</v>
      </c>
      <c r="L9">
        <v>38</v>
      </c>
      <c r="M9">
        <f t="shared" si="2"/>
        <v>5.3892089511392419E-2</v>
      </c>
      <c r="N9">
        <f t="shared" si="3"/>
        <v>0.14374995074357499</v>
      </c>
      <c r="P9">
        <v>-65.614800000000002</v>
      </c>
      <c r="Q9">
        <v>20</v>
      </c>
      <c r="R9">
        <v>-65.130499999999998</v>
      </c>
      <c r="S9">
        <v>36</v>
      </c>
      <c r="T9">
        <f t="shared" si="4"/>
        <v>6.8734919487065657E-2</v>
      </c>
      <c r="U9">
        <f t="shared" si="5"/>
        <v>0.13467698566718883</v>
      </c>
      <c r="W9">
        <v>-65.619600000000005</v>
      </c>
      <c r="X9">
        <v>20</v>
      </c>
      <c r="Y9">
        <v>-65.564499999999995</v>
      </c>
      <c r="Z9">
        <v>30</v>
      </c>
      <c r="AA9">
        <f t="shared" si="6"/>
        <v>6.8734919487065657E-2</v>
      </c>
      <c r="AB9">
        <f t="shared" si="7"/>
        <v>0.10862431826925252</v>
      </c>
    </row>
    <row r="10" spans="1:28" x14ac:dyDescent="0.2">
      <c r="B10">
        <v>-61.850299999999997</v>
      </c>
      <c r="C10">
        <v>28</v>
      </c>
      <c r="D10">
        <v>-61.664700000000003</v>
      </c>
      <c r="E10">
        <v>32</v>
      </c>
      <c r="F10">
        <f t="shared" si="0"/>
        <v>0.10030823885899377</v>
      </c>
      <c r="G10">
        <f t="shared" si="1"/>
        <v>0.11712048312199287</v>
      </c>
      <c r="I10">
        <v>-62.001300000000001</v>
      </c>
      <c r="J10">
        <v>30</v>
      </c>
      <c r="K10">
        <v>-61.987400000000001</v>
      </c>
      <c r="L10">
        <v>38</v>
      </c>
      <c r="M10">
        <f t="shared" si="2"/>
        <v>0.10862431826925252</v>
      </c>
      <c r="N10">
        <f t="shared" si="3"/>
        <v>0.14374995074357499</v>
      </c>
      <c r="P10">
        <v>-62.25</v>
      </c>
      <c r="Q10">
        <v>26</v>
      </c>
      <c r="R10">
        <v>-61.790500000000002</v>
      </c>
      <c r="S10">
        <v>22</v>
      </c>
      <c r="T10">
        <f t="shared" si="4"/>
        <v>9.2166579275812913E-2</v>
      </c>
      <c r="U10">
        <f t="shared" si="5"/>
        <v>7.6385021013114202E-2</v>
      </c>
      <c r="W10">
        <v>-62.2545</v>
      </c>
      <c r="X10">
        <v>26</v>
      </c>
      <c r="Y10">
        <v>-62.202300000000001</v>
      </c>
      <c r="Z10">
        <v>12</v>
      </c>
      <c r="AA10">
        <f t="shared" si="6"/>
        <v>9.2166579275812913E-2</v>
      </c>
      <c r="AB10">
        <f t="shared" si="7"/>
        <v>3.9629300914363556E-2</v>
      </c>
    </row>
    <row r="11" spans="1:28" x14ac:dyDescent="0.2">
      <c r="B11">
        <v>-58.506999999999998</v>
      </c>
      <c r="C11">
        <v>32</v>
      </c>
      <c r="D11">
        <v>-58.331499999999998</v>
      </c>
      <c r="E11">
        <v>26</v>
      </c>
      <c r="F11">
        <f t="shared" si="0"/>
        <v>0.11712048312199287</v>
      </c>
      <c r="G11">
        <f t="shared" si="1"/>
        <v>9.2166579275812913E-2</v>
      </c>
      <c r="I11">
        <v>-58.649900000000002</v>
      </c>
      <c r="J11">
        <v>36</v>
      </c>
      <c r="K11">
        <v>-58.636699999999998</v>
      </c>
      <c r="L11">
        <v>32</v>
      </c>
      <c r="M11">
        <f t="shared" si="2"/>
        <v>0.13467698566718883</v>
      </c>
      <c r="N11">
        <f t="shared" si="3"/>
        <v>0.11712048312199287</v>
      </c>
      <c r="P11">
        <v>-58.885100000000001</v>
      </c>
      <c r="Q11">
        <v>34</v>
      </c>
      <c r="R11">
        <v>-58.450400000000002</v>
      </c>
      <c r="S11">
        <v>26</v>
      </c>
      <c r="T11">
        <f t="shared" si="4"/>
        <v>0.12580264709736599</v>
      </c>
      <c r="U11">
        <f t="shared" si="5"/>
        <v>9.2166579275812913E-2</v>
      </c>
      <c r="W11">
        <v>-58.889400000000002</v>
      </c>
      <c r="X11">
        <v>36</v>
      </c>
      <c r="Y11">
        <v>-58.84</v>
      </c>
      <c r="Z11">
        <v>34</v>
      </c>
      <c r="AA11">
        <f t="shared" si="6"/>
        <v>0.13467698566718883</v>
      </c>
      <c r="AB11">
        <f t="shared" si="7"/>
        <v>0.12580264709736599</v>
      </c>
    </row>
    <row r="12" spans="1:28" x14ac:dyDescent="0.2">
      <c r="B12">
        <v>-55.163699999999999</v>
      </c>
      <c r="C12">
        <v>36</v>
      </c>
      <c r="D12">
        <v>-54.998199999999997</v>
      </c>
      <c r="E12">
        <v>40</v>
      </c>
      <c r="F12">
        <f t="shared" si="0"/>
        <v>0.13467698566718883</v>
      </c>
      <c r="G12">
        <f t="shared" si="1"/>
        <v>0.15302828632229987</v>
      </c>
      <c r="I12">
        <v>-55.298400000000001</v>
      </c>
      <c r="J12">
        <v>38</v>
      </c>
      <c r="K12">
        <v>-55.286099999999998</v>
      </c>
      <c r="L12">
        <v>40</v>
      </c>
      <c r="M12">
        <f t="shared" si="2"/>
        <v>0.14374995074357499</v>
      </c>
      <c r="N12">
        <f t="shared" si="3"/>
        <v>0.15302828632229987</v>
      </c>
      <c r="P12">
        <v>-55.520200000000003</v>
      </c>
      <c r="Q12">
        <v>36</v>
      </c>
      <c r="R12">
        <v>-55.110399999999998</v>
      </c>
      <c r="S12">
        <v>34</v>
      </c>
      <c r="T12">
        <f t="shared" si="4"/>
        <v>0.13467698566718883</v>
      </c>
      <c r="U12">
        <f t="shared" si="5"/>
        <v>0.12580264709736599</v>
      </c>
      <c r="W12">
        <v>-55.524299999999997</v>
      </c>
      <c r="X12">
        <v>40</v>
      </c>
      <c r="Y12">
        <v>-55.477699999999999</v>
      </c>
      <c r="Z12">
        <v>44</v>
      </c>
      <c r="AA12">
        <f t="shared" si="6"/>
        <v>0.15302828632229987</v>
      </c>
      <c r="AB12">
        <f t="shared" si="7"/>
        <v>0.17222960685656502</v>
      </c>
    </row>
    <row r="13" spans="1:28" x14ac:dyDescent="0.2">
      <c r="B13">
        <v>-51.820500000000003</v>
      </c>
      <c r="C13">
        <v>28</v>
      </c>
      <c r="D13">
        <v>-51.664999999999999</v>
      </c>
      <c r="E13">
        <v>36</v>
      </c>
      <c r="F13">
        <f t="shared" si="0"/>
        <v>0.10030823885899377</v>
      </c>
      <c r="G13">
        <f t="shared" si="1"/>
        <v>0.13467698566718883</v>
      </c>
      <c r="I13">
        <v>-51.947000000000003</v>
      </c>
      <c r="J13">
        <v>24</v>
      </c>
      <c r="K13">
        <v>-51.935400000000001</v>
      </c>
      <c r="L13">
        <v>30</v>
      </c>
      <c r="M13">
        <f t="shared" si="2"/>
        <v>8.4193909096888772E-2</v>
      </c>
      <c r="N13">
        <f t="shared" si="3"/>
        <v>0.10862431826925252</v>
      </c>
      <c r="P13">
        <v>-52.1554</v>
      </c>
      <c r="Q13">
        <v>30</v>
      </c>
      <c r="R13">
        <v>-51.770400000000002</v>
      </c>
      <c r="S13">
        <v>42</v>
      </c>
      <c r="T13">
        <f t="shared" si="4"/>
        <v>0.10862431826925252</v>
      </c>
      <c r="U13">
        <f t="shared" si="5"/>
        <v>0.16251904520060945</v>
      </c>
      <c r="W13">
        <v>-52.159199999999998</v>
      </c>
      <c r="X13">
        <v>28</v>
      </c>
      <c r="Y13">
        <v>-52.115400000000001</v>
      </c>
      <c r="Z13">
        <v>36</v>
      </c>
      <c r="AA13">
        <f t="shared" si="6"/>
        <v>0.10030823885899377</v>
      </c>
      <c r="AB13">
        <f t="shared" si="7"/>
        <v>0.13467698566718883</v>
      </c>
    </row>
    <row r="14" spans="1:28" x14ac:dyDescent="0.2">
      <c r="B14">
        <v>-48.477200000000003</v>
      </c>
      <c r="C14">
        <v>44</v>
      </c>
      <c r="D14">
        <v>-48.331800000000001</v>
      </c>
      <c r="E14">
        <v>42</v>
      </c>
      <c r="F14">
        <f t="shared" si="0"/>
        <v>0.17222960685656502</v>
      </c>
      <c r="G14">
        <f t="shared" si="1"/>
        <v>0.16251904520060945</v>
      </c>
      <c r="I14">
        <v>-48.595599999999997</v>
      </c>
      <c r="J14">
        <v>44</v>
      </c>
      <c r="K14">
        <v>-48.584699999999998</v>
      </c>
      <c r="L14">
        <v>22</v>
      </c>
      <c r="M14">
        <f t="shared" si="2"/>
        <v>0.17222960685656502</v>
      </c>
      <c r="N14">
        <f t="shared" si="3"/>
        <v>7.6385021013114202E-2</v>
      </c>
      <c r="P14">
        <v>-48.790500000000002</v>
      </c>
      <c r="Q14">
        <v>40</v>
      </c>
      <c r="R14">
        <v>-48.430399999999999</v>
      </c>
      <c r="S14">
        <v>28</v>
      </c>
      <c r="T14">
        <f t="shared" si="4"/>
        <v>0.15302828632229987</v>
      </c>
      <c r="U14">
        <f t="shared" si="5"/>
        <v>0.10030823885899377</v>
      </c>
      <c r="W14">
        <v>-48.7941</v>
      </c>
      <c r="X14">
        <v>40</v>
      </c>
      <c r="Y14">
        <v>-48.753100000000003</v>
      </c>
      <c r="Z14">
        <v>28</v>
      </c>
      <c r="AA14">
        <f t="shared" si="6"/>
        <v>0.15302828632229987</v>
      </c>
      <c r="AB14">
        <f t="shared" si="7"/>
        <v>0.10030823885899377</v>
      </c>
    </row>
    <row r="15" spans="1:28" x14ac:dyDescent="0.2">
      <c r="B15">
        <v>-45.134</v>
      </c>
      <c r="C15">
        <v>24</v>
      </c>
      <c r="D15">
        <v>-44.998600000000003</v>
      </c>
      <c r="E15">
        <v>28</v>
      </c>
      <c r="F15">
        <f t="shared" si="0"/>
        <v>8.4193909096888772E-2</v>
      </c>
      <c r="G15">
        <f t="shared" si="1"/>
        <v>0.10030823885899377</v>
      </c>
      <c r="I15">
        <v>-45.244199999999999</v>
      </c>
      <c r="J15">
        <v>22</v>
      </c>
      <c r="K15">
        <v>-45.234099999999998</v>
      </c>
      <c r="L15">
        <v>38</v>
      </c>
      <c r="M15">
        <f t="shared" si="2"/>
        <v>7.6385021013114202E-2</v>
      </c>
      <c r="N15">
        <f t="shared" si="3"/>
        <v>0.14374995074357499</v>
      </c>
      <c r="P15">
        <v>-45.425600000000003</v>
      </c>
      <c r="Q15">
        <v>26</v>
      </c>
      <c r="R15">
        <v>-45.090299999999999</v>
      </c>
      <c r="S15">
        <v>28</v>
      </c>
      <c r="T15">
        <f t="shared" si="4"/>
        <v>9.2166579275812913E-2</v>
      </c>
      <c r="U15">
        <f t="shared" si="5"/>
        <v>0.10030823885899377</v>
      </c>
      <c r="W15">
        <v>-45.429000000000002</v>
      </c>
      <c r="X15">
        <v>20</v>
      </c>
      <c r="Y15">
        <v>-45.390799999999999</v>
      </c>
      <c r="Z15">
        <v>40</v>
      </c>
      <c r="AA15">
        <f t="shared" si="6"/>
        <v>6.8734919487065657E-2</v>
      </c>
      <c r="AB15">
        <f t="shared" si="7"/>
        <v>0.15302828632229987</v>
      </c>
    </row>
    <row r="16" spans="1:28" x14ac:dyDescent="0.2">
      <c r="B16">
        <v>-41.790700000000001</v>
      </c>
      <c r="C16">
        <v>32</v>
      </c>
      <c r="D16">
        <v>-41.665300000000002</v>
      </c>
      <c r="E16">
        <v>40</v>
      </c>
      <c r="F16">
        <f t="shared" si="0"/>
        <v>0.11712048312199287</v>
      </c>
      <c r="G16">
        <f t="shared" si="1"/>
        <v>0.15302828632229987</v>
      </c>
      <c r="I16">
        <v>-41.892800000000001</v>
      </c>
      <c r="J16">
        <v>36</v>
      </c>
      <c r="K16">
        <v>-41.883400000000002</v>
      </c>
      <c r="L16">
        <v>34</v>
      </c>
      <c r="M16">
        <f t="shared" si="2"/>
        <v>0.13467698566718883</v>
      </c>
      <c r="N16">
        <f t="shared" si="3"/>
        <v>0.12580264709736599</v>
      </c>
      <c r="P16">
        <v>-42.0608</v>
      </c>
      <c r="Q16">
        <v>32</v>
      </c>
      <c r="R16">
        <v>-41.750300000000003</v>
      </c>
      <c r="S16">
        <v>28</v>
      </c>
      <c r="T16">
        <f t="shared" si="4"/>
        <v>0.11712048312199287</v>
      </c>
      <c r="U16">
        <f t="shared" si="5"/>
        <v>0.10030823885899377</v>
      </c>
      <c r="W16">
        <v>-42.063800000000001</v>
      </c>
      <c r="X16">
        <v>34</v>
      </c>
      <c r="Y16">
        <v>-42.028500000000001</v>
      </c>
      <c r="Z16">
        <v>22</v>
      </c>
      <c r="AA16">
        <f t="shared" si="6"/>
        <v>0.12580264709736599</v>
      </c>
      <c r="AB16">
        <f t="shared" si="7"/>
        <v>7.6385021013114202E-2</v>
      </c>
    </row>
    <row r="17" spans="2:28" x14ac:dyDescent="0.2">
      <c r="B17">
        <v>-38.447499999999998</v>
      </c>
      <c r="C17">
        <v>20</v>
      </c>
      <c r="D17">
        <v>-38.332099999999997</v>
      </c>
      <c r="E17">
        <v>22</v>
      </c>
      <c r="F17">
        <f t="shared" si="0"/>
        <v>6.8734919487065657E-2</v>
      </c>
      <c r="G17">
        <f t="shared" si="1"/>
        <v>7.6385021013114202E-2</v>
      </c>
      <c r="I17">
        <v>-38.5413</v>
      </c>
      <c r="J17">
        <v>18</v>
      </c>
      <c r="K17">
        <v>-38.532699999999998</v>
      </c>
      <c r="L17">
        <v>34</v>
      </c>
      <c r="M17">
        <f t="shared" si="2"/>
        <v>6.1238810095898273E-2</v>
      </c>
      <c r="N17">
        <f t="shared" si="3"/>
        <v>0.12580264709736599</v>
      </c>
      <c r="P17">
        <v>-38.695900000000002</v>
      </c>
      <c r="Q17">
        <v>24</v>
      </c>
      <c r="R17">
        <v>-38.410299999999999</v>
      </c>
      <c r="S17">
        <v>34</v>
      </c>
      <c r="T17">
        <f t="shared" si="4"/>
        <v>8.4193909096888772E-2</v>
      </c>
      <c r="U17">
        <f t="shared" si="5"/>
        <v>0.12580264709736599</v>
      </c>
      <c r="W17">
        <v>-38.698700000000002</v>
      </c>
      <c r="X17">
        <v>22</v>
      </c>
      <c r="Y17">
        <v>-38.6663</v>
      </c>
      <c r="Z17">
        <v>24</v>
      </c>
      <c r="AA17">
        <f t="shared" si="6"/>
        <v>7.6385021013114202E-2</v>
      </c>
      <c r="AB17">
        <f t="shared" si="7"/>
        <v>8.4193909096888772E-2</v>
      </c>
    </row>
    <row r="18" spans="2:28" x14ac:dyDescent="0.2">
      <c r="B18">
        <v>-35.104199999999999</v>
      </c>
      <c r="C18">
        <v>34</v>
      </c>
      <c r="D18">
        <v>-34.998899999999999</v>
      </c>
      <c r="E18">
        <v>46</v>
      </c>
      <c r="F18">
        <f t="shared" si="0"/>
        <v>0.12580264709736599</v>
      </c>
      <c r="G18">
        <f t="shared" si="1"/>
        <v>0.1821676965851807</v>
      </c>
      <c r="I18">
        <v>-35.189900000000002</v>
      </c>
      <c r="J18">
        <v>34</v>
      </c>
      <c r="K18">
        <v>-35.182000000000002</v>
      </c>
      <c r="L18">
        <v>34</v>
      </c>
      <c r="M18">
        <f t="shared" si="2"/>
        <v>0.12580264709736599</v>
      </c>
      <c r="N18">
        <f t="shared" si="3"/>
        <v>0.12580264709736599</v>
      </c>
      <c r="P18">
        <v>-35.331099999999999</v>
      </c>
      <c r="Q18">
        <v>30</v>
      </c>
      <c r="R18">
        <v>-35.070300000000003</v>
      </c>
      <c r="S18">
        <v>30</v>
      </c>
      <c r="T18">
        <f t="shared" si="4"/>
        <v>0.10862431826925252</v>
      </c>
      <c r="U18">
        <f t="shared" si="5"/>
        <v>0.10862431826925252</v>
      </c>
      <c r="W18">
        <v>-35.333599999999997</v>
      </c>
      <c r="X18">
        <v>36</v>
      </c>
      <c r="Y18">
        <v>-35.304000000000002</v>
      </c>
      <c r="Z18">
        <v>38</v>
      </c>
      <c r="AA18">
        <f t="shared" si="6"/>
        <v>0.13467698566718883</v>
      </c>
      <c r="AB18">
        <f t="shared" si="7"/>
        <v>0.14374995074357499</v>
      </c>
    </row>
    <row r="19" spans="2:28" x14ac:dyDescent="0.2">
      <c r="B19">
        <v>-31.760899999999999</v>
      </c>
      <c r="C19">
        <v>24</v>
      </c>
      <c r="D19">
        <v>-31.665700000000001</v>
      </c>
      <c r="E19">
        <v>28</v>
      </c>
      <c r="F19">
        <f t="shared" si="0"/>
        <v>8.4193909096888772E-2</v>
      </c>
      <c r="G19">
        <f t="shared" si="1"/>
        <v>0.10030823885899377</v>
      </c>
      <c r="I19">
        <v>-31.8385</v>
      </c>
      <c r="J19">
        <v>24</v>
      </c>
      <c r="K19">
        <v>-31.831399999999999</v>
      </c>
      <c r="L19">
        <v>32</v>
      </c>
      <c r="M19">
        <f t="shared" si="2"/>
        <v>8.4193909096888772E-2</v>
      </c>
      <c r="N19">
        <f t="shared" si="3"/>
        <v>0.11712048312199287</v>
      </c>
      <c r="P19">
        <v>-31.966200000000001</v>
      </c>
      <c r="Q19">
        <v>24</v>
      </c>
      <c r="R19">
        <v>-31.7302</v>
      </c>
      <c r="S19">
        <v>32</v>
      </c>
      <c r="T19">
        <f t="shared" si="4"/>
        <v>8.4193909096888772E-2</v>
      </c>
      <c r="U19">
        <f t="shared" si="5"/>
        <v>0.11712048312199287</v>
      </c>
      <c r="W19">
        <v>-31.968499999999999</v>
      </c>
      <c r="X19">
        <v>22</v>
      </c>
      <c r="Y19">
        <v>-31.941700000000001</v>
      </c>
      <c r="Z19">
        <v>28</v>
      </c>
      <c r="AA19">
        <f t="shared" si="6"/>
        <v>7.6385021013114202E-2</v>
      </c>
      <c r="AB19">
        <f t="shared" si="7"/>
        <v>0.10030823885899377</v>
      </c>
    </row>
    <row r="20" spans="2:28" x14ac:dyDescent="0.2">
      <c r="B20">
        <v>-28.4177</v>
      </c>
      <c r="C20">
        <v>26</v>
      </c>
      <c r="D20">
        <v>-28.3324</v>
      </c>
      <c r="E20">
        <v>28</v>
      </c>
      <c r="F20">
        <f t="shared" si="0"/>
        <v>9.2166579275812913E-2</v>
      </c>
      <c r="G20">
        <f t="shared" si="1"/>
        <v>0.10030823885899377</v>
      </c>
      <c r="I20">
        <v>-28.487100000000002</v>
      </c>
      <c r="J20">
        <v>26</v>
      </c>
      <c r="K20">
        <v>-28.480699999999999</v>
      </c>
      <c r="L20">
        <v>36</v>
      </c>
      <c r="M20">
        <f t="shared" si="2"/>
        <v>9.2166579275812913E-2</v>
      </c>
      <c r="N20">
        <f t="shared" si="3"/>
        <v>0.13467698566718883</v>
      </c>
      <c r="P20">
        <v>-28.601299999999998</v>
      </c>
      <c r="Q20">
        <v>24</v>
      </c>
      <c r="R20">
        <v>-28.3902</v>
      </c>
      <c r="S20">
        <v>36</v>
      </c>
      <c r="T20">
        <f t="shared" si="4"/>
        <v>8.4193909096888772E-2</v>
      </c>
      <c r="U20">
        <f t="shared" si="5"/>
        <v>0.13467698566718883</v>
      </c>
      <c r="W20">
        <v>-28.603400000000001</v>
      </c>
      <c r="X20">
        <v>24</v>
      </c>
      <c r="Y20">
        <v>-28.5794</v>
      </c>
      <c r="Z20">
        <v>24</v>
      </c>
      <c r="AA20">
        <f t="shared" si="6"/>
        <v>8.4193909096888772E-2</v>
      </c>
      <c r="AB20">
        <f t="shared" si="7"/>
        <v>8.4193909096888772E-2</v>
      </c>
    </row>
    <row r="21" spans="2:28" x14ac:dyDescent="0.2">
      <c r="B21">
        <v>-25.074400000000001</v>
      </c>
      <c r="C21">
        <v>22</v>
      </c>
      <c r="D21">
        <v>-24.999199999999998</v>
      </c>
      <c r="E21">
        <v>22</v>
      </c>
      <c r="F21">
        <f t="shared" si="0"/>
        <v>7.6385021013114202E-2</v>
      </c>
      <c r="G21">
        <f t="shared" si="1"/>
        <v>7.6385021013114202E-2</v>
      </c>
      <c r="I21">
        <v>-25.1357</v>
      </c>
      <c r="J21">
        <v>24</v>
      </c>
      <c r="K21">
        <v>-25.13</v>
      </c>
      <c r="L21">
        <v>22</v>
      </c>
      <c r="M21">
        <f t="shared" si="2"/>
        <v>8.4193909096888772E-2</v>
      </c>
      <c r="N21">
        <f t="shared" si="3"/>
        <v>7.6385021013114202E-2</v>
      </c>
      <c r="P21">
        <v>-25.236499999999999</v>
      </c>
      <c r="Q21">
        <v>26</v>
      </c>
      <c r="R21">
        <v>-25.0502</v>
      </c>
      <c r="S21">
        <v>26</v>
      </c>
      <c r="T21">
        <f t="shared" si="4"/>
        <v>9.2166579275812913E-2</v>
      </c>
      <c r="U21">
        <f t="shared" si="5"/>
        <v>9.2166579275812913E-2</v>
      </c>
      <c r="W21">
        <v>-25.238299999999999</v>
      </c>
      <c r="X21">
        <v>24</v>
      </c>
      <c r="Y21">
        <v>-25.217099999999999</v>
      </c>
      <c r="Z21">
        <v>24</v>
      </c>
      <c r="AA21">
        <f t="shared" si="6"/>
        <v>8.4193909096888772E-2</v>
      </c>
      <c r="AB21">
        <f t="shared" si="7"/>
        <v>8.4193909096888772E-2</v>
      </c>
    </row>
    <row r="22" spans="2:28" x14ac:dyDescent="0.2">
      <c r="B22">
        <v>-21.731200000000001</v>
      </c>
      <c r="C22">
        <v>20</v>
      </c>
      <c r="D22">
        <v>-21.666</v>
      </c>
      <c r="E22">
        <v>24</v>
      </c>
      <c r="F22">
        <f t="shared" si="0"/>
        <v>6.8734919487065657E-2</v>
      </c>
      <c r="G22">
        <f t="shared" si="1"/>
        <v>8.4193909096888772E-2</v>
      </c>
      <c r="I22">
        <v>-21.784199999999998</v>
      </c>
      <c r="J22">
        <v>18</v>
      </c>
      <c r="K22">
        <v>-21.779399999999999</v>
      </c>
      <c r="L22">
        <v>34</v>
      </c>
      <c r="M22">
        <f t="shared" si="2"/>
        <v>6.1238810095898273E-2</v>
      </c>
      <c r="N22">
        <f t="shared" si="3"/>
        <v>0.12580264709736599</v>
      </c>
      <c r="P22">
        <v>-21.871600000000001</v>
      </c>
      <c r="Q22">
        <v>18</v>
      </c>
      <c r="R22">
        <v>-21.7102</v>
      </c>
      <c r="S22">
        <v>36</v>
      </c>
      <c r="T22">
        <f t="shared" si="4"/>
        <v>6.1238810095898273E-2</v>
      </c>
      <c r="U22">
        <f t="shared" si="5"/>
        <v>0.13467698566718883</v>
      </c>
      <c r="W22">
        <v>-21.873200000000001</v>
      </c>
      <c r="X22">
        <v>20</v>
      </c>
      <c r="Y22">
        <v>-21.854800000000001</v>
      </c>
      <c r="Z22">
        <v>34</v>
      </c>
      <c r="AA22">
        <f t="shared" si="6"/>
        <v>6.8734919487065657E-2</v>
      </c>
      <c r="AB22">
        <f t="shared" si="7"/>
        <v>0.12580264709736599</v>
      </c>
    </row>
    <row r="23" spans="2:28" x14ac:dyDescent="0.2">
      <c r="B23">
        <v>-18.387899999999998</v>
      </c>
      <c r="C23">
        <v>14</v>
      </c>
      <c r="D23">
        <v>-18.332699999999999</v>
      </c>
      <c r="E23">
        <v>28</v>
      </c>
      <c r="F23">
        <f t="shared" si="0"/>
        <v>4.6690336073148188E-2</v>
      </c>
      <c r="G23">
        <f t="shared" si="1"/>
        <v>0.10030823885899377</v>
      </c>
      <c r="I23">
        <v>-18.4328</v>
      </c>
      <c r="J23">
        <v>14</v>
      </c>
      <c r="K23">
        <v>-18.428699999999999</v>
      </c>
      <c r="L23">
        <v>32</v>
      </c>
      <c r="M23">
        <f t="shared" si="2"/>
        <v>4.6690336073148188E-2</v>
      </c>
      <c r="N23">
        <f t="shared" si="3"/>
        <v>0.11712048312199287</v>
      </c>
      <c r="P23">
        <v>-18.506699999999999</v>
      </c>
      <c r="Q23">
        <v>14</v>
      </c>
      <c r="R23">
        <v>-18.370100000000001</v>
      </c>
      <c r="S23">
        <v>16</v>
      </c>
      <c r="T23">
        <f t="shared" si="4"/>
        <v>4.6690336073148188E-2</v>
      </c>
      <c r="U23">
        <f t="shared" si="5"/>
        <v>5.3892089511392419E-2</v>
      </c>
      <c r="W23">
        <v>-18.508099999999999</v>
      </c>
      <c r="X23">
        <v>14</v>
      </c>
      <c r="Y23">
        <v>-18.492599999999999</v>
      </c>
      <c r="Z23">
        <v>52</v>
      </c>
      <c r="AA23">
        <f t="shared" si="6"/>
        <v>4.6690336073148188E-2</v>
      </c>
      <c r="AB23">
        <f t="shared" si="7"/>
        <v>0.2134300153060788</v>
      </c>
    </row>
    <row r="24" spans="2:28" x14ac:dyDescent="0.2">
      <c r="B24">
        <v>-15.044700000000001</v>
      </c>
      <c r="C24">
        <v>44</v>
      </c>
      <c r="D24">
        <v>-14.999499999999999</v>
      </c>
      <c r="E24">
        <v>36</v>
      </c>
      <c r="F24">
        <f t="shared" si="0"/>
        <v>0.17222960685656502</v>
      </c>
      <c r="G24">
        <f t="shared" si="1"/>
        <v>0.13467698566718883</v>
      </c>
      <c r="I24">
        <v>-15.0814</v>
      </c>
      <c r="J24">
        <v>46</v>
      </c>
      <c r="K24">
        <v>-15.077999999999999</v>
      </c>
      <c r="L24">
        <v>38</v>
      </c>
      <c r="M24">
        <f t="shared" si="2"/>
        <v>0.1821676965851807</v>
      </c>
      <c r="N24">
        <f t="shared" si="3"/>
        <v>0.14374995074357499</v>
      </c>
      <c r="P24">
        <v>-15.1419</v>
      </c>
      <c r="Q24">
        <v>42</v>
      </c>
      <c r="R24">
        <v>-15.030099999999999</v>
      </c>
      <c r="S24">
        <v>34</v>
      </c>
      <c r="T24">
        <f t="shared" si="4"/>
        <v>0.16251904520060945</v>
      </c>
      <c r="U24">
        <f t="shared" si="5"/>
        <v>0.12580264709736599</v>
      </c>
      <c r="W24">
        <v>-15.143000000000001</v>
      </c>
      <c r="X24">
        <v>44</v>
      </c>
      <c r="Y24">
        <v>-15.1303</v>
      </c>
      <c r="Z24">
        <v>30</v>
      </c>
      <c r="AA24">
        <f t="shared" si="6"/>
        <v>0.17222960685656502</v>
      </c>
      <c r="AB24">
        <f t="shared" si="7"/>
        <v>0.10862431826925252</v>
      </c>
    </row>
    <row r="25" spans="2:28" x14ac:dyDescent="0.2">
      <c r="B25">
        <v>-11.7014</v>
      </c>
      <c r="C25">
        <v>26</v>
      </c>
      <c r="D25">
        <v>-11.6663</v>
      </c>
      <c r="E25">
        <v>32</v>
      </c>
      <c r="F25">
        <f t="shared" si="0"/>
        <v>9.2166579275812913E-2</v>
      </c>
      <c r="G25">
        <f t="shared" si="1"/>
        <v>0.11712048312199287</v>
      </c>
      <c r="I25">
        <v>-11.73</v>
      </c>
      <c r="J25">
        <v>26</v>
      </c>
      <c r="K25">
        <v>-11.7273</v>
      </c>
      <c r="L25">
        <v>32</v>
      </c>
      <c r="M25">
        <f t="shared" si="2"/>
        <v>9.2166579275812913E-2</v>
      </c>
      <c r="N25">
        <f t="shared" si="3"/>
        <v>0.11712048312199287</v>
      </c>
      <c r="P25">
        <v>-11.776999999999999</v>
      </c>
      <c r="Q25">
        <v>30</v>
      </c>
      <c r="R25">
        <v>-11.690099999999999</v>
      </c>
      <c r="S25">
        <v>26</v>
      </c>
      <c r="T25">
        <f t="shared" si="4"/>
        <v>0.10862431826925252</v>
      </c>
      <c r="U25">
        <f t="shared" si="5"/>
        <v>9.2166579275812913E-2</v>
      </c>
      <c r="W25">
        <v>-11.777900000000001</v>
      </c>
      <c r="X25">
        <v>28</v>
      </c>
      <c r="Y25">
        <v>-11.768000000000001</v>
      </c>
      <c r="Z25">
        <v>46</v>
      </c>
      <c r="AA25">
        <f t="shared" si="6"/>
        <v>0.10030823885899377</v>
      </c>
      <c r="AB25">
        <f t="shared" si="7"/>
        <v>0.1821676965851807</v>
      </c>
    </row>
    <row r="26" spans="2:28" x14ac:dyDescent="0.2">
      <c r="B26">
        <v>-8.3581500000000002</v>
      </c>
      <c r="C26">
        <v>38</v>
      </c>
      <c r="D26">
        <v>-8.3330699999999993</v>
      </c>
      <c r="E26">
        <v>22</v>
      </c>
      <c r="F26">
        <f t="shared" si="0"/>
        <v>0.14374995074357499</v>
      </c>
      <c r="G26">
        <f t="shared" si="1"/>
        <v>7.6385021013114202E-2</v>
      </c>
      <c r="I26">
        <v>-8.3785500000000006</v>
      </c>
      <c r="J26">
        <v>38</v>
      </c>
      <c r="K26">
        <v>-8.3766800000000003</v>
      </c>
      <c r="L26">
        <v>20</v>
      </c>
      <c r="M26">
        <f t="shared" si="2"/>
        <v>0.14374995074357499</v>
      </c>
      <c r="N26">
        <f t="shared" si="3"/>
        <v>6.8734919487065657E-2</v>
      </c>
      <c r="P26">
        <v>-8.4121600000000001</v>
      </c>
      <c r="Q26">
        <v>36</v>
      </c>
      <c r="R26">
        <v>-8.3500700000000005</v>
      </c>
      <c r="S26">
        <v>28</v>
      </c>
      <c r="T26">
        <f t="shared" si="4"/>
        <v>0.13467698566718883</v>
      </c>
      <c r="U26">
        <f t="shared" si="5"/>
        <v>0.10030823885899377</v>
      </c>
      <c r="W26">
        <v>-8.4127700000000001</v>
      </c>
      <c r="X26">
        <v>38</v>
      </c>
      <c r="Y26">
        <v>-8.4057099999999991</v>
      </c>
      <c r="Z26">
        <v>24</v>
      </c>
      <c r="AA26">
        <f t="shared" si="6"/>
        <v>0.14374995074357499</v>
      </c>
      <c r="AB26">
        <f t="shared" si="7"/>
        <v>8.4193909096888772E-2</v>
      </c>
    </row>
    <row r="27" spans="2:28" x14ac:dyDescent="0.2">
      <c r="B27">
        <v>-5.0148799999999998</v>
      </c>
      <c r="C27">
        <v>38</v>
      </c>
      <c r="D27">
        <v>-4.9998399999999998</v>
      </c>
      <c r="E27">
        <v>20</v>
      </c>
      <c r="F27">
        <f t="shared" si="0"/>
        <v>0.14374995074357499</v>
      </c>
      <c r="G27">
        <f t="shared" si="1"/>
        <v>6.8734919487065657E-2</v>
      </c>
      <c r="I27">
        <v>-5.0271299999999997</v>
      </c>
      <c r="J27">
        <v>38</v>
      </c>
      <c r="K27">
        <v>-5.0260100000000003</v>
      </c>
      <c r="L27">
        <v>30</v>
      </c>
      <c r="M27">
        <f t="shared" si="2"/>
        <v>0.14374995074357499</v>
      </c>
      <c r="N27">
        <f t="shared" si="3"/>
        <v>0.10862431826925252</v>
      </c>
      <c r="P27">
        <v>-5.0472900000000003</v>
      </c>
      <c r="Q27">
        <v>38</v>
      </c>
      <c r="R27">
        <v>-5.01004</v>
      </c>
      <c r="S27">
        <v>26</v>
      </c>
      <c r="T27">
        <f t="shared" si="4"/>
        <v>0.14374995074357499</v>
      </c>
      <c r="U27">
        <f t="shared" si="5"/>
        <v>9.2166579275812913E-2</v>
      </c>
      <c r="W27">
        <v>-5.04765</v>
      </c>
      <c r="X27">
        <v>34</v>
      </c>
      <c r="Y27">
        <v>-5.0434299999999999</v>
      </c>
      <c r="Z27">
        <v>40</v>
      </c>
      <c r="AA27">
        <f t="shared" si="6"/>
        <v>0.12580264709736599</v>
      </c>
      <c r="AB27">
        <f t="shared" si="7"/>
        <v>0.15302828632229987</v>
      </c>
    </row>
    <row r="28" spans="2:28" x14ac:dyDescent="0.2">
      <c r="B28">
        <v>-1.6716299999999999</v>
      </c>
      <c r="C28">
        <v>16</v>
      </c>
      <c r="D28">
        <v>-1.6666099999999999</v>
      </c>
      <c r="E28">
        <v>14</v>
      </c>
      <c r="F28">
        <f t="shared" si="0"/>
        <v>5.3892089511392419E-2</v>
      </c>
      <c r="G28">
        <f t="shared" si="1"/>
        <v>4.6690336073148188E-2</v>
      </c>
      <c r="I28">
        <v>-1.6757</v>
      </c>
      <c r="J28">
        <v>14</v>
      </c>
      <c r="K28">
        <v>-1.6753400000000001</v>
      </c>
      <c r="L28">
        <v>4</v>
      </c>
      <c r="M28">
        <f t="shared" si="2"/>
        <v>4.6690336073148188E-2</v>
      </c>
      <c r="N28">
        <f t="shared" si="3"/>
        <v>1.2712958610049858E-2</v>
      </c>
      <c r="P28">
        <v>-1.6824300000000001</v>
      </c>
      <c r="Q28">
        <v>18</v>
      </c>
      <c r="R28">
        <v>-1.6700200000000001</v>
      </c>
      <c r="S28">
        <v>8</v>
      </c>
      <c r="T28">
        <f t="shared" si="4"/>
        <v>6.1238810095898273E-2</v>
      </c>
      <c r="U28">
        <f t="shared" si="5"/>
        <v>2.591320426218224E-2</v>
      </c>
      <c r="W28">
        <v>-1.68255</v>
      </c>
      <c r="X28">
        <v>18</v>
      </c>
      <c r="Y28">
        <v>-1.6811400000000001</v>
      </c>
      <c r="Z28">
        <v>12</v>
      </c>
      <c r="AA28">
        <f t="shared" si="6"/>
        <v>6.1238810095898273E-2</v>
      </c>
      <c r="AB28">
        <f t="shared" si="7"/>
        <v>3.9629300914363556E-2</v>
      </c>
    </row>
    <row r="29" spans="2:28" x14ac:dyDescent="0.2">
      <c r="B29">
        <v>1.6716299999999999</v>
      </c>
      <c r="C29">
        <v>32</v>
      </c>
      <c r="D29">
        <v>1.66662</v>
      </c>
      <c r="E29">
        <v>24</v>
      </c>
      <c r="F29">
        <f t="shared" si="0"/>
        <v>0.11712048312199287</v>
      </c>
      <c r="G29">
        <f t="shared" si="1"/>
        <v>8.4193909096888772E-2</v>
      </c>
      <c r="I29">
        <v>1.67571</v>
      </c>
      <c r="J29">
        <v>28</v>
      </c>
      <c r="K29">
        <v>1.67533</v>
      </c>
      <c r="L29">
        <v>8</v>
      </c>
      <c r="M29">
        <f t="shared" si="2"/>
        <v>0.10030823885899377</v>
      </c>
      <c r="N29">
        <f t="shared" si="3"/>
        <v>2.591320426218224E-2</v>
      </c>
      <c r="P29">
        <v>1.6824300000000001</v>
      </c>
      <c r="Q29">
        <v>28</v>
      </c>
      <c r="R29">
        <v>1.67001</v>
      </c>
      <c r="S29">
        <v>4</v>
      </c>
      <c r="T29">
        <f t="shared" si="4"/>
        <v>0.10030823885899377</v>
      </c>
      <c r="U29">
        <f t="shared" si="5"/>
        <v>1.2712958610049858E-2</v>
      </c>
      <c r="W29">
        <v>1.6825600000000001</v>
      </c>
      <c r="X29">
        <v>30</v>
      </c>
      <c r="Y29">
        <v>1.6811400000000001</v>
      </c>
      <c r="Z29">
        <v>12</v>
      </c>
      <c r="AA29">
        <f t="shared" si="6"/>
        <v>0.10862431826925252</v>
      </c>
      <c r="AB29">
        <f t="shared" si="7"/>
        <v>3.9629300914363556E-2</v>
      </c>
    </row>
    <row r="30" spans="2:28" x14ac:dyDescent="0.2">
      <c r="B30">
        <v>5.0148799999999998</v>
      </c>
      <c r="C30">
        <v>34</v>
      </c>
      <c r="D30">
        <v>4.9998399999999998</v>
      </c>
      <c r="E30">
        <v>8</v>
      </c>
      <c r="F30">
        <f t="shared" si="0"/>
        <v>0.12580264709736599</v>
      </c>
      <c r="G30">
        <f t="shared" si="1"/>
        <v>2.591320426218224E-2</v>
      </c>
      <c r="I30">
        <v>5.0271299999999997</v>
      </c>
      <c r="J30">
        <v>36</v>
      </c>
      <c r="K30">
        <v>5.0260100000000003</v>
      </c>
      <c r="L30">
        <v>14</v>
      </c>
      <c r="M30">
        <f t="shared" si="2"/>
        <v>0.13467698566718883</v>
      </c>
      <c r="N30">
        <f t="shared" si="3"/>
        <v>4.6690336073148188E-2</v>
      </c>
      <c r="P30">
        <v>5.0472900000000003</v>
      </c>
      <c r="Q30">
        <v>36</v>
      </c>
      <c r="R30">
        <v>5.0100300000000004</v>
      </c>
      <c r="S30">
        <v>14</v>
      </c>
      <c r="T30">
        <f t="shared" si="4"/>
        <v>0.13467698566718883</v>
      </c>
      <c r="U30">
        <f t="shared" si="5"/>
        <v>4.6690336073148188E-2</v>
      </c>
      <c r="W30">
        <v>5.0476700000000001</v>
      </c>
      <c r="X30">
        <v>34</v>
      </c>
      <c r="Y30">
        <v>5.0434299999999999</v>
      </c>
      <c r="Z30">
        <v>20</v>
      </c>
      <c r="AA30">
        <f t="shared" si="6"/>
        <v>0.12580264709736599</v>
      </c>
      <c r="AB30">
        <f t="shared" si="7"/>
        <v>6.8734919487065657E-2</v>
      </c>
    </row>
    <row r="31" spans="2:28" x14ac:dyDescent="0.2">
      <c r="B31">
        <v>8.3581500000000002</v>
      </c>
      <c r="C31">
        <v>20</v>
      </c>
      <c r="D31">
        <v>8.3330699999999993</v>
      </c>
      <c r="E31">
        <v>30</v>
      </c>
      <c r="F31">
        <f t="shared" si="0"/>
        <v>6.8734919487065657E-2</v>
      </c>
      <c r="G31">
        <f t="shared" si="1"/>
        <v>0.10862431826925252</v>
      </c>
      <c r="I31">
        <v>8.3785600000000002</v>
      </c>
      <c r="J31">
        <v>22</v>
      </c>
      <c r="K31">
        <v>8.3766800000000003</v>
      </c>
      <c r="L31">
        <v>26</v>
      </c>
      <c r="M31">
        <f t="shared" si="2"/>
        <v>7.6385021013114202E-2</v>
      </c>
      <c r="N31">
        <f t="shared" si="3"/>
        <v>9.2166579275812913E-2</v>
      </c>
      <c r="P31">
        <v>8.4121600000000001</v>
      </c>
      <c r="Q31">
        <v>20</v>
      </c>
      <c r="R31">
        <v>8.3500499999999995</v>
      </c>
      <c r="S31">
        <v>28</v>
      </c>
      <c r="T31">
        <f t="shared" si="4"/>
        <v>6.8734919487065657E-2</v>
      </c>
      <c r="U31">
        <f t="shared" si="5"/>
        <v>0.10030823885899377</v>
      </c>
      <c r="W31">
        <v>8.4127700000000001</v>
      </c>
      <c r="X31">
        <v>22</v>
      </c>
      <c r="Y31">
        <v>8.4057099999999991</v>
      </c>
      <c r="Z31">
        <v>26</v>
      </c>
      <c r="AA31">
        <f t="shared" si="6"/>
        <v>7.6385021013114202E-2</v>
      </c>
      <c r="AB31">
        <f t="shared" si="7"/>
        <v>9.2166579275812913E-2</v>
      </c>
    </row>
    <row r="32" spans="2:28" x14ac:dyDescent="0.2">
      <c r="B32">
        <v>11.7014</v>
      </c>
      <c r="C32">
        <v>32</v>
      </c>
      <c r="D32">
        <v>11.6663</v>
      </c>
      <c r="E32">
        <v>12</v>
      </c>
      <c r="F32">
        <f t="shared" si="0"/>
        <v>0.11712048312199287</v>
      </c>
      <c r="G32">
        <f t="shared" si="1"/>
        <v>3.9629300914363556E-2</v>
      </c>
      <c r="I32">
        <v>11.73</v>
      </c>
      <c r="J32">
        <v>32</v>
      </c>
      <c r="K32">
        <v>11.7273</v>
      </c>
      <c r="L32">
        <v>30</v>
      </c>
      <c r="M32">
        <f t="shared" si="2"/>
        <v>0.11712048312199287</v>
      </c>
      <c r="N32">
        <f t="shared" si="3"/>
        <v>0.10862431826925252</v>
      </c>
      <c r="P32">
        <v>11.776999999999999</v>
      </c>
      <c r="Q32">
        <v>32</v>
      </c>
      <c r="R32">
        <v>11.690099999999999</v>
      </c>
      <c r="S32">
        <v>28</v>
      </c>
      <c r="T32">
        <f t="shared" si="4"/>
        <v>0.11712048312199287</v>
      </c>
      <c r="U32">
        <f t="shared" si="5"/>
        <v>0.10030823885899377</v>
      </c>
      <c r="W32">
        <v>11.777900000000001</v>
      </c>
      <c r="X32">
        <v>30</v>
      </c>
      <c r="Y32">
        <v>11.768000000000001</v>
      </c>
      <c r="Z32">
        <v>28</v>
      </c>
      <c r="AA32">
        <f t="shared" si="6"/>
        <v>0.10862431826925252</v>
      </c>
      <c r="AB32">
        <f t="shared" si="7"/>
        <v>0.10030823885899377</v>
      </c>
    </row>
    <row r="33" spans="2:28" x14ac:dyDescent="0.2">
      <c r="B33">
        <v>15.044700000000001</v>
      </c>
      <c r="C33">
        <v>20</v>
      </c>
      <c r="D33">
        <v>14.999499999999999</v>
      </c>
      <c r="E33">
        <v>50</v>
      </c>
      <c r="F33">
        <f t="shared" si="0"/>
        <v>6.8734919487065657E-2</v>
      </c>
      <c r="G33">
        <f t="shared" si="1"/>
        <v>0.20275921498390598</v>
      </c>
      <c r="I33">
        <v>15.0814</v>
      </c>
      <c r="J33">
        <v>20</v>
      </c>
      <c r="K33">
        <v>15.077999999999999</v>
      </c>
      <c r="L33">
        <v>22</v>
      </c>
      <c r="M33">
        <f t="shared" si="2"/>
        <v>6.8734919487065657E-2</v>
      </c>
      <c r="N33">
        <f t="shared" si="3"/>
        <v>7.6385021013114202E-2</v>
      </c>
      <c r="P33">
        <v>15.1419</v>
      </c>
      <c r="Q33">
        <v>20</v>
      </c>
      <c r="R33">
        <v>15.030099999999999</v>
      </c>
      <c r="S33">
        <v>26</v>
      </c>
      <c r="T33">
        <f t="shared" si="4"/>
        <v>6.8734919487065657E-2</v>
      </c>
      <c r="U33">
        <f t="shared" si="5"/>
        <v>9.2166579275812913E-2</v>
      </c>
      <c r="W33">
        <v>15.143000000000001</v>
      </c>
      <c r="X33">
        <v>22</v>
      </c>
      <c r="Y33">
        <v>15.1303</v>
      </c>
      <c r="Z33">
        <v>28</v>
      </c>
      <c r="AA33">
        <f t="shared" si="6"/>
        <v>7.6385021013114202E-2</v>
      </c>
      <c r="AB33">
        <f t="shared" si="7"/>
        <v>0.10030823885899377</v>
      </c>
    </row>
    <row r="34" spans="2:28" x14ac:dyDescent="0.2">
      <c r="B34">
        <v>18.387899999999998</v>
      </c>
      <c r="C34">
        <v>30</v>
      </c>
      <c r="D34">
        <v>18.332699999999999</v>
      </c>
      <c r="E34">
        <v>28</v>
      </c>
      <c r="F34">
        <f t="shared" si="0"/>
        <v>0.10862431826925252</v>
      </c>
      <c r="G34">
        <f t="shared" si="1"/>
        <v>0.10030823885899377</v>
      </c>
      <c r="I34">
        <v>18.4328</v>
      </c>
      <c r="J34">
        <v>30</v>
      </c>
      <c r="K34">
        <v>18.428699999999999</v>
      </c>
      <c r="L34">
        <v>32</v>
      </c>
      <c r="M34">
        <f t="shared" si="2"/>
        <v>0.10862431826925252</v>
      </c>
      <c r="N34">
        <f t="shared" si="3"/>
        <v>0.11712048312199287</v>
      </c>
      <c r="P34">
        <v>18.506699999999999</v>
      </c>
      <c r="Q34">
        <v>30</v>
      </c>
      <c r="R34">
        <v>18.370100000000001</v>
      </c>
      <c r="S34">
        <v>40</v>
      </c>
      <c r="T34">
        <f t="shared" si="4"/>
        <v>0.10862431826925252</v>
      </c>
      <c r="U34">
        <f t="shared" si="5"/>
        <v>0.15302828632229987</v>
      </c>
      <c r="W34">
        <v>18.508099999999999</v>
      </c>
      <c r="X34">
        <v>28</v>
      </c>
      <c r="Y34">
        <v>18.492599999999999</v>
      </c>
      <c r="Z34">
        <v>24</v>
      </c>
      <c r="AA34">
        <f t="shared" si="6"/>
        <v>0.10030823885899377</v>
      </c>
      <c r="AB34">
        <f t="shared" si="7"/>
        <v>8.4193909096888772E-2</v>
      </c>
    </row>
    <row r="35" spans="2:28" x14ac:dyDescent="0.2">
      <c r="B35">
        <v>21.731200000000001</v>
      </c>
      <c r="C35">
        <v>40</v>
      </c>
      <c r="D35">
        <v>21.666</v>
      </c>
      <c r="E35">
        <v>32</v>
      </c>
      <c r="F35">
        <f t="shared" si="0"/>
        <v>0.15302828632229987</v>
      </c>
      <c r="G35">
        <f t="shared" si="1"/>
        <v>0.11712048312199287</v>
      </c>
      <c r="I35">
        <v>21.784199999999998</v>
      </c>
      <c r="J35">
        <v>40</v>
      </c>
      <c r="K35">
        <v>21.779399999999999</v>
      </c>
      <c r="L35">
        <v>26</v>
      </c>
      <c r="M35">
        <f t="shared" si="2"/>
        <v>0.15302828632229987</v>
      </c>
      <c r="N35">
        <f t="shared" si="3"/>
        <v>9.2166579275812913E-2</v>
      </c>
      <c r="P35">
        <v>21.871600000000001</v>
      </c>
      <c r="Q35">
        <v>40</v>
      </c>
      <c r="R35">
        <v>21.7102</v>
      </c>
      <c r="S35">
        <v>34</v>
      </c>
      <c r="T35">
        <f t="shared" si="4"/>
        <v>0.15302828632229987</v>
      </c>
      <c r="U35">
        <f t="shared" si="5"/>
        <v>0.12580264709736599</v>
      </c>
      <c r="W35">
        <v>21.873200000000001</v>
      </c>
      <c r="X35">
        <v>42</v>
      </c>
      <c r="Y35">
        <v>21.854800000000001</v>
      </c>
      <c r="Z35">
        <v>38</v>
      </c>
      <c r="AA35">
        <f t="shared" si="6"/>
        <v>0.16251904520060945</v>
      </c>
      <c r="AB35">
        <f t="shared" si="7"/>
        <v>0.14374995074357499</v>
      </c>
    </row>
    <row r="36" spans="2:28" x14ac:dyDescent="0.2">
      <c r="B36">
        <v>25.074400000000001</v>
      </c>
      <c r="C36">
        <v>36</v>
      </c>
      <c r="D36">
        <v>24.999199999999998</v>
      </c>
      <c r="E36">
        <v>32</v>
      </c>
      <c r="F36">
        <f t="shared" si="0"/>
        <v>0.13467698566718883</v>
      </c>
      <c r="G36">
        <f t="shared" si="1"/>
        <v>0.11712048312199287</v>
      </c>
      <c r="I36">
        <v>25.1357</v>
      </c>
      <c r="J36">
        <v>34</v>
      </c>
      <c r="K36">
        <v>25.13</v>
      </c>
      <c r="L36">
        <v>40</v>
      </c>
      <c r="M36">
        <f t="shared" si="2"/>
        <v>0.12580264709736599</v>
      </c>
      <c r="N36">
        <f t="shared" si="3"/>
        <v>0.15302828632229987</v>
      </c>
      <c r="P36">
        <v>25.236499999999999</v>
      </c>
      <c r="Q36">
        <v>38</v>
      </c>
      <c r="R36">
        <v>25.0502</v>
      </c>
      <c r="S36">
        <v>34</v>
      </c>
      <c r="T36">
        <f t="shared" si="4"/>
        <v>0.14374995074357499</v>
      </c>
      <c r="U36">
        <f t="shared" si="5"/>
        <v>0.12580264709736599</v>
      </c>
      <c r="W36">
        <v>25.238299999999999</v>
      </c>
      <c r="X36">
        <v>36</v>
      </c>
      <c r="Y36">
        <v>25.217099999999999</v>
      </c>
      <c r="Z36">
        <v>24</v>
      </c>
      <c r="AA36">
        <f t="shared" si="6"/>
        <v>0.13467698566718883</v>
      </c>
      <c r="AB36">
        <f t="shared" si="7"/>
        <v>8.4193909096888772E-2</v>
      </c>
    </row>
    <row r="37" spans="2:28" x14ac:dyDescent="0.2">
      <c r="B37">
        <v>28.4177</v>
      </c>
      <c r="C37">
        <v>40</v>
      </c>
      <c r="D37">
        <v>28.3324</v>
      </c>
      <c r="E37">
        <v>28</v>
      </c>
      <c r="F37">
        <f t="shared" si="0"/>
        <v>0.15302828632229987</v>
      </c>
      <c r="G37">
        <f t="shared" si="1"/>
        <v>0.10030823885899377</v>
      </c>
      <c r="I37">
        <v>28.487100000000002</v>
      </c>
      <c r="J37">
        <v>40</v>
      </c>
      <c r="K37">
        <v>28.480699999999999</v>
      </c>
      <c r="L37">
        <v>38</v>
      </c>
      <c r="M37">
        <f t="shared" si="2"/>
        <v>0.15302828632229987</v>
      </c>
      <c r="N37">
        <f t="shared" si="3"/>
        <v>0.14374995074357499</v>
      </c>
      <c r="P37">
        <v>28.601299999999998</v>
      </c>
      <c r="Q37">
        <v>36</v>
      </c>
      <c r="R37">
        <v>28.3902</v>
      </c>
      <c r="S37">
        <v>52</v>
      </c>
      <c r="T37">
        <f t="shared" si="4"/>
        <v>0.13467698566718883</v>
      </c>
      <c r="U37">
        <f t="shared" si="5"/>
        <v>0.2134300153060788</v>
      </c>
      <c r="W37">
        <v>28.603400000000001</v>
      </c>
      <c r="X37">
        <v>38</v>
      </c>
      <c r="Y37">
        <v>28.5794</v>
      </c>
      <c r="Z37">
        <v>42</v>
      </c>
      <c r="AA37">
        <f t="shared" si="6"/>
        <v>0.14374995074357499</v>
      </c>
      <c r="AB37">
        <f t="shared" si="7"/>
        <v>0.16251904520060945</v>
      </c>
    </row>
    <row r="38" spans="2:28" x14ac:dyDescent="0.2">
      <c r="B38">
        <v>31.760899999999999</v>
      </c>
      <c r="C38">
        <v>26</v>
      </c>
      <c r="D38">
        <v>31.665700000000001</v>
      </c>
      <c r="E38">
        <v>24</v>
      </c>
      <c r="F38">
        <f t="shared" si="0"/>
        <v>9.2166579275812913E-2</v>
      </c>
      <c r="G38">
        <f t="shared" si="1"/>
        <v>8.4193909096888772E-2</v>
      </c>
      <c r="I38">
        <v>31.8385</v>
      </c>
      <c r="J38">
        <v>28</v>
      </c>
      <c r="K38">
        <v>31.831399999999999</v>
      </c>
      <c r="L38">
        <v>30</v>
      </c>
      <c r="M38">
        <f t="shared" si="2"/>
        <v>0.10030823885899377</v>
      </c>
      <c r="N38">
        <f t="shared" si="3"/>
        <v>0.10862431826925252</v>
      </c>
      <c r="P38">
        <v>31.966200000000001</v>
      </c>
      <c r="Q38">
        <v>28</v>
      </c>
      <c r="R38">
        <v>31.7302</v>
      </c>
      <c r="S38">
        <v>26</v>
      </c>
      <c r="T38">
        <f t="shared" si="4"/>
        <v>0.10030823885899377</v>
      </c>
      <c r="U38">
        <f t="shared" si="5"/>
        <v>9.2166579275812913E-2</v>
      </c>
      <c r="W38">
        <v>31.968499999999999</v>
      </c>
      <c r="X38">
        <v>28</v>
      </c>
      <c r="Y38">
        <v>31.941700000000001</v>
      </c>
      <c r="Z38">
        <v>34</v>
      </c>
      <c r="AA38">
        <f t="shared" si="6"/>
        <v>0.10030823885899377</v>
      </c>
      <c r="AB38">
        <f t="shared" si="7"/>
        <v>0.12580264709736599</v>
      </c>
    </row>
    <row r="39" spans="2:28" x14ac:dyDescent="0.2">
      <c r="B39">
        <v>35.104199999999999</v>
      </c>
      <c r="C39">
        <v>38</v>
      </c>
      <c r="D39">
        <v>34.998899999999999</v>
      </c>
      <c r="E39">
        <v>38</v>
      </c>
      <c r="F39">
        <f t="shared" si="0"/>
        <v>0.14374995074357499</v>
      </c>
      <c r="G39">
        <f t="shared" si="1"/>
        <v>0.14374995074357499</v>
      </c>
      <c r="I39">
        <v>35.189900000000002</v>
      </c>
      <c r="J39">
        <v>40</v>
      </c>
      <c r="K39">
        <v>35.182000000000002</v>
      </c>
      <c r="L39">
        <v>34</v>
      </c>
      <c r="M39">
        <f t="shared" si="2"/>
        <v>0.15302828632229987</v>
      </c>
      <c r="N39">
        <f t="shared" si="3"/>
        <v>0.12580264709736599</v>
      </c>
      <c r="P39">
        <v>35.331099999999999</v>
      </c>
      <c r="Q39">
        <v>38</v>
      </c>
      <c r="R39">
        <v>35.070300000000003</v>
      </c>
      <c r="S39">
        <v>40</v>
      </c>
      <c r="T39">
        <f t="shared" si="4"/>
        <v>0.14374995074357499</v>
      </c>
      <c r="U39">
        <f t="shared" si="5"/>
        <v>0.15302828632229987</v>
      </c>
      <c r="W39">
        <v>35.333599999999997</v>
      </c>
      <c r="X39">
        <v>40</v>
      </c>
      <c r="Y39">
        <v>35.304000000000002</v>
      </c>
      <c r="Z39">
        <v>36</v>
      </c>
      <c r="AA39">
        <f t="shared" si="6"/>
        <v>0.15302828632229987</v>
      </c>
      <c r="AB39">
        <f t="shared" si="7"/>
        <v>0.13467698566718883</v>
      </c>
    </row>
    <row r="40" spans="2:28" x14ac:dyDescent="0.2">
      <c r="B40">
        <v>38.447499999999998</v>
      </c>
      <c r="C40">
        <v>28</v>
      </c>
      <c r="D40">
        <v>38.332099999999997</v>
      </c>
      <c r="E40">
        <v>20</v>
      </c>
      <c r="F40">
        <f t="shared" si="0"/>
        <v>0.10030823885899377</v>
      </c>
      <c r="G40">
        <f t="shared" si="1"/>
        <v>6.8734919487065657E-2</v>
      </c>
      <c r="I40">
        <v>38.5413</v>
      </c>
      <c r="J40">
        <v>26</v>
      </c>
      <c r="K40">
        <v>38.532699999999998</v>
      </c>
      <c r="L40">
        <v>32</v>
      </c>
      <c r="M40">
        <f t="shared" si="2"/>
        <v>9.2166579275812913E-2</v>
      </c>
      <c r="N40">
        <f t="shared" si="3"/>
        <v>0.11712048312199287</v>
      </c>
      <c r="P40">
        <v>38.695900000000002</v>
      </c>
      <c r="Q40">
        <v>30</v>
      </c>
      <c r="R40">
        <v>38.410299999999999</v>
      </c>
      <c r="S40">
        <v>22</v>
      </c>
      <c r="T40">
        <f t="shared" si="4"/>
        <v>0.10862431826925252</v>
      </c>
      <c r="U40">
        <f t="shared" si="5"/>
        <v>7.6385021013114202E-2</v>
      </c>
      <c r="W40">
        <v>38.698799999999999</v>
      </c>
      <c r="X40">
        <v>26</v>
      </c>
      <c r="Y40">
        <v>38.6663</v>
      </c>
      <c r="Z40">
        <v>28</v>
      </c>
      <c r="AA40">
        <f t="shared" si="6"/>
        <v>9.2166579275812913E-2</v>
      </c>
      <c r="AB40">
        <f t="shared" si="7"/>
        <v>0.10030823885899377</v>
      </c>
    </row>
    <row r="41" spans="2:28" x14ac:dyDescent="0.2">
      <c r="B41">
        <v>41.790700000000001</v>
      </c>
      <c r="C41">
        <v>34</v>
      </c>
      <c r="D41">
        <v>41.665300000000002</v>
      </c>
      <c r="E41">
        <v>40</v>
      </c>
      <c r="F41">
        <f t="shared" si="0"/>
        <v>0.12580264709736599</v>
      </c>
      <c r="G41">
        <f t="shared" si="1"/>
        <v>0.15302828632229987</v>
      </c>
      <c r="I41">
        <v>41.892800000000001</v>
      </c>
      <c r="J41">
        <v>34</v>
      </c>
      <c r="K41">
        <v>41.883400000000002</v>
      </c>
      <c r="L41">
        <v>30</v>
      </c>
      <c r="M41">
        <f t="shared" si="2"/>
        <v>0.12580264709736599</v>
      </c>
      <c r="N41">
        <f t="shared" si="3"/>
        <v>0.10862431826925252</v>
      </c>
      <c r="P41">
        <v>42.0608</v>
      </c>
      <c r="Q41">
        <v>34</v>
      </c>
      <c r="R41">
        <v>41.750300000000003</v>
      </c>
      <c r="S41">
        <v>32</v>
      </c>
      <c r="T41">
        <f t="shared" si="4"/>
        <v>0.12580264709736599</v>
      </c>
      <c r="U41">
        <f t="shared" si="5"/>
        <v>0.11712048312199287</v>
      </c>
      <c r="W41">
        <v>42.063899999999997</v>
      </c>
      <c r="X41">
        <v>34</v>
      </c>
      <c r="Y41">
        <v>42.028500000000001</v>
      </c>
      <c r="Z41">
        <v>36</v>
      </c>
      <c r="AA41">
        <f t="shared" si="6"/>
        <v>0.12580264709736599</v>
      </c>
      <c r="AB41">
        <f t="shared" si="7"/>
        <v>0.13467698566718883</v>
      </c>
    </row>
    <row r="42" spans="2:28" x14ac:dyDescent="0.2">
      <c r="B42">
        <v>45.134</v>
      </c>
      <c r="C42">
        <v>20</v>
      </c>
      <c r="D42">
        <v>44.998600000000003</v>
      </c>
      <c r="E42">
        <v>18</v>
      </c>
      <c r="F42">
        <f t="shared" si="0"/>
        <v>6.8734919487065657E-2</v>
      </c>
      <c r="G42">
        <f t="shared" si="1"/>
        <v>6.1238810095898273E-2</v>
      </c>
      <c r="I42">
        <v>45.244199999999999</v>
      </c>
      <c r="J42">
        <v>18</v>
      </c>
      <c r="K42">
        <v>45.234099999999998</v>
      </c>
      <c r="L42">
        <v>40</v>
      </c>
      <c r="M42">
        <f t="shared" si="2"/>
        <v>6.1238810095898273E-2</v>
      </c>
      <c r="N42">
        <f t="shared" si="3"/>
        <v>0.15302828632229987</v>
      </c>
      <c r="P42">
        <v>45.425699999999999</v>
      </c>
      <c r="Q42">
        <v>18</v>
      </c>
      <c r="R42">
        <v>45.090299999999999</v>
      </c>
      <c r="S42">
        <v>34</v>
      </c>
      <c r="T42">
        <f t="shared" si="4"/>
        <v>6.1238810095898273E-2</v>
      </c>
      <c r="U42">
        <f t="shared" si="5"/>
        <v>0.12580264709736599</v>
      </c>
      <c r="W42">
        <v>45.429000000000002</v>
      </c>
      <c r="X42">
        <v>20</v>
      </c>
      <c r="Y42">
        <v>45.390799999999999</v>
      </c>
      <c r="Z42">
        <v>26</v>
      </c>
      <c r="AA42">
        <f t="shared" si="6"/>
        <v>6.8734919487065657E-2</v>
      </c>
      <c r="AB42">
        <f t="shared" si="7"/>
        <v>9.2166579275812913E-2</v>
      </c>
    </row>
    <row r="43" spans="2:28" x14ac:dyDescent="0.2">
      <c r="B43">
        <v>48.477200000000003</v>
      </c>
      <c r="C43">
        <v>22</v>
      </c>
      <c r="D43">
        <v>48.331800000000001</v>
      </c>
      <c r="E43">
        <v>52</v>
      </c>
      <c r="F43">
        <f t="shared" si="0"/>
        <v>7.6385021013114202E-2</v>
      </c>
      <c r="G43">
        <f t="shared" si="1"/>
        <v>0.2134300153060788</v>
      </c>
      <c r="I43">
        <v>48.595599999999997</v>
      </c>
      <c r="J43">
        <v>26</v>
      </c>
      <c r="K43">
        <v>48.584699999999998</v>
      </c>
      <c r="L43">
        <v>30</v>
      </c>
      <c r="M43">
        <f t="shared" si="2"/>
        <v>9.2166579275812913E-2</v>
      </c>
      <c r="N43">
        <f t="shared" si="3"/>
        <v>0.10862431826925252</v>
      </c>
      <c r="P43">
        <v>48.790500000000002</v>
      </c>
      <c r="Q43">
        <v>22</v>
      </c>
      <c r="R43">
        <v>48.430399999999999</v>
      </c>
      <c r="S43">
        <v>26</v>
      </c>
      <c r="T43">
        <f t="shared" si="4"/>
        <v>7.6385021013114202E-2</v>
      </c>
      <c r="U43">
        <f t="shared" si="5"/>
        <v>9.2166579275812913E-2</v>
      </c>
      <c r="W43">
        <v>48.7941</v>
      </c>
      <c r="X43">
        <v>22</v>
      </c>
      <c r="Y43">
        <v>48.753100000000003</v>
      </c>
      <c r="Z43">
        <v>34</v>
      </c>
      <c r="AA43">
        <f t="shared" si="6"/>
        <v>7.6385021013114202E-2</v>
      </c>
      <c r="AB43">
        <f t="shared" si="7"/>
        <v>0.12580264709736599</v>
      </c>
    </row>
    <row r="44" spans="2:28" x14ac:dyDescent="0.2">
      <c r="B44">
        <v>51.820500000000003</v>
      </c>
      <c r="C44">
        <v>22</v>
      </c>
      <c r="D44">
        <v>51.664999999999999</v>
      </c>
      <c r="E44">
        <v>28</v>
      </c>
      <c r="F44">
        <f t="shared" si="0"/>
        <v>7.6385021013114202E-2</v>
      </c>
      <c r="G44">
        <f t="shared" si="1"/>
        <v>0.10030823885899377</v>
      </c>
      <c r="I44">
        <v>51.947000000000003</v>
      </c>
      <c r="J44">
        <v>22</v>
      </c>
      <c r="K44">
        <v>51.935400000000001</v>
      </c>
      <c r="L44">
        <v>28</v>
      </c>
      <c r="M44">
        <f t="shared" si="2"/>
        <v>7.6385021013114202E-2</v>
      </c>
      <c r="N44">
        <f t="shared" si="3"/>
        <v>0.10030823885899377</v>
      </c>
      <c r="P44">
        <v>52.1554</v>
      </c>
      <c r="Q44">
        <v>20</v>
      </c>
      <c r="R44">
        <v>51.770400000000002</v>
      </c>
      <c r="S44">
        <v>26</v>
      </c>
      <c r="T44">
        <f t="shared" si="4"/>
        <v>6.8734919487065657E-2</v>
      </c>
      <c r="U44">
        <f t="shared" si="5"/>
        <v>9.2166579275812913E-2</v>
      </c>
      <c r="W44">
        <v>52.159199999999998</v>
      </c>
      <c r="X44">
        <v>22</v>
      </c>
      <c r="Y44">
        <v>52.115400000000001</v>
      </c>
      <c r="Z44">
        <v>20</v>
      </c>
      <c r="AA44">
        <f t="shared" si="6"/>
        <v>7.6385021013114202E-2</v>
      </c>
      <c r="AB44">
        <f t="shared" si="7"/>
        <v>6.8734919487065657E-2</v>
      </c>
    </row>
    <row r="45" spans="2:28" x14ac:dyDescent="0.2">
      <c r="B45">
        <v>55.163699999999999</v>
      </c>
      <c r="C45">
        <v>36</v>
      </c>
      <c r="D45">
        <v>54.998199999999997</v>
      </c>
      <c r="E45">
        <v>32</v>
      </c>
      <c r="F45">
        <f t="shared" si="0"/>
        <v>0.13467698566718883</v>
      </c>
      <c r="G45">
        <f t="shared" si="1"/>
        <v>0.11712048312199287</v>
      </c>
      <c r="I45">
        <v>55.298400000000001</v>
      </c>
      <c r="J45">
        <v>34</v>
      </c>
      <c r="K45">
        <v>55.286099999999998</v>
      </c>
      <c r="L45">
        <v>32</v>
      </c>
      <c r="M45">
        <f t="shared" si="2"/>
        <v>0.12580264709736599</v>
      </c>
      <c r="N45">
        <f t="shared" si="3"/>
        <v>0.11712048312199287</v>
      </c>
      <c r="P45">
        <v>55.520200000000003</v>
      </c>
      <c r="Q45">
        <v>38</v>
      </c>
      <c r="R45">
        <v>55.110399999999998</v>
      </c>
      <c r="S45">
        <v>32</v>
      </c>
      <c r="T45">
        <f t="shared" si="4"/>
        <v>0.14374995074357499</v>
      </c>
      <c r="U45">
        <f t="shared" si="5"/>
        <v>0.11712048312199287</v>
      </c>
      <c r="W45">
        <v>55.524299999999997</v>
      </c>
      <c r="X45">
        <v>34</v>
      </c>
      <c r="Y45">
        <v>55.477699999999999</v>
      </c>
      <c r="Z45">
        <v>32</v>
      </c>
      <c r="AA45">
        <f t="shared" si="6"/>
        <v>0.12580264709736599</v>
      </c>
      <c r="AB45">
        <f t="shared" si="7"/>
        <v>0.11712048312199287</v>
      </c>
    </row>
    <row r="46" spans="2:28" x14ac:dyDescent="0.2">
      <c r="B46">
        <v>58.506999999999998</v>
      </c>
      <c r="C46">
        <v>24</v>
      </c>
      <c r="D46">
        <v>58.331499999999998</v>
      </c>
      <c r="E46">
        <v>26</v>
      </c>
      <c r="F46">
        <f t="shared" si="0"/>
        <v>8.4193909096888772E-2</v>
      </c>
      <c r="G46">
        <f t="shared" si="1"/>
        <v>9.2166579275812913E-2</v>
      </c>
      <c r="I46">
        <v>58.649900000000002</v>
      </c>
      <c r="J46">
        <v>24</v>
      </c>
      <c r="K46">
        <v>58.636699999999998</v>
      </c>
      <c r="L46">
        <v>40</v>
      </c>
      <c r="M46">
        <f t="shared" si="2"/>
        <v>8.4193909096888772E-2</v>
      </c>
      <c r="N46">
        <f t="shared" si="3"/>
        <v>0.15302828632229987</v>
      </c>
      <c r="P46">
        <v>58.885100000000001</v>
      </c>
      <c r="Q46">
        <v>24</v>
      </c>
      <c r="R46">
        <v>58.450400000000002</v>
      </c>
      <c r="S46">
        <v>38</v>
      </c>
      <c r="T46">
        <f t="shared" si="4"/>
        <v>8.4193909096888772E-2</v>
      </c>
      <c r="U46">
        <f t="shared" si="5"/>
        <v>0.14374995074357499</v>
      </c>
      <c r="W46">
        <v>58.889400000000002</v>
      </c>
      <c r="X46">
        <v>26</v>
      </c>
      <c r="Y46">
        <v>58.84</v>
      </c>
      <c r="Z46">
        <v>30</v>
      </c>
      <c r="AA46">
        <f t="shared" si="6"/>
        <v>9.2166579275812913E-2</v>
      </c>
      <c r="AB46">
        <f t="shared" si="7"/>
        <v>0.10862431826925252</v>
      </c>
    </row>
    <row r="47" spans="2:28" x14ac:dyDescent="0.2">
      <c r="B47">
        <v>61.850299999999997</v>
      </c>
      <c r="C47">
        <v>24</v>
      </c>
      <c r="D47">
        <v>61.664700000000003</v>
      </c>
      <c r="E47">
        <v>36</v>
      </c>
      <c r="F47">
        <f t="shared" si="0"/>
        <v>8.4193909096888772E-2</v>
      </c>
      <c r="G47">
        <f t="shared" si="1"/>
        <v>0.13467698566718883</v>
      </c>
      <c r="I47">
        <v>62.001300000000001</v>
      </c>
      <c r="J47">
        <v>24</v>
      </c>
      <c r="K47">
        <v>61.987400000000001</v>
      </c>
      <c r="L47">
        <v>28</v>
      </c>
      <c r="M47">
        <f t="shared" si="2"/>
        <v>8.4193909096888772E-2</v>
      </c>
      <c r="N47">
        <f t="shared" si="3"/>
        <v>0.10030823885899377</v>
      </c>
      <c r="P47">
        <v>62.25</v>
      </c>
      <c r="Q47">
        <v>24</v>
      </c>
      <c r="R47">
        <v>61.790399999999998</v>
      </c>
      <c r="S47">
        <v>46</v>
      </c>
      <c r="T47">
        <f t="shared" si="4"/>
        <v>8.4193909096888772E-2</v>
      </c>
      <c r="U47">
        <f t="shared" si="5"/>
        <v>0.1821676965851807</v>
      </c>
      <c r="W47">
        <v>62.2545</v>
      </c>
      <c r="X47">
        <v>24</v>
      </c>
      <c r="Y47">
        <v>62.202300000000001</v>
      </c>
      <c r="Z47">
        <v>40</v>
      </c>
      <c r="AA47">
        <f t="shared" si="6"/>
        <v>8.4193909096888772E-2</v>
      </c>
      <c r="AB47">
        <f t="shared" si="7"/>
        <v>0.15302828632229987</v>
      </c>
    </row>
    <row r="48" spans="2:28" x14ac:dyDescent="0.2">
      <c r="B48">
        <v>65.1935</v>
      </c>
      <c r="C48">
        <v>40</v>
      </c>
      <c r="D48">
        <v>64.997900000000001</v>
      </c>
      <c r="E48">
        <v>40</v>
      </c>
      <c r="F48">
        <f t="shared" si="0"/>
        <v>0.15302828632229987</v>
      </c>
      <c r="G48">
        <f t="shared" si="1"/>
        <v>0.15302828632229987</v>
      </c>
      <c r="I48">
        <v>65.352699999999999</v>
      </c>
      <c r="J48">
        <v>38</v>
      </c>
      <c r="K48">
        <v>65.338099999999997</v>
      </c>
      <c r="L48">
        <v>24</v>
      </c>
      <c r="M48">
        <f t="shared" si="2"/>
        <v>0.14374995074357499</v>
      </c>
      <c r="N48">
        <f t="shared" si="3"/>
        <v>8.4193909096888772E-2</v>
      </c>
      <c r="P48">
        <v>65.614800000000002</v>
      </c>
      <c r="Q48">
        <v>38</v>
      </c>
      <c r="R48">
        <v>65.130499999999998</v>
      </c>
      <c r="S48">
        <v>30</v>
      </c>
      <c r="T48">
        <f t="shared" si="4"/>
        <v>0.14374995074357499</v>
      </c>
      <c r="U48">
        <f t="shared" si="5"/>
        <v>0.10862431826925252</v>
      </c>
      <c r="W48">
        <v>65.619600000000005</v>
      </c>
      <c r="X48">
        <v>40</v>
      </c>
      <c r="Y48">
        <v>65.564499999999995</v>
      </c>
      <c r="Z48">
        <v>26</v>
      </c>
      <c r="AA48">
        <f t="shared" si="6"/>
        <v>0.15302828632229987</v>
      </c>
      <c r="AB48">
        <f t="shared" si="7"/>
        <v>9.2166579275812913E-2</v>
      </c>
    </row>
    <row r="49" spans="2:28" x14ac:dyDescent="0.2">
      <c r="B49">
        <v>68.536799999999999</v>
      </c>
      <c r="C49">
        <v>38</v>
      </c>
      <c r="D49">
        <v>68.331199999999995</v>
      </c>
      <c r="E49">
        <v>40</v>
      </c>
      <c r="F49">
        <f t="shared" si="0"/>
        <v>0.14374995074357499</v>
      </c>
      <c r="G49">
        <f t="shared" si="1"/>
        <v>0.15302828632229987</v>
      </c>
      <c r="I49">
        <v>68.704099999999997</v>
      </c>
      <c r="J49">
        <v>44</v>
      </c>
      <c r="K49">
        <v>68.688800000000001</v>
      </c>
      <c r="L49">
        <v>34</v>
      </c>
      <c r="M49">
        <f t="shared" si="2"/>
        <v>0.17222960685656502</v>
      </c>
      <c r="N49">
        <f t="shared" si="3"/>
        <v>0.12580264709736599</v>
      </c>
      <c r="P49">
        <v>68.979699999999994</v>
      </c>
      <c r="Q49">
        <v>44</v>
      </c>
      <c r="R49">
        <v>68.470500000000001</v>
      </c>
      <c r="S49">
        <v>34</v>
      </c>
      <c r="T49">
        <f t="shared" si="4"/>
        <v>0.17222960685656502</v>
      </c>
      <c r="U49">
        <f t="shared" si="5"/>
        <v>0.12580264709736599</v>
      </c>
      <c r="W49">
        <v>68.984700000000004</v>
      </c>
      <c r="X49">
        <v>38</v>
      </c>
      <c r="Y49">
        <v>68.9268</v>
      </c>
      <c r="Z49">
        <v>40</v>
      </c>
      <c r="AA49">
        <f t="shared" si="6"/>
        <v>0.14374995074357499</v>
      </c>
      <c r="AB49">
        <f t="shared" si="7"/>
        <v>0.15302828632229987</v>
      </c>
    </row>
    <row r="50" spans="2:28" x14ac:dyDescent="0.2">
      <c r="B50">
        <v>71.88</v>
      </c>
      <c r="C50">
        <v>22</v>
      </c>
      <c r="D50">
        <v>71.664400000000001</v>
      </c>
      <c r="E50">
        <v>24</v>
      </c>
      <c r="F50">
        <f t="shared" si="0"/>
        <v>7.6385021013114202E-2</v>
      </c>
      <c r="G50">
        <f t="shared" si="1"/>
        <v>8.4193909096888772E-2</v>
      </c>
      <c r="I50">
        <v>72.055499999999995</v>
      </c>
      <c r="J50">
        <v>18</v>
      </c>
      <c r="K50">
        <v>72.039400000000001</v>
      </c>
      <c r="L50">
        <v>22</v>
      </c>
      <c r="M50">
        <f t="shared" si="2"/>
        <v>6.1238810095898273E-2</v>
      </c>
      <c r="N50">
        <f t="shared" si="3"/>
        <v>7.6385021013114202E-2</v>
      </c>
      <c r="P50">
        <v>72.3446</v>
      </c>
      <c r="Q50">
        <v>18</v>
      </c>
      <c r="R50">
        <v>71.810500000000005</v>
      </c>
      <c r="S50">
        <v>24</v>
      </c>
      <c r="T50">
        <f t="shared" si="4"/>
        <v>6.1238810095898273E-2</v>
      </c>
      <c r="U50">
        <f t="shared" si="5"/>
        <v>8.4193909096888772E-2</v>
      </c>
      <c r="W50">
        <v>72.349800000000002</v>
      </c>
      <c r="X50">
        <v>22</v>
      </c>
      <c r="Y50">
        <v>72.289100000000005</v>
      </c>
      <c r="Z50">
        <v>20</v>
      </c>
      <c r="AA50">
        <f t="shared" si="6"/>
        <v>7.6385021013114202E-2</v>
      </c>
      <c r="AB50">
        <f t="shared" si="7"/>
        <v>6.8734919487065657E-2</v>
      </c>
    </row>
    <row r="51" spans="2:28" x14ac:dyDescent="0.2">
      <c r="B51">
        <v>75.223299999999995</v>
      </c>
      <c r="C51">
        <v>30</v>
      </c>
      <c r="D51">
        <v>74.997600000000006</v>
      </c>
      <c r="E51">
        <v>22</v>
      </c>
      <c r="F51">
        <f t="shared" si="0"/>
        <v>0.10862431826925252</v>
      </c>
      <c r="G51">
        <f t="shared" si="1"/>
        <v>7.6385021013114202E-2</v>
      </c>
      <c r="I51">
        <v>75.406999999999996</v>
      </c>
      <c r="J51">
        <v>28</v>
      </c>
      <c r="K51">
        <v>75.390100000000004</v>
      </c>
      <c r="L51">
        <v>30</v>
      </c>
      <c r="M51">
        <f t="shared" si="2"/>
        <v>0.10030823885899377</v>
      </c>
      <c r="N51">
        <f t="shared" si="3"/>
        <v>0.10862431826925252</v>
      </c>
      <c r="P51">
        <v>75.709400000000002</v>
      </c>
      <c r="Q51">
        <v>30</v>
      </c>
      <c r="R51">
        <v>75.150599999999997</v>
      </c>
      <c r="S51">
        <v>34</v>
      </c>
      <c r="T51">
        <f t="shared" si="4"/>
        <v>0.10862431826925252</v>
      </c>
      <c r="U51">
        <f t="shared" si="5"/>
        <v>0.12580264709736599</v>
      </c>
      <c r="W51">
        <v>75.7149</v>
      </c>
      <c r="X51">
        <v>28</v>
      </c>
      <c r="Y51">
        <v>75.651399999999995</v>
      </c>
      <c r="Z51">
        <v>26</v>
      </c>
      <c r="AA51">
        <f t="shared" si="6"/>
        <v>0.10030823885899377</v>
      </c>
      <c r="AB51">
        <f t="shared" si="7"/>
        <v>9.2166579275812913E-2</v>
      </c>
    </row>
    <row r="52" spans="2:28" x14ac:dyDescent="0.2">
      <c r="B52">
        <v>78.566500000000005</v>
      </c>
      <c r="C52">
        <v>30</v>
      </c>
      <c r="D52">
        <v>78.330799999999996</v>
      </c>
      <c r="E52">
        <v>18</v>
      </c>
      <c r="F52">
        <f t="shared" si="0"/>
        <v>0.10862431826925252</v>
      </c>
      <c r="G52">
        <f t="shared" si="1"/>
        <v>6.1238810095898273E-2</v>
      </c>
      <c r="I52">
        <v>78.758399999999995</v>
      </c>
      <c r="J52">
        <v>28</v>
      </c>
      <c r="K52">
        <v>78.740799999999993</v>
      </c>
      <c r="L52">
        <v>6</v>
      </c>
      <c r="M52">
        <f t="shared" si="2"/>
        <v>0.10030823885899377</v>
      </c>
      <c r="N52">
        <f t="shared" si="3"/>
        <v>1.9250436142693856E-2</v>
      </c>
      <c r="P52">
        <v>79.074299999999994</v>
      </c>
      <c r="Q52">
        <v>28</v>
      </c>
      <c r="R52">
        <v>78.490600000000001</v>
      </c>
      <c r="S52">
        <v>22</v>
      </c>
      <c r="T52">
        <f t="shared" si="4"/>
        <v>0.10030823885899377</v>
      </c>
      <c r="U52">
        <f t="shared" si="5"/>
        <v>7.6385021013114202E-2</v>
      </c>
      <c r="W52">
        <v>79.08</v>
      </c>
      <c r="X52">
        <v>30</v>
      </c>
      <c r="Y52">
        <v>79.0137</v>
      </c>
      <c r="Z52">
        <v>24</v>
      </c>
      <c r="AA52">
        <f t="shared" si="6"/>
        <v>0.10862431826925252</v>
      </c>
      <c r="AB52">
        <f t="shared" si="7"/>
        <v>8.4193909096888772E-2</v>
      </c>
    </row>
    <row r="53" spans="2:28" x14ac:dyDescent="0.2">
      <c r="B53">
        <v>81.909800000000004</v>
      </c>
      <c r="C53">
        <v>26</v>
      </c>
      <c r="D53">
        <v>81.664100000000005</v>
      </c>
      <c r="E53">
        <v>12</v>
      </c>
      <c r="F53">
        <f t="shared" si="0"/>
        <v>9.2166579275812913E-2</v>
      </c>
      <c r="G53">
        <f t="shared" si="1"/>
        <v>3.9629300914363556E-2</v>
      </c>
      <c r="I53">
        <v>82.109800000000007</v>
      </c>
      <c r="J53">
        <v>30</v>
      </c>
      <c r="K53">
        <v>82.091399999999993</v>
      </c>
      <c r="L53">
        <v>14</v>
      </c>
      <c r="M53">
        <f t="shared" si="2"/>
        <v>0.10862431826925252</v>
      </c>
      <c r="N53">
        <f t="shared" si="3"/>
        <v>4.6690336073148188E-2</v>
      </c>
      <c r="P53">
        <v>82.439099999999996</v>
      </c>
      <c r="Q53">
        <v>26</v>
      </c>
      <c r="R53">
        <v>81.830600000000004</v>
      </c>
      <c r="S53">
        <v>10</v>
      </c>
      <c r="T53">
        <f t="shared" si="4"/>
        <v>9.2166579275812913E-2</v>
      </c>
      <c r="U53">
        <f t="shared" si="5"/>
        <v>3.2704899602771738E-2</v>
      </c>
      <c r="W53">
        <v>82.4452</v>
      </c>
      <c r="X53">
        <v>24</v>
      </c>
      <c r="Y53">
        <v>82.376000000000005</v>
      </c>
      <c r="Z53">
        <v>8</v>
      </c>
      <c r="AA53">
        <f t="shared" si="6"/>
        <v>8.4193909096888772E-2</v>
      </c>
      <c r="AB53">
        <f t="shared" si="7"/>
        <v>2.591320426218224E-2</v>
      </c>
    </row>
    <row r="55" spans="2:28" x14ac:dyDescent="0.2">
      <c r="C55">
        <f>AVERAGE(C4:C53)</f>
        <v>28.6</v>
      </c>
      <c r="E55">
        <f>AVERAGE(E4:E53)</f>
        <v>28.6</v>
      </c>
      <c r="J55">
        <f>AVERAGE(J4:J53)</f>
        <v>28.6</v>
      </c>
      <c r="L55">
        <f>AVERAGE(L4:L53)</f>
        <v>28.6</v>
      </c>
      <c r="Q55">
        <f>AVERAGE(Q4:Q53)</f>
        <v>28.6</v>
      </c>
      <c r="S55">
        <f>AVERAGE(S4:S53)</f>
        <v>28.6</v>
      </c>
      <c r="X55">
        <f>AVERAGE(X4:X53)</f>
        <v>28.6</v>
      </c>
      <c r="Y55">
        <f>X55/115.2</f>
        <v>0.2482638888888889</v>
      </c>
      <c r="Z55">
        <f>AVERAGE(Z4:Z53)</f>
        <v>28.6</v>
      </c>
    </row>
    <row r="56" spans="2:28" x14ac:dyDescent="0.2">
      <c r="C56">
        <f>STDEV(C4:C53)</f>
        <v>7.7643875666863957</v>
      </c>
      <c r="E56">
        <f>STDEV(E4:E53)</f>
        <v>9.7917082789678815</v>
      </c>
      <c r="J56">
        <f>STDEV(J4:J53)</f>
        <v>8.5164906061650747</v>
      </c>
      <c r="L56">
        <f>STDEV(L4:L53)</f>
        <v>9.100347604933134</v>
      </c>
      <c r="Q56">
        <f>STDEV(Q4:Q53)</f>
        <v>7.6585286592458344</v>
      </c>
      <c r="S56">
        <f>STDEV(S4:S53)</f>
        <v>9.6235255960567372</v>
      </c>
      <c r="X56">
        <f>STDEV(X4:X53)</f>
        <v>7.5943050628582931</v>
      </c>
      <c r="Z56">
        <f>STDEV(Z4:Z53)</f>
        <v>9.6489398804390181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120</v>
      </c>
      <c r="D59">
        <f>SUM(E27:E30)</f>
        <v>66</v>
      </c>
      <c r="J59">
        <f>SUM(J27:J30)</f>
        <v>116</v>
      </c>
      <c r="K59">
        <f>SUM(L27:L30)</f>
        <v>56</v>
      </c>
      <c r="Q59">
        <f>SUM(Q27:Q30)</f>
        <v>120</v>
      </c>
      <c r="R59">
        <f>SUM(S27:S30)</f>
        <v>52</v>
      </c>
      <c r="W59" s="1"/>
      <c r="X59">
        <f>SUM(X27:X30)</f>
        <v>116</v>
      </c>
      <c r="Y59">
        <f>SUM(Z27:Z30)</f>
        <v>84</v>
      </c>
    </row>
    <row r="60" spans="2:28" x14ac:dyDescent="0.2">
      <c r="C60">
        <f>SUM(C4:C5,C52:C53)</f>
        <v>88</v>
      </c>
      <c r="D60">
        <f>SUM(E4:E5,E52:E53)</f>
        <v>64</v>
      </c>
      <c r="J60">
        <f>SUM(J4:J5,J52:J53)</f>
        <v>94</v>
      </c>
      <c r="K60">
        <f>SUM(L4:L5,L52:L53)</f>
        <v>64</v>
      </c>
      <c r="Q60">
        <f>SUM(Q4:Q5,Q52:Q53)</f>
        <v>90</v>
      </c>
      <c r="R60">
        <f>SUM(S4:S5,S52:S53)</f>
        <v>54</v>
      </c>
      <c r="W60" s="1"/>
      <c r="X60">
        <f>SUM(X4:X5,X52:X53)</f>
        <v>90</v>
      </c>
      <c r="Y60">
        <f>SUM(Z4:Z5,Z52:Z53)</f>
        <v>64</v>
      </c>
    </row>
    <row r="61" spans="2:28" x14ac:dyDescent="0.2">
      <c r="C61">
        <f>AVERAGE(C59:C60)</f>
        <v>104</v>
      </c>
      <c r="D61">
        <f>AVERAGE(D59:D60)</f>
        <v>65</v>
      </c>
      <c r="E61">
        <f>D61-C61</f>
        <v>-39</v>
      </c>
      <c r="J61">
        <f>AVERAGE(J59:J60)</f>
        <v>105</v>
      </c>
      <c r="K61">
        <f>AVERAGE(K59:K60)</f>
        <v>60</v>
      </c>
      <c r="L61">
        <f>K61-J61</f>
        <v>-45</v>
      </c>
      <c r="Q61">
        <f>AVERAGE(Q59:Q60)</f>
        <v>105</v>
      </c>
      <c r="R61">
        <f>AVERAGE(R59:R60)</f>
        <v>53</v>
      </c>
      <c r="S61">
        <f>R61-Q61</f>
        <v>-52</v>
      </c>
      <c r="X61">
        <f>AVERAGE(X59:X60)</f>
        <v>103</v>
      </c>
      <c r="Y61">
        <f>AVERAGE(Y59:Y60)</f>
        <v>74</v>
      </c>
      <c r="Z61">
        <f>Y61-X61</f>
        <v>-29</v>
      </c>
    </row>
    <row r="62" spans="2:28" x14ac:dyDescent="0.2">
      <c r="C62">
        <f>C61/4</f>
        <v>26</v>
      </c>
      <c r="D62">
        <f>D61/4</f>
        <v>16.25</v>
      </c>
      <c r="J62">
        <f>J61/4</f>
        <v>26.25</v>
      </c>
      <c r="K62">
        <f>K61/4</f>
        <v>15</v>
      </c>
      <c r="Q62">
        <f>Q61/4</f>
        <v>26.25</v>
      </c>
      <c r="R62">
        <f>R61/4</f>
        <v>13.25</v>
      </c>
      <c r="X62">
        <f>X61/4</f>
        <v>25.75</v>
      </c>
      <c r="Y62">
        <f>Y61/4</f>
        <v>18.5</v>
      </c>
    </row>
    <row r="63" spans="2:28" x14ac:dyDescent="0.2">
      <c r="C63">
        <f>C62/129.3</f>
        <v>0.20108275328692959</v>
      </c>
      <c r="D63">
        <f>D62/129.3</f>
        <v>0.12567672080433101</v>
      </c>
      <c r="E63" t="s">
        <v>4</v>
      </c>
      <c r="F63" s="2"/>
      <c r="J63">
        <f>J62/129.3</f>
        <v>0.20301624129930393</v>
      </c>
      <c r="K63">
        <f>K62/129.3</f>
        <v>0.11600928074245939</v>
      </c>
      <c r="L63" t="s">
        <v>4</v>
      </c>
      <c r="M63" s="2"/>
      <c r="Q63">
        <f>Q62/129.3</f>
        <v>0.20301624129930393</v>
      </c>
      <c r="R63">
        <f>R62/129.3</f>
        <v>0.10247486465583912</v>
      </c>
      <c r="S63" t="s">
        <v>4</v>
      </c>
      <c r="T63" s="2"/>
      <c r="X63">
        <f>X62/129.3</f>
        <v>0.19914926527455529</v>
      </c>
      <c r="Y63">
        <f>Y62/129.3</f>
        <v>0.14307811291569991</v>
      </c>
      <c r="Z63" t="s">
        <v>4</v>
      </c>
    </row>
    <row r="64" spans="2:28" x14ac:dyDescent="0.2">
      <c r="C64">
        <f>(C62*96)/(C62*96+(129.3-C62)*238)</f>
        <v>9.2166579275812913E-2</v>
      </c>
      <c r="D64">
        <f>(D62*96)/(D62*96+(129.3-D62)*238)</f>
        <v>5.4802412711349363E-2</v>
      </c>
      <c r="E64" t="s">
        <v>5</v>
      </c>
      <c r="F64" s="2"/>
      <c r="J64">
        <f>(J62*96)/(J62*96+(129.3-J62)*238)</f>
        <v>9.3174935942231529E-2</v>
      </c>
      <c r="K64">
        <f>(K62*96)/(K62*96+(129.3-K62)*238)</f>
        <v>5.0273361402626782E-2</v>
      </c>
      <c r="L64" t="s">
        <v>5</v>
      </c>
      <c r="M64" s="2"/>
      <c r="Q64">
        <f>(Q62*96)/(Q62*96+(129.3-Q62)*238)</f>
        <v>9.3174935942231529E-2</v>
      </c>
      <c r="R64">
        <f>(R62*96)/(R62*96+(129.3-R62)*238)</f>
        <v>4.4026180348125249E-2</v>
      </c>
      <c r="S64" t="s">
        <v>5</v>
      </c>
      <c r="T64" s="2"/>
      <c r="X64">
        <f>(X62*96)/(X62*96+(129.3-X62)*238)</f>
        <v>9.1160862782987725E-2</v>
      </c>
      <c r="Y64">
        <f>(Y62*96)/(Y62*96+(129.3-Y62)*238)</f>
        <v>6.3098655600716258E-2</v>
      </c>
      <c r="Z64" t="s">
        <v>5</v>
      </c>
    </row>
    <row r="65" spans="1:28" x14ac:dyDescent="0.2">
      <c r="D65">
        <f>D64-C64</f>
        <v>-3.736416656446355E-2</v>
      </c>
      <c r="E65" t="s">
        <v>15</v>
      </c>
      <c r="K65">
        <f>K64-J64</f>
        <v>-4.2901574539604748E-2</v>
      </c>
      <c r="L65" t="s">
        <v>15</v>
      </c>
      <c r="R65">
        <f>R64-Q64</f>
        <v>-4.914875559410628E-2</v>
      </c>
      <c r="S65" t="s">
        <v>15</v>
      </c>
      <c r="Y65">
        <f>Y64-X64</f>
        <v>-2.8062207182271467E-2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-82.233099999999993</v>
      </c>
      <c r="C68">
        <v>24</v>
      </c>
      <c r="D68">
        <v>-81.791399999999996</v>
      </c>
      <c r="E68">
        <v>12</v>
      </c>
      <c r="F68">
        <f>(C68*96)/(C68*96+(129.3-C68)*238)</f>
        <v>8.4193909096888772E-2</v>
      </c>
      <c r="G68">
        <f>(E68*96)/(E68*96+(129.3-E68)*238)</f>
        <v>3.9629300914363556E-2</v>
      </c>
      <c r="I68">
        <v>-82.436499999999995</v>
      </c>
      <c r="J68">
        <v>26</v>
      </c>
      <c r="K68">
        <v>-81.8489</v>
      </c>
      <c r="L68">
        <v>6</v>
      </c>
      <c r="M68">
        <f>(J68*96)/(J68*96+(129.3-J68)*238)</f>
        <v>9.2166579275812913E-2</v>
      </c>
      <c r="N68">
        <f>(L68*96)/(L68*96+(129.3-L68)*238)</f>
        <v>1.9250436142693856E-2</v>
      </c>
      <c r="P68">
        <v>-82.599699999999999</v>
      </c>
      <c r="Q68">
        <v>24</v>
      </c>
      <c r="R68">
        <v>-82.179000000000002</v>
      </c>
      <c r="S68">
        <v>14</v>
      </c>
      <c r="T68">
        <f>(Q68*96)/(Q68*96+(129.3-Q68)*238)</f>
        <v>8.4193909096888772E-2</v>
      </c>
      <c r="U68">
        <f>(S68*96)/(S68*96+(129.3-S68)*238)</f>
        <v>4.6690336073148188E-2</v>
      </c>
      <c r="W68">
        <v>-82.899000000000001</v>
      </c>
      <c r="X68">
        <v>26</v>
      </c>
      <c r="Y68">
        <v>-82.418199999999999</v>
      </c>
      <c r="Z68">
        <v>8</v>
      </c>
      <c r="AA68">
        <f>(X68*96)/(X68*96+(129.3-X68)*238)</f>
        <v>9.2166579275812913E-2</v>
      </c>
      <c r="AB68">
        <f>(Z68*96)/(Z68*96+(129.3-Z68)*238)</f>
        <v>2.591320426218224E-2</v>
      </c>
    </row>
    <row r="69" spans="1:28" x14ac:dyDescent="0.2">
      <c r="B69">
        <v>-78.8767</v>
      </c>
      <c r="C69">
        <v>30</v>
      </c>
      <c r="D69">
        <v>-78.453000000000003</v>
      </c>
      <c r="E69">
        <v>32</v>
      </c>
      <c r="F69">
        <f t="shared" ref="F69:F71" si="8">(C69*96)/(C69*96+(129.3-C69)*238)</f>
        <v>0.10862431826925252</v>
      </c>
      <c r="G69">
        <f t="shared" ref="G69:G71" si="9">(E69*96)/(E69*96+(129.3-E69)*238)</f>
        <v>0.11712048312199287</v>
      </c>
      <c r="I69">
        <v>-79.071799999999996</v>
      </c>
      <c r="J69">
        <v>26</v>
      </c>
      <c r="K69">
        <v>-78.508099999999999</v>
      </c>
      <c r="L69">
        <v>14</v>
      </c>
      <c r="M69">
        <f t="shared" ref="M69:M117" si="10">(J69*96)/(J69*96+(129.3-J69)*238)</f>
        <v>9.2166579275812913E-2</v>
      </c>
      <c r="N69">
        <f t="shared" ref="N69:N117" si="11">(L69*96)/(L69*96+(129.3-L69)*238)</f>
        <v>4.6690336073148188E-2</v>
      </c>
      <c r="P69">
        <v>-79.228300000000004</v>
      </c>
      <c r="Q69">
        <v>30</v>
      </c>
      <c r="R69">
        <v>-78.824700000000007</v>
      </c>
      <c r="S69">
        <v>16</v>
      </c>
      <c r="T69">
        <f t="shared" ref="T69:T117" si="12">(Q69*96)/(Q69*96+(129.3-Q69)*238)</f>
        <v>0.10862431826925252</v>
      </c>
      <c r="U69">
        <f t="shared" ref="U69:U117" si="13">(S69*96)/(S69*96+(129.3-S69)*238)</f>
        <v>5.3892089511392419E-2</v>
      </c>
      <c r="W69">
        <v>-79.515299999999996</v>
      </c>
      <c r="X69">
        <v>26</v>
      </c>
      <c r="Y69">
        <v>-79.054100000000005</v>
      </c>
      <c r="Z69">
        <v>22</v>
      </c>
      <c r="AA69">
        <f t="shared" ref="AA69:AA117" si="14">(X69*96)/(X69*96+(129.3-X69)*238)</f>
        <v>9.2166579275812913E-2</v>
      </c>
      <c r="AB69">
        <f t="shared" ref="AB69:AB117" si="15">(Z69*96)/(Z69*96+(129.3-Z69)*238)</f>
        <v>7.6385021013114202E-2</v>
      </c>
    </row>
    <row r="70" spans="1:28" x14ac:dyDescent="0.2">
      <c r="B70">
        <v>-75.520200000000003</v>
      </c>
      <c r="C70">
        <v>34</v>
      </c>
      <c r="D70">
        <v>-75.114599999999996</v>
      </c>
      <c r="E70">
        <v>34</v>
      </c>
      <c r="F70">
        <f t="shared" si="8"/>
        <v>0.12580264709736599</v>
      </c>
      <c r="G70">
        <f t="shared" si="9"/>
        <v>0.12580264709736599</v>
      </c>
      <c r="I70">
        <v>-75.706999999999994</v>
      </c>
      <c r="J70">
        <v>36</v>
      </c>
      <c r="K70">
        <v>-75.167299999999997</v>
      </c>
      <c r="L70">
        <v>16</v>
      </c>
      <c r="M70">
        <f t="shared" si="10"/>
        <v>0.13467698566718883</v>
      </c>
      <c r="N70">
        <f t="shared" si="11"/>
        <v>5.3892089511392419E-2</v>
      </c>
      <c r="P70">
        <v>-75.856899999999996</v>
      </c>
      <c r="Q70">
        <v>34</v>
      </c>
      <c r="R70">
        <v>-75.470500000000001</v>
      </c>
      <c r="S70">
        <v>16</v>
      </c>
      <c r="T70">
        <f t="shared" si="12"/>
        <v>0.12580264709736599</v>
      </c>
      <c r="U70">
        <f t="shared" si="13"/>
        <v>5.3892089511392419E-2</v>
      </c>
      <c r="W70">
        <v>-76.131699999999995</v>
      </c>
      <c r="X70">
        <v>36</v>
      </c>
      <c r="Y70">
        <v>-75.690100000000001</v>
      </c>
      <c r="Z70">
        <v>22</v>
      </c>
      <c r="AA70">
        <f t="shared" si="14"/>
        <v>0.13467698566718883</v>
      </c>
      <c r="AB70">
        <f t="shared" si="15"/>
        <v>7.6385021013114202E-2</v>
      </c>
    </row>
    <row r="71" spans="1:28" x14ac:dyDescent="0.2">
      <c r="B71">
        <v>-72.163799999999995</v>
      </c>
      <c r="C71">
        <v>40</v>
      </c>
      <c r="D71">
        <v>-71.7761</v>
      </c>
      <c r="E71">
        <v>36</v>
      </c>
      <c r="F71">
        <f t="shared" si="8"/>
        <v>0.15302828632229987</v>
      </c>
      <c r="G71">
        <f t="shared" si="9"/>
        <v>0.13467698566718883</v>
      </c>
      <c r="I71">
        <v>-72.342299999999994</v>
      </c>
      <c r="J71">
        <v>38</v>
      </c>
      <c r="K71">
        <v>-71.826599999999999</v>
      </c>
      <c r="L71">
        <v>46</v>
      </c>
      <c r="M71">
        <f t="shared" si="10"/>
        <v>0.14374995074357499</v>
      </c>
      <c r="N71">
        <f t="shared" si="11"/>
        <v>0.1821676965851807</v>
      </c>
      <c r="P71">
        <v>-72.485500000000002</v>
      </c>
      <c r="Q71">
        <v>38</v>
      </c>
      <c r="R71">
        <v>-72.116200000000006</v>
      </c>
      <c r="S71">
        <v>18</v>
      </c>
      <c r="T71">
        <f t="shared" si="12"/>
        <v>0.14374995074357499</v>
      </c>
      <c r="U71">
        <f t="shared" si="13"/>
        <v>6.1238810095898273E-2</v>
      </c>
      <c r="W71">
        <v>-72.748099999999994</v>
      </c>
      <c r="X71">
        <v>40</v>
      </c>
      <c r="Y71">
        <v>-72.326099999999997</v>
      </c>
      <c r="Z71">
        <v>38</v>
      </c>
      <c r="AA71">
        <f t="shared" si="14"/>
        <v>0.15302828632229987</v>
      </c>
      <c r="AB71">
        <f t="shared" si="15"/>
        <v>0.14374995074357499</v>
      </c>
    </row>
    <row r="72" spans="1:28" x14ac:dyDescent="0.2">
      <c r="B72">
        <v>-68.807299999999998</v>
      </c>
      <c r="C72">
        <v>30</v>
      </c>
      <c r="D72">
        <v>-68.437700000000007</v>
      </c>
      <c r="E72">
        <v>32</v>
      </c>
      <c r="F72">
        <f t="shared" ref="F72:F117" si="16">(C72*96)/(C72*96+(129.3-C72)*238)</f>
        <v>0.10862431826925252</v>
      </c>
      <c r="G72">
        <f t="shared" ref="G72:G117" si="17">(E72*96)/(E72*96+(129.3-E72)*238)</f>
        <v>0.11712048312199287</v>
      </c>
      <c r="I72">
        <v>-68.977500000000006</v>
      </c>
      <c r="J72">
        <v>30</v>
      </c>
      <c r="K72">
        <v>-68.485799999999998</v>
      </c>
      <c r="L72">
        <v>12</v>
      </c>
      <c r="M72">
        <f t="shared" si="10"/>
        <v>0.10862431826925252</v>
      </c>
      <c r="N72">
        <f t="shared" si="11"/>
        <v>3.9629300914363556E-2</v>
      </c>
      <c r="P72">
        <v>-69.114099999999993</v>
      </c>
      <c r="Q72">
        <v>32</v>
      </c>
      <c r="R72">
        <v>-68.762</v>
      </c>
      <c r="S72">
        <v>32</v>
      </c>
      <c r="T72">
        <f t="shared" si="12"/>
        <v>0.11712048312199287</v>
      </c>
      <c r="U72">
        <f t="shared" si="13"/>
        <v>0.11712048312199287</v>
      </c>
      <c r="W72">
        <v>-69.364400000000003</v>
      </c>
      <c r="X72">
        <v>30</v>
      </c>
      <c r="Y72">
        <v>-68.962100000000007</v>
      </c>
      <c r="Z72">
        <v>32</v>
      </c>
      <c r="AA72">
        <f t="shared" si="14"/>
        <v>0.10862431826925252</v>
      </c>
      <c r="AB72">
        <f t="shared" si="15"/>
        <v>0.11712048312199287</v>
      </c>
    </row>
    <row r="73" spans="1:28" x14ac:dyDescent="0.2">
      <c r="B73">
        <v>-65.450900000000004</v>
      </c>
      <c r="C73">
        <v>28</v>
      </c>
      <c r="D73">
        <v>-65.099299999999999</v>
      </c>
      <c r="E73">
        <v>32</v>
      </c>
      <c r="F73">
        <f t="shared" si="16"/>
        <v>0.10030823885899377</v>
      </c>
      <c r="G73">
        <f t="shared" si="17"/>
        <v>0.11712048312199287</v>
      </c>
      <c r="I73">
        <v>-65.612700000000004</v>
      </c>
      <c r="J73">
        <v>26</v>
      </c>
      <c r="K73">
        <v>-65.144999999999996</v>
      </c>
      <c r="L73">
        <v>50</v>
      </c>
      <c r="M73">
        <f t="shared" si="10"/>
        <v>9.2166579275812913E-2</v>
      </c>
      <c r="N73">
        <f t="shared" si="11"/>
        <v>0.20275921498390598</v>
      </c>
      <c r="P73">
        <v>-65.742699999999999</v>
      </c>
      <c r="Q73">
        <v>28</v>
      </c>
      <c r="R73">
        <v>-65.407799999999995</v>
      </c>
      <c r="S73">
        <v>28</v>
      </c>
      <c r="T73">
        <f t="shared" si="12"/>
        <v>0.10030823885899377</v>
      </c>
      <c r="U73">
        <f t="shared" si="13"/>
        <v>0.10030823885899377</v>
      </c>
      <c r="W73">
        <v>-65.980800000000002</v>
      </c>
      <c r="X73">
        <v>28</v>
      </c>
      <c r="Y73">
        <v>-65.598100000000002</v>
      </c>
      <c r="Z73">
        <v>26</v>
      </c>
      <c r="AA73">
        <f t="shared" si="14"/>
        <v>0.10030823885899377</v>
      </c>
      <c r="AB73">
        <f t="shared" si="15"/>
        <v>9.2166579275812913E-2</v>
      </c>
    </row>
    <row r="74" spans="1:28" x14ac:dyDescent="0.2">
      <c r="B74">
        <v>-62.0944</v>
      </c>
      <c r="C74">
        <v>18</v>
      </c>
      <c r="D74">
        <v>-61.760899999999999</v>
      </c>
      <c r="E74">
        <v>32</v>
      </c>
      <c r="F74">
        <f t="shared" si="16"/>
        <v>6.1238810095898273E-2</v>
      </c>
      <c r="G74">
        <f t="shared" si="17"/>
        <v>0.11712048312199287</v>
      </c>
      <c r="I74">
        <v>-62.247999999999998</v>
      </c>
      <c r="J74">
        <v>22</v>
      </c>
      <c r="K74">
        <v>-61.804299999999998</v>
      </c>
      <c r="L74">
        <v>20</v>
      </c>
      <c r="M74">
        <f t="shared" si="10"/>
        <v>7.6385021013114202E-2</v>
      </c>
      <c r="N74">
        <f t="shared" si="11"/>
        <v>6.8734919487065657E-2</v>
      </c>
      <c r="P74">
        <v>-62.371200000000002</v>
      </c>
      <c r="Q74">
        <v>18</v>
      </c>
      <c r="R74">
        <v>-62.0535</v>
      </c>
      <c r="S74">
        <v>34</v>
      </c>
      <c r="T74">
        <f t="shared" si="12"/>
        <v>6.1238810095898273E-2</v>
      </c>
      <c r="U74">
        <f t="shared" si="13"/>
        <v>0.12580264709736599</v>
      </c>
      <c r="W74">
        <v>-62.597200000000001</v>
      </c>
      <c r="X74">
        <v>18</v>
      </c>
      <c r="Y74">
        <v>-62.234099999999998</v>
      </c>
      <c r="Z74">
        <v>28</v>
      </c>
      <c r="AA74">
        <f t="shared" si="14"/>
        <v>6.1238810095898273E-2</v>
      </c>
      <c r="AB74">
        <f t="shared" si="15"/>
        <v>0.10030823885899377</v>
      </c>
    </row>
    <row r="75" spans="1:28" x14ac:dyDescent="0.2">
      <c r="B75">
        <v>-58.737900000000003</v>
      </c>
      <c r="C75">
        <v>34</v>
      </c>
      <c r="D75">
        <v>-58.422400000000003</v>
      </c>
      <c r="E75">
        <v>32</v>
      </c>
      <c r="F75">
        <f t="shared" si="16"/>
        <v>0.12580264709736599</v>
      </c>
      <c r="G75">
        <f t="shared" si="17"/>
        <v>0.11712048312199287</v>
      </c>
      <c r="I75">
        <v>-58.883200000000002</v>
      </c>
      <c r="J75">
        <v>34</v>
      </c>
      <c r="K75">
        <v>-58.463500000000003</v>
      </c>
      <c r="L75">
        <v>28</v>
      </c>
      <c r="M75">
        <f t="shared" si="10"/>
        <v>0.12580264709736599</v>
      </c>
      <c r="N75">
        <f t="shared" si="11"/>
        <v>0.10030823885899377</v>
      </c>
      <c r="P75">
        <v>-58.9998</v>
      </c>
      <c r="Q75">
        <v>34</v>
      </c>
      <c r="R75">
        <v>-58.699300000000001</v>
      </c>
      <c r="S75">
        <v>30</v>
      </c>
      <c r="T75">
        <f t="shared" si="12"/>
        <v>0.12580264709736599</v>
      </c>
      <c r="U75">
        <f t="shared" si="13"/>
        <v>0.10862431826925252</v>
      </c>
      <c r="W75">
        <v>-59.213500000000003</v>
      </c>
      <c r="X75">
        <v>34</v>
      </c>
      <c r="Y75">
        <v>-58.870100000000001</v>
      </c>
      <c r="Z75">
        <v>32</v>
      </c>
      <c r="AA75">
        <f t="shared" si="14"/>
        <v>0.12580264709736599</v>
      </c>
      <c r="AB75">
        <f t="shared" si="15"/>
        <v>0.11712048312199287</v>
      </c>
    </row>
    <row r="76" spans="1:28" x14ac:dyDescent="0.2">
      <c r="B76">
        <v>-55.381500000000003</v>
      </c>
      <c r="C76">
        <v>26</v>
      </c>
      <c r="D76">
        <v>-55.084000000000003</v>
      </c>
      <c r="E76">
        <v>28</v>
      </c>
      <c r="F76">
        <f t="shared" si="16"/>
        <v>9.2166579275812913E-2</v>
      </c>
      <c r="G76">
        <f t="shared" si="17"/>
        <v>0.10030823885899377</v>
      </c>
      <c r="I76">
        <v>-55.518500000000003</v>
      </c>
      <c r="J76">
        <v>26</v>
      </c>
      <c r="K76">
        <v>-55.122700000000002</v>
      </c>
      <c r="L76">
        <v>32</v>
      </c>
      <c r="M76">
        <f t="shared" si="10"/>
        <v>9.2166579275812913E-2</v>
      </c>
      <c r="N76">
        <f t="shared" si="11"/>
        <v>0.11712048312199287</v>
      </c>
      <c r="P76">
        <v>-55.628399999999999</v>
      </c>
      <c r="Q76">
        <v>30</v>
      </c>
      <c r="R76">
        <v>-55.344999999999999</v>
      </c>
      <c r="S76">
        <v>34</v>
      </c>
      <c r="T76">
        <f t="shared" si="12"/>
        <v>0.10862431826925252</v>
      </c>
      <c r="U76">
        <f t="shared" si="13"/>
        <v>0.12580264709736599</v>
      </c>
      <c r="W76">
        <v>-55.829900000000002</v>
      </c>
      <c r="X76">
        <v>28</v>
      </c>
      <c r="Y76">
        <v>-55.506100000000004</v>
      </c>
      <c r="Z76">
        <v>32</v>
      </c>
      <c r="AA76">
        <f t="shared" si="14"/>
        <v>0.10030823885899377</v>
      </c>
      <c r="AB76">
        <f t="shared" si="15"/>
        <v>0.11712048312199287</v>
      </c>
    </row>
    <row r="77" spans="1:28" x14ac:dyDescent="0.2">
      <c r="B77">
        <v>-52.024999999999999</v>
      </c>
      <c r="C77">
        <v>38</v>
      </c>
      <c r="D77">
        <v>-51.745600000000003</v>
      </c>
      <c r="E77">
        <v>26</v>
      </c>
      <c r="F77">
        <f t="shared" si="16"/>
        <v>0.14374995074357499</v>
      </c>
      <c r="G77">
        <f t="shared" si="17"/>
        <v>9.2166579275812913E-2</v>
      </c>
      <c r="I77">
        <v>-52.153700000000001</v>
      </c>
      <c r="J77">
        <v>38</v>
      </c>
      <c r="K77">
        <v>-51.7819</v>
      </c>
      <c r="L77">
        <v>34</v>
      </c>
      <c r="M77">
        <f t="shared" si="10"/>
        <v>0.14374995074357499</v>
      </c>
      <c r="N77">
        <f t="shared" si="11"/>
        <v>0.12580264709736599</v>
      </c>
      <c r="P77">
        <v>-52.256999999999998</v>
      </c>
      <c r="Q77">
        <v>34</v>
      </c>
      <c r="R77">
        <v>-51.9908</v>
      </c>
      <c r="S77">
        <v>20</v>
      </c>
      <c r="T77">
        <f t="shared" si="12"/>
        <v>0.12580264709736599</v>
      </c>
      <c r="U77">
        <f t="shared" si="13"/>
        <v>6.8734919487065657E-2</v>
      </c>
      <c r="W77">
        <v>-52.446300000000001</v>
      </c>
      <c r="X77">
        <v>38</v>
      </c>
      <c r="Y77">
        <v>-52.142099999999999</v>
      </c>
      <c r="Z77">
        <v>36</v>
      </c>
      <c r="AA77">
        <f t="shared" si="14"/>
        <v>0.14374995074357499</v>
      </c>
      <c r="AB77">
        <f t="shared" si="15"/>
        <v>0.13467698566718883</v>
      </c>
    </row>
    <row r="78" spans="1:28" x14ac:dyDescent="0.2">
      <c r="B78">
        <v>-48.668599999999998</v>
      </c>
      <c r="C78">
        <v>22</v>
      </c>
      <c r="D78">
        <v>-48.407200000000003</v>
      </c>
      <c r="E78">
        <v>34</v>
      </c>
      <c r="F78">
        <f t="shared" si="16"/>
        <v>7.6385021013114202E-2</v>
      </c>
      <c r="G78">
        <f t="shared" si="17"/>
        <v>0.12580264709736599</v>
      </c>
      <c r="I78">
        <v>-48.789000000000001</v>
      </c>
      <c r="J78">
        <v>20</v>
      </c>
      <c r="K78">
        <v>-48.441200000000002</v>
      </c>
      <c r="L78">
        <v>34</v>
      </c>
      <c r="M78">
        <f t="shared" si="10"/>
        <v>6.8734919487065657E-2</v>
      </c>
      <c r="N78">
        <f t="shared" si="11"/>
        <v>0.12580264709736599</v>
      </c>
      <c r="P78">
        <v>-48.885599999999997</v>
      </c>
      <c r="Q78">
        <v>22</v>
      </c>
      <c r="R78">
        <v>-48.636499999999998</v>
      </c>
      <c r="S78">
        <v>38</v>
      </c>
      <c r="T78">
        <f t="shared" si="12"/>
        <v>7.6385021013114202E-2</v>
      </c>
      <c r="U78">
        <f t="shared" si="13"/>
        <v>0.14374995074357499</v>
      </c>
      <c r="W78">
        <v>-49.0627</v>
      </c>
      <c r="X78">
        <v>20</v>
      </c>
      <c r="Y78">
        <v>-48.778100000000002</v>
      </c>
      <c r="Z78">
        <v>36</v>
      </c>
      <c r="AA78">
        <f t="shared" si="14"/>
        <v>6.8734919487065657E-2</v>
      </c>
      <c r="AB78">
        <f t="shared" si="15"/>
        <v>0.13467698566718883</v>
      </c>
    </row>
    <row r="79" spans="1:28" x14ac:dyDescent="0.2">
      <c r="B79">
        <v>-45.312100000000001</v>
      </c>
      <c r="C79">
        <v>28</v>
      </c>
      <c r="D79">
        <v>-45.0687</v>
      </c>
      <c r="E79">
        <v>28</v>
      </c>
      <c r="F79">
        <f t="shared" si="16"/>
        <v>0.10030823885899377</v>
      </c>
      <c r="G79">
        <f t="shared" si="17"/>
        <v>0.10030823885899377</v>
      </c>
      <c r="I79">
        <v>-45.424199999999999</v>
      </c>
      <c r="J79">
        <v>28</v>
      </c>
      <c r="K79">
        <v>-45.1004</v>
      </c>
      <c r="L79">
        <v>42</v>
      </c>
      <c r="M79">
        <f t="shared" si="10"/>
        <v>0.10030823885899377</v>
      </c>
      <c r="N79">
        <f t="shared" si="11"/>
        <v>0.16251904520060945</v>
      </c>
      <c r="P79">
        <v>-45.514099999999999</v>
      </c>
      <c r="Q79">
        <v>28</v>
      </c>
      <c r="R79">
        <v>-45.282299999999999</v>
      </c>
      <c r="S79">
        <v>46</v>
      </c>
      <c r="T79">
        <f t="shared" si="12"/>
        <v>0.10030823885899377</v>
      </c>
      <c r="U79">
        <f t="shared" si="13"/>
        <v>0.1821676965851807</v>
      </c>
      <c r="W79">
        <v>-45.679000000000002</v>
      </c>
      <c r="X79">
        <v>28</v>
      </c>
      <c r="Y79">
        <v>-45.414099999999998</v>
      </c>
      <c r="Z79">
        <v>28</v>
      </c>
      <c r="AA79">
        <f t="shared" si="14"/>
        <v>0.10030823885899377</v>
      </c>
      <c r="AB79">
        <f t="shared" si="15"/>
        <v>0.10030823885899377</v>
      </c>
    </row>
    <row r="80" spans="1:28" x14ac:dyDescent="0.2">
      <c r="B80">
        <v>-41.9557</v>
      </c>
      <c r="C80">
        <v>18</v>
      </c>
      <c r="D80">
        <v>-41.7303</v>
      </c>
      <c r="E80">
        <v>44</v>
      </c>
      <c r="F80">
        <f t="shared" si="16"/>
        <v>6.1238810095898273E-2</v>
      </c>
      <c r="G80">
        <f t="shared" si="17"/>
        <v>0.17222960685656502</v>
      </c>
      <c r="I80">
        <v>-42.0595</v>
      </c>
      <c r="J80">
        <v>20</v>
      </c>
      <c r="K80">
        <v>-41.759599999999999</v>
      </c>
      <c r="L80">
        <v>22</v>
      </c>
      <c r="M80">
        <f t="shared" si="10"/>
        <v>6.8734919487065657E-2</v>
      </c>
      <c r="N80">
        <f t="shared" si="11"/>
        <v>7.6385021013114202E-2</v>
      </c>
      <c r="P80">
        <v>-42.142699999999998</v>
      </c>
      <c r="Q80">
        <v>20</v>
      </c>
      <c r="R80">
        <v>-41.928100000000001</v>
      </c>
      <c r="S80">
        <v>28</v>
      </c>
      <c r="T80">
        <f t="shared" si="12"/>
        <v>6.8734919487065657E-2</v>
      </c>
      <c r="U80">
        <f t="shared" si="13"/>
        <v>0.10030823885899377</v>
      </c>
      <c r="W80">
        <v>-42.295400000000001</v>
      </c>
      <c r="X80">
        <v>18</v>
      </c>
      <c r="Y80">
        <v>-42.0501</v>
      </c>
      <c r="Z80">
        <v>34</v>
      </c>
      <c r="AA80">
        <f t="shared" si="14"/>
        <v>6.1238810095898273E-2</v>
      </c>
      <c r="AB80">
        <f t="shared" si="15"/>
        <v>0.12580264709736599</v>
      </c>
    </row>
    <row r="81" spans="2:28" x14ac:dyDescent="0.2">
      <c r="B81">
        <v>-38.599200000000003</v>
      </c>
      <c r="C81">
        <v>32</v>
      </c>
      <c r="D81">
        <v>-38.3919</v>
      </c>
      <c r="E81">
        <v>20</v>
      </c>
      <c r="F81">
        <f t="shared" si="16"/>
        <v>0.11712048312199287</v>
      </c>
      <c r="G81">
        <f t="shared" si="17"/>
        <v>6.8734919487065657E-2</v>
      </c>
      <c r="I81">
        <v>-38.694699999999997</v>
      </c>
      <c r="J81">
        <v>30</v>
      </c>
      <c r="K81">
        <v>-38.418900000000001</v>
      </c>
      <c r="L81">
        <v>34</v>
      </c>
      <c r="M81">
        <f t="shared" si="10"/>
        <v>0.10862431826925252</v>
      </c>
      <c r="N81">
        <f t="shared" si="11"/>
        <v>0.12580264709736599</v>
      </c>
      <c r="P81">
        <v>-38.771299999999997</v>
      </c>
      <c r="Q81">
        <v>30</v>
      </c>
      <c r="R81">
        <v>-38.573799999999999</v>
      </c>
      <c r="S81">
        <v>46</v>
      </c>
      <c r="T81">
        <f t="shared" si="12"/>
        <v>0.10862431826925252</v>
      </c>
      <c r="U81">
        <f t="shared" si="13"/>
        <v>0.1821676965851807</v>
      </c>
      <c r="W81">
        <v>-38.911799999999999</v>
      </c>
      <c r="X81">
        <v>30</v>
      </c>
      <c r="Y81">
        <v>-38.686100000000003</v>
      </c>
      <c r="Z81">
        <v>42</v>
      </c>
      <c r="AA81">
        <f t="shared" si="14"/>
        <v>0.10862431826925252</v>
      </c>
      <c r="AB81">
        <f t="shared" si="15"/>
        <v>0.16251904520060945</v>
      </c>
    </row>
    <row r="82" spans="2:28" x14ac:dyDescent="0.2">
      <c r="B82">
        <v>-35.242800000000003</v>
      </c>
      <c r="C82">
        <v>30</v>
      </c>
      <c r="D82">
        <v>-35.0535</v>
      </c>
      <c r="E82">
        <v>40</v>
      </c>
      <c r="F82">
        <f t="shared" si="16"/>
        <v>0.10862431826925252</v>
      </c>
      <c r="G82">
        <f t="shared" si="17"/>
        <v>0.15302828632229987</v>
      </c>
      <c r="I82">
        <v>-35.329900000000002</v>
      </c>
      <c r="J82">
        <v>32</v>
      </c>
      <c r="K82">
        <v>-35.078099999999999</v>
      </c>
      <c r="L82">
        <v>22</v>
      </c>
      <c r="M82">
        <f t="shared" si="10"/>
        <v>0.11712048312199287</v>
      </c>
      <c r="N82">
        <f t="shared" si="11"/>
        <v>7.6385021013114202E-2</v>
      </c>
      <c r="P82">
        <v>-35.399900000000002</v>
      </c>
      <c r="Q82">
        <v>30</v>
      </c>
      <c r="R82">
        <v>-35.2196</v>
      </c>
      <c r="S82">
        <v>32</v>
      </c>
      <c r="T82">
        <f t="shared" si="12"/>
        <v>0.10862431826925252</v>
      </c>
      <c r="U82">
        <f t="shared" si="13"/>
        <v>0.11712048312199287</v>
      </c>
      <c r="W82">
        <v>-35.528100000000002</v>
      </c>
      <c r="X82">
        <v>32</v>
      </c>
      <c r="Y82">
        <v>-35.322099999999999</v>
      </c>
      <c r="Z82">
        <v>24</v>
      </c>
      <c r="AA82">
        <f t="shared" si="14"/>
        <v>0.11712048312199287</v>
      </c>
      <c r="AB82">
        <f t="shared" si="15"/>
        <v>8.4193909096888772E-2</v>
      </c>
    </row>
    <row r="83" spans="2:28" x14ac:dyDescent="0.2">
      <c r="B83">
        <v>-31.886299999999999</v>
      </c>
      <c r="C83">
        <v>28</v>
      </c>
      <c r="D83">
        <v>-31.715</v>
      </c>
      <c r="E83">
        <v>18</v>
      </c>
      <c r="F83">
        <f t="shared" si="16"/>
        <v>0.10030823885899377</v>
      </c>
      <c r="G83">
        <f t="shared" si="17"/>
        <v>6.1238810095898273E-2</v>
      </c>
      <c r="I83">
        <v>-31.965199999999999</v>
      </c>
      <c r="J83">
        <v>26</v>
      </c>
      <c r="K83">
        <v>-31.737300000000001</v>
      </c>
      <c r="L83">
        <v>26</v>
      </c>
      <c r="M83">
        <f t="shared" si="10"/>
        <v>9.2166579275812913E-2</v>
      </c>
      <c r="N83">
        <f t="shared" si="11"/>
        <v>9.2166579275812913E-2</v>
      </c>
      <c r="P83">
        <v>-32.028500000000001</v>
      </c>
      <c r="Q83">
        <v>28</v>
      </c>
      <c r="R83">
        <v>-31.865300000000001</v>
      </c>
      <c r="S83">
        <v>26</v>
      </c>
      <c r="T83">
        <f t="shared" si="12"/>
        <v>0.10030823885899377</v>
      </c>
      <c r="U83">
        <f t="shared" si="13"/>
        <v>9.2166579275812913E-2</v>
      </c>
      <c r="W83">
        <v>-32.144500000000001</v>
      </c>
      <c r="X83">
        <v>28</v>
      </c>
      <c r="Y83">
        <v>-31.958100000000002</v>
      </c>
      <c r="Z83">
        <v>30</v>
      </c>
      <c r="AA83">
        <f t="shared" si="14"/>
        <v>0.10030823885899377</v>
      </c>
      <c r="AB83">
        <f t="shared" si="15"/>
        <v>0.10862431826925252</v>
      </c>
    </row>
    <row r="84" spans="2:28" x14ac:dyDescent="0.2">
      <c r="B84">
        <v>-28.529900000000001</v>
      </c>
      <c r="C84">
        <v>26</v>
      </c>
      <c r="D84">
        <v>-28.3766</v>
      </c>
      <c r="E84">
        <v>38</v>
      </c>
      <c r="F84">
        <f t="shared" si="16"/>
        <v>9.2166579275812913E-2</v>
      </c>
      <c r="G84">
        <f t="shared" si="17"/>
        <v>0.14374995074357499</v>
      </c>
      <c r="I84">
        <v>-28.6004</v>
      </c>
      <c r="J84">
        <v>30</v>
      </c>
      <c r="K84">
        <v>-28.396599999999999</v>
      </c>
      <c r="L84">
        <v>34</v>
      </c>
      <c r="M84">
        <f t="shared" si="10"/>
        <v>0.10862431826925252</v>
      </c>
      <c r="N84">
        <f t="shared" si="11"/>
        <v>0.12580264709736599</v>
      </c>
      <c r="P84">
        <v>-28.6571</v>
      </c>
      <c r="Q84">
        <v>26</v>
      </c>
      <c r="R84">
        <v>-28.511099999999999</v>
      </c>
      <c r="S84">
        <v>42</v>
      </c>
      <c r="T84">
        <f t="shared" si="12"/>
        <v>9.2166579275812913E-2</v>
      </c>
      <c r="U84">
        <f t="shared" si="13"/>
        <v>0.16251904520060945</v>
      </c>
      <c r="W84">
        <v>-28.760899999999999</v>
      </c>
      <c r="X84">
        <v>28</v>
      </c>
      <c r="Y84">
        <v>-28.594100000000001</v>
      </c>
      <c r="Z84">
        <v>28</v>
      </c>
      <c r="AA84">
        <f t="shared" si="14"/>
        <v>0.10030823885899377</v>
      </c>
      <c r="AB84">
        <f t="shared" si="15"/>
        <v>0.10030823885899377</v>
      </c>
    </row>
    <row r="85" spans="2:28" x14ac:dyDescent="0.2">
      <c r="B85">
        <v>-25.173400000000001</v>
      </c>
      <c r="C85">
        <v>30</v>
      </c>
      <c r="D85">
        <v>-25.0382</v>
      </c>
      <c r="E85">
        <v>26</v>
      </c>
      <c r="F85">
        <f t="shared" si="16"/>
        <v>0.10862431826925252</v>
      </c>
      <c r="G85">
        <f t="shared" si="17"/>
        <v>9.2166579275812913E-2</v>
      </c>
      <c r="I85">
        <v>-25.235700000000001</v>
      </c>
      <c r="J85">
        <v>26</v>
      </c>
      <c r="K85">
        <v>-25.055800000000001</v>
      </c>
      <c r="L85">
        <v>36</v>
      </c>
      <c r="M85">
        <f t="shared" si="10"/>
        <v>9.2166579275812913E-2</v>
      </c>
      <c r="N85">
        <f t="shared" si="11"/>
        <v>0.13467698566718883</v>
      </c>
      <c r="P85">
        <v>-25.285599999999999</v>
      </c>
      <c r="Q85">
        <v>34</v>
      </c>
      <c r="R85">
        <v>-25.1568</v>
      </c>
      <c r="S85">
        <v>28</v>
      </c>
      <c r="T85">
        <f t="shared" si="12"/>
        <v>0.12580264709736599</v>
      </c>
      <c r="U85">
        <f t="shared" si="13"/>
        <v>0.10030823885899377</v>
      </c>
      <c r="W85">
        <v>-25.377199999999998</v>
      </c>
      <c r="X85">
        <v>28</v>
      </c>
      <c r="Y85">
        <v>-25.23</v>
      </c>
      <c r="Z85">
        <v>26</v>
      </c>
      <c r="AA85">
        <f t="shared" si="14"/>
        <v>0.10030823885899377</v>
      </c>
      <c r="AB85">
        <f t="shared" si="15"/>
        <v>9.2166579275812913E-2</v>
      </c>
    </row>
    <row r="86" spans="2:28" x14ac:dyDescent="0.2">
      <c r="B86">
        <v>-21.817</v>
      </c>
      <c r="C86">
        <v>34</v>
      </c>
      <c r="D86">
        <v>-21.6998</v>
      </c>
      <c r="E86">
        <v>36</v>
      </c>
      <c r="F86">
        <f t="shared" si="16"/>
        <v>0.12580264709736599</v>
      </c>
      <c r="G86">
        <f t="shared" si="17"/>
        <v>0.13467698566718883</v>
      </c>
      <c r="I86">
        <v>-21.870899999999999</v>
      </c>
      <c r="J86">
        <v>36</v>
      </c>
      <c r="K86">
        <v>-21.715</v>
      </c>
      <c r="L86">
        <v>28</v>
      </c>
      <c r="M86">
        <f t="shared" si="10"/>
        <v>0.13467698566718883</v>
      </c>
      <c r="N86">
        <f t="shared" si="11"/>
        <v>0.10030823885899377</v>
      </c>
      <c r="P86">
        <v>-21.914200000000001</v>
      </c>
      <c r="Q86">
        <v>30</v>
      </c>
      <c r="R86">
        <v>-21.802600000000002</v>
      </c>
      <c r="S86">
        <v>28</v>
      </c>
      <c r="T86">
        <f t="shared" si="12"/>
        <v>0.10862431826925252</v>
      </c>
      <c r="U86">
        <f t="shared" si="13"/>
        <v>0.10030823885899377</v>
      </c>
      <c r="W86">
        <v>-21.993600000000001</v>
      </c>
      <c r="X86">
        <v>36</v>
      </c>
      <c r="Y86">
        <v>-21.866</v>
      </c>
      <c r="Z86">
        <v>34</v>
      </c>
      <c r="AA86">
        <f t="shared" si="14"/>
        <v>0.13467698566718883</v>
      </c>
      <c r="AB86">
        <f t="shared" si="15"/>
        <v>0.12580264709736599</v>
      </c>
    </row>
    <row r="87" spans="2:28" x14ac:dyDescent="0.2">
      <c r="B87">
        <v>-18.4605</v>
      </c>
      <c r="C87">
        <v>24</v>
      </c>
      <c r="D87">
        <v>-18.3613</v>
      </c>
      <c r="E87">
        <v>28</v>
      </c>
      <c r="F87">
        <f t="shared" si="16"/>
        <v>8.4193909096888772E-2</v>
      </c>
      <c r="G87">
        <f t="shared" si="17"/>
        <v>0.10030823885899377</v>
      </c>
      <c r="I87">
        <v>-18.5062</v>
      </c>
      <c r="J87">
        <v>24</v>
      </c>
      <c r="K87">
        <v>-18.374199999999998</v>
      </c>
      <c r="L87">
        <v>28</v>
      </c>
      <c r="M87">
        <f t="shared" si="10"/>
        <v>8.4193909096888772E-2</v>
      </c>
      <c r="N87">
        <f t="shared" si="11"/>
        <v>0.10030823885899377</v>
      </c>
      <c r="P87">
        <v>-18.5428</v>
      </c>
      <c r="Q87">
        <v>24</v>
      </c>
      <c r="R87">
        <v>-18.4483</v>
      </c>
      <c r="S87">
        <v>36</v>
      </c>
      <c r="T87">
        <f t="shared" si="12"/>
        <v>8.4193909096888772E-2</v>
      </c>
      <c r="U87">
        <f t="shared" si="13"/>
        <v>0.13467698566718883</v>
      </c>
      <c r="W87">
        <v>-18.61</v>
      </c>
      <c r="X87">
        <v>22</v>
      </c>
      <c r="Y87">
        <v>-18.501999999999999</v>
      </c>
      <c r="Z87">
        <v>32</v>
      </c>
      <c r="AA87">
        <f t="shared" si="14"/>
        <v>7.6385021013114202E-2</v>
      </c>
      <c r="AB87">
        <f t="shared" si="15"/>
        <v>0.11712048312199287</v>
      </c>
    </row>
    <row r="88" spans="2:28" x14ac:dyDescent="0.2">
      <c r="B88">
        <v>-15.103999999999999</v>
      </c>
      <c r="C88">
        <v>42</v>
      </c>
      <c r="D88">
        <v>-15.0229</v>
      </c>
      <c r="E88">
        <v>16</v>
      </c>
      <c r="F88">
        <f t="shared" si="16"/>
        <v>0.16251904520060945</v>
      </c>
      <c r="G88">
        <f t="shared" si="17"/>
        <v>5.3892089511392419E-2</v>
      </c>
      <c r="I88">
        <v>-15.141400000000001</v>
      </c>
      <c r="J88">
        <v>40</v>
      </c>
      <c r="K88">
        <v>-15.0335</v>
      </c>
      <c r="L88">
        <v>34</v>
      </c>
      <c r="M88">
        <f t="shared" si="10"/>
        <v>0.15302828632229987</v>
      </c>
      <c r="N88">
        <f t="shared" si="11"/>
        <v>0.12580264709736599</v>
      </c>
      <c r="P88">
        <v>-15.1714</v>
      </c>
      <c r="Q88">
        <v>40</v>
      </c>
      <c r="R88">
        <v>-15.094099999999999</v>
      </c>
      <c r="S88">
        <v>26</v>
      </c>
      <c r="T88">
        <f t="shared" si="12"/>
        <v>0.15302828632229987</v>
      </c>
      <c r="U88">
        <f t="shared" si="13"/>
        <v>9.2166579275812913E-2</v>
      </c>
      <c r="W88">
        <v>-15.2263</v>
      </c>
      <c r="X88">
        <v>42</v>
      </c>
      <c r="Y88">
        <v>-15.138</v>
      </c>
      <c r="Z88">
        <v>34</v>
      </c>
      <c r="AA88">
        <f t="shared" si="14"/>
        <v>0.16251904520060945</v>
      </c>
      <c r="AB88">
        <f t="shared" si="15"/>
        <v>0.12580264709736599</v>
      </c>
    </row>
    <row r="89" spans="2:28" x14ac:dyDescent="0.2">
      <c r="B89">
        <v>-11.7476</v>
      </c>
      <c r="C89">
        <v>32</v>
      </c>
      <c r="D89">
        <v>-11.6845</v>
      </c>
      <c r="E89">
        <v>40</v>
      </c>
      <c r="F89">
        <f t="shared" si="16"/>
        <v>0.11712048312199287</v>
      </c>
      <c r="G89">
        <f t="shared" si="17"/>
        <v>0.15302828632229987</v>
      </c>
      <c r="I89">
        <v>-11.7766</v>
      </c>
      <c r="J89">
        <v>34</v>
      </c>
      <c r="K89">
        <v>-11.6927</v>
      </c>
      <c r="L89">
        <v>22</v>
      </c>
      <c r="M89">
        <f t="shared" si="10"/>
        <v>0.12580264709736599</v>
      </c>
      <c r="N89">
        <f t="shared" si="11"/>
        <v>7.6385021013114202E-2</v>
      </c>
      <c r="P89">
        <v>-11.8</v>
      </c>
      <c r="Q89">
        <v>32</v>
      </c>
      <c r="R89">
        <v>-11.7399</v>
      </c>
      <c r="S89">
        <v>34</v>
      </c>
      <c r="T89">
        <f t="shared" si="12"/>
        <v>0.11712048312199287</v>
      </c>
      <c r="U89">
        <f t="shared" si="13"/>
        <v>0.12580264709736599</v>
      </c>
      <c r="W89">
        <v>-11.842700000000001</v>
      </c>
      <c r="X89">
        <v>32</v>
      </c>
      <c r="Y89">
        <v>-11.773999999999999</v>
      </c>
      <c r="Z89">
        <v>36</v>
      </c>
      <c r="AA89">
        <f t="shared" si="14"/>
        <v>0.11712048312199287</v>
      </c>
      <c r="AB89">
        <f t="shared" si="15"/>
        <v>0.13467698566718883</v>
      </c>
    </row>
    <row r="90" spans="2:28" x14ac:dyDescent="0.2">
      <c r="B90">
        <v>-8.39114</v>
      </c>
      <c r="C90">
        <v>34</v>
      </c>
      <c r="D90">
        <v>-8.3460599999999996</v>
      </c>
      <c r="E90">
        <v>24</v>
      </c>
      <c r="F90">
        <f t="shared" si="16"/>
        <v>0.12580264709736599</v>
      </c>
      <c r="G90">
        <f t="shared" si="17"/>
        <v>8.4193909096888772E-2</v>
      </c>
      <c r="I90">
        <v>-8.41188</v>
      </c>
      <c r="J90">
        <v>34</v>
      </c>
      <c r="K90">
        <v>-8.3519299999999994</v>
      </c>
      <c r="L90">
        <v>34</v>
      </c>
      <c r="M90">
        <f t="shared" si="10"/>
        <v>0.12580264709736599</v>
      </c>
      <c r="N90">
        <f t="shared" si="11"/>
        <v>0.12580264709736599</v>
      </c>
      <c r="P90">
        <v>-8.4285399999999999</v>
      </c>
      <c r="Q90">
        <v>36</v>
      </c>
      <c r="R90">
        <v>-8.3856099999999998</v>
      </c>
      <c r="S90">
        <v>30</v>
      </c>
      <c r="T90">
        <f t="shared" si="12"/>
        <v>0.13467698566718883</v>
      </c>
      <c r="U90">
        <f t="shared" si="13"/>
        <v>0.10862431826925252</v>
      </c>
      <c r="W90">
        <v>-8.4590800000000002</v>
      </c>
      <c r="X90">
        <v>32</v>
      </c>
      <c r="Y90">
        <v>-8.4100099999999998</v>
      </c>
      <c r="Z90">
        <v>24</v>
      </c>
      <c r="AA90">
        <f t="shared" si="14"/>
        <v>0.11712048312199287</v>
      </c>
      <c r="AB90">
        <f t="shared" si="15"/>
        <v>8.4193909096888772E-2</v>
      </c>
    </row>
    <row r="91" spans="2:28" x14ac:dyDescent="0.2">
      <c r="B91">
        <v>-5.0346799999999998</v>
      </c>
      <c r="C91">
        <v>28</v>
      </c>
      <c r="D91">
        <v>-5.0076400000000003</v>
      </c>
      <c r="E91">
        <v>34</v>
      </c>
      <c r="F91">
        <f t="shared" si="16"/>
        <v>0.10030823885899377</v>
      </c>
      <c r="G91">
        <f t="shared" si="17"/>
        <v>0.12580264709736599</v>
      </c>
      <c r="I91">
        <v>-5.0471300000000001</v>
      </c>
      <c r="J91">
        <v>28</v>
      </c>
      <c r="K91">
        <v>-5.0111499999999998</v>
      </c>
      <c r="L91">
        <v>12</v>
      </c>
      <c r="M91">
        <f t="shared" si="10"/>
        <v>0.10030823885899377</v>
      </c>
      <c r="N91">
        <f t="shared" si="11"/>
        <v>3.9629300914363556E-2</v>
      </c>
      <c r="P91">
        <v>-5.0571299999999999</v>
      </c>
      <c r="Q91">
        <v>32</v>
      </c>
      <c r="R91">
        <v>-5.0313600000000003</v>
      </c>
      <c r="S91">
        <v>20</v>
      </c>
      <c r="T91">
        <f t="shared" si="12"/>
        <v>0.11712048312199287</v>
      </c>
      <c r="U91">
        <f t="shared" si="13"/>
        <v>6.8734919487065657E-2</v>
      </c>
      <c r="W91">
        <v>-5.07545</v>
      </c>
      <c r="X91">
        <v>26</v>
      </c>
      <c r="Y91">
        <v>-5.0460099999999999</v>
      </c>
      <c r="Z91">
        <v>12</v>
      </c>
      <c r="AA91">
        <f t="shared" si="14"/>
        <v>9.2166579275812913E-2</v>
      </c>
      <c r="AB91">
        <f t="shared" si="15"/>
        <v>3.9629300914363556E-2</v>
      </c>
    </row>
    <row r="92" spans="2:28" x14ac:dyDescent="0.2">
      <c r="B92">
        <v>-1.6782300000000001</v>
      </c>
      <c r="C92">
        <v>14</v>
      </c>
      <c r="D92">
        <v>-1.6692100000000001</v>
      </c>
      <c r="E92">
        <v>12</v>
      </c>
      <c r="F92">
        <f t="shared" si="16"/>
        <v>4.6690336073148188E-2</v>
      </c>
      <c r="G92">
        <f t="shared" si="17"/>
        <v>3.9629300914363556E-2</v>
      </c>
      <c r="I92">
        <v>-1.6823699999999999</v>
      </c>
      <c r="J92">
        <v>14</v>
      </c>
      <c r="K92">
        <v>-1.67039</v>
      </c>
      <c r="L92">
        <v>14</v>
      </c>
      <c r="M92">
        <f t="shared" si="10"/>
        <v>4.6690336073148188E-2</v>
      </c>
      <c r="N92">
        <f t="shared" si="11"/>
        <v>4.6690336073148188E-2</v>
      </c>
      <c r="P92">
        <v>-1.68571</v>
      </c>
      <c r="Q92">
        <v>10</v>
      </c>
      <c r="R92">
        <v>-1.6771199999999999</v>
      </c>
      <c r="S92">
        <v>4</v>
      </c>
      <c r="T92">
        <f t="shared" si="12"/>
        <v>3.2704899602771738E-2</v>
      </c>
      <c r="U92">
        <f t="shared" si="13"/>
        <v>1.2712958610049858E-2</v>
      </c>
      <c r="W92">
        <v>-1.6918200000000001</v>
      </c>
      <c r="X92">
        <v>20</v>
      </c>
      <c r="Y92">
        <v>-1.6819999999999999</v>
      </c>
      <c r="Z92">
        <v>6</v>
      </c>
      <c r="AA92">
        <f t="shared" si="14"/>
        <v>6.8734919487065657E-2</v>
      </c>
      <c r="AB92">
        <f t="shared" si="15"/>
        <v>1.9250436142693856E-2</v>
      </c>
    </row>
    <row r="93" spans="2:28" x14ac:dyDescent="0.2">
      <c r="B93">
        <v>1.67822</v>
      </c>
      <c r="C93">
        <v>28</v>
      </c>
      <c r="D93">
        <v>1.6692100000000001</v>
      </c>
      <c r="E93">
        <v>16</v>
      </c>
      <c r="F93">
        <f t="shared" si="16"/>
        <v>0.10030823885899377</v>
      </c>
      <c r="G93">
        <f t="shared" si="17"/>
        <v>5.3892089511392419E-2</v>
      </c>
      <c r="I93">
        <v>1.6823900000000001</v>
      </c>
      <c r="J93">
        <v>28</v>
      </c>
      <c r="K93">
        <v>1.67038</v>
      </c>
      <c r="L93">
        <v>16</v>
      </c>
      <c r="M93">
        <f t="shared" si="10"/>
        <v>0.10030823885899377</v>
      </c>
      <c r="N93">
        <f t="shared" si="11"/>
        <v>5.3892089511392419E-2</v>
      </c>
      <c r="P93">
        <v>1.68571</v>
      </c>
      <c r="Q93">
        <v>26</v>
      </c>
      <c r="R93">
        <v>1.6771199999999999</v>
      </c>
      <c r="S93">
        <v>4</v>
      </c>
      <c r="T93">
        <f t="shared" si="12"/>
        <v>9.2166579275812913E-2</v>
      </c>
      <c r="U93">
        <f t="shared" si="13"/>
        <v>1.2712958610049858E-2</v>
      </c>
      <c r="W93">
        <v>1.69181</v>
      </c>
      <c r="X93">
        <v>26</v>
      </c>
      <c r="Y93">
        <v>1.6819999999999999</v>
      </c>
      <c r="Z93">
        <v>12</v>
      </c>
      <c r="AA93">
        <f t="shared" si="14"/>
        <v>9.2166579275812913E-2</v>
      </c>
      <c r="AB93">
        <f t="shared" si="15"/>
        <v>3.9629300914363556E-2</v>
      </c>
    </row>
    <row r="94" spans="2:28" x14ac:dyDescent="0.2">
      <c r="B94">
        <v>5.0346799999999998</v>
      </c>
      <c r="C94">
        <v>30</v>
      </c>
      <c r="D94">
        <v>5.0076400000000003</v>
      </c>
      <c r="E94">
        <v>14</v>
      </c>
      <c r="F94">
        <f t="shared" si="16"/>
        <v>0.10862431826925252</v>
      </c>
      <c r="G94">
        <f t="shared" si="17"/>
        <v>4.6690336073148188E-2</v>
      </c>
      <c r="I94">
        <v>5.0471399999999997</v>
      </c>
      <c r="J94">
        <v>30</v>
      </c>
      <c r="K94">
        <v>5.0111499999999998</v>
      </c>
      <c r="L94">
        <v>16</v>
      </c>
      <c r="M94">
        <f t="shared" si="10"/>
        <v>0.10862431826925252</v>
      </c>
      <c r="N94">
        <f t="shared" si="11"/>
        <v>5.3892089511392419E-2</v>
      </c>
      <c r="P94">
        <v>5.0571299999999999</v>
      </c>
      <c r="Q94">
        <v>26</v>
      </c>
      <c r="R94">
        <v>5.0313600000000003</v>
      </c>
      <c r="S94">
        <v>30</v>
      </c>
      <c r="T94">
        <f t="shared" si="12"/>
        <v>9.2166579275812913E-2</v>
      </c>
      <c r="U94">
        <f t="shared" si="13"/>
        <v>0.10862431826925252</v>
      </c>
      <c r="W94">
        <v>5.07545</v>
      </c>
      <c r="X94">
        <v>30</v>
      </c>
      <c r="Y94">
        <v>5.0460099999999999</v>
      </c>
      <c r="Z94">
        <v>16</v>
      </c>
      <c r="AA94">
        <f t="shared" si="14"/>
        <v>0.10862431826925252</v>
      </c>
      <c r="AB94">
        <f t="shared" si="15"/>
        <v>5.3892089511392419E-2</v>
      </c>
    </row>
    <row r="95" spans="2:28" x14ac:dyDescent="0.2">
      <c r="B95">
        <v>8.39114</v>
      </c>
      <c r="C95">
        <v>30</v>
      </c>
      <c r="D95">
        <v>8.3460599999999996</v>
      </c>
      <c r="E95">
        <v>22</v>
      </c>
      <c r="F95">
        <f t="shared" si="16"/>
        <v>0.10862431826925252</v>
      </c>
      <c r="G95">
        <f t="shared" si="17"/>
        <v>7.6385021013114202E-2</v>
      </c>
      <c r="I95">
        <v>8.4118999999999993</v>
      </c>
      <c r="J95">
        <v>30</v>
      </c>
      <c r="K95">
        <v>8.3519199999999998</v>
      </c>
      <c r="L95">
        <v>16</v>
      </c>
      <c r="M95">
        <f t="shared" si="10"/>
        <v>0.10862431826925252</v>
      </c>
      <c r="N95">
        <f t="shared" si="11"/>
        <v>5.3892089511392419E-2</v>
      </c>
      <c r="P95">
        <v>8.4285499999999995</v>
      </c>
      <c r="Q95">
        <v>36</v>
      </c>
      <c r="R95">
        <v>8.3856000000000002</v>
      </c>
      <c r="S95">
        <v>26</v>
      </c>
      <c r="T95">
        <f t="shared" si="12"/>
        <v>0.13467698566718883</v>
      </c>
      <c r="U95">
        <f t="shared" si="13"/>
        <v>9.2166579275812913E-2</v>
      </c>
      <c r="W95">
        <v>8.4590800000000002</v>
      </c>
      <c r="X95">
        <v>30</v>
      </c>
      <c r="Y95">
        <v>8.4100099999999998</v>
      </c>
      <c r="Z95">
        <v>30</v>
      </c>
      <c r="AA95">
        <f t="shared" si="14"/>
        <v>0.10862431826925252</v>
      </c>
      <c r="AB95">
        <f t="shared" si="15"/>
        <v>0.10862431826925252</v>
      </c>
    </row>
    <row r="96" spans="2:28" x14ac:dyDescent="0.2">
      <c r="B96">
        <v>11.7476</v>
      </c>
      <c r="C96">
        <v>32</v>
      </c>
      <c r="D96">
        <v>11.6845</v>
      </c>
      <c r="E96">
        <v>40</v>
      </c>
      <c r="F96">
        <f t="shared" si="16"/>
        <v>0.11712048312199287</v>
      </c>
      <c r="G96">
        <f t="shared" si="17"/>
        <v>0.15302828632229987</v>
      </c>
      <c r="I96">
        <v>11.7767</v>
      </c>
      <c r="J96">
        <v>32</v>
      </c>
      <c r="K96">
        <v>11.6927</v>
      </c>
      <c r="L96">
        <v>28</v>
      </c>
      <c r="M96">
        <f t="shared" si="10"/>
        <v>0.11712048312199287</v>
      </c>
      <c r="N96">
        <f t="shared" si="11"/>
        <v>0.10030823885899377</v>
      </c>
      <c r="P96">
        <v>11.8</v>
      </c>
      <c r="Q96">
        <v>32</v>
      </c>
      <c r="R96">
        <v>11.7399</v>
      </c>
      <c r="S96">
        <v>20</v>
      </c>
      <c r="T96">
        <f t="shared" si="12"/>
        <v>0.11712048312199287</v>
      </c>
      <c r="U96">
        <f t="shared" si="13"/>
        <v>6.8734919487065657E-2</v>
      </c>
      <c r="W96">
        <v>11.842700000000001</v>
      </c>
      <c r="X96">
        <v>30</v>
      </c>
      <c r="Y96">
        <v>11.773999999999999</v>
      </c>
      <c r="Z96">
        <v>26</v>
      </c>
      <c r="AA96">
        <f t="shared" si="14"/>
        <v>0.10862431826925252</v>
      </c>
      <c r="AB96">
        <f t="shared" si="15"/>
        <v>9.2166579275812913E-2</v>
      </c>
    </row>
    <row r="97" spans="2:28" x14ac:dyDescent="0.2">
      <c r="B97">
        <v>15.103999999999999</v>
      </c>
      <c r="C97">
        <v>34</v>
      </c>
      <c r="D97">
        <v>15.0229</v>
      </c>
      <c r="E97">
        <v>28</v>
      </c>
      <c r="F97">
        <f t="shared" si="16"/>
        <v>0.12580264709736599</v>
      </c>
      <c r="G97">
        <f t="shared" si="17"/>
        <v>0.10030823885899377</v>
      </c>
      <c r="I97">
        <v>15.141400000000001</v>
      </c>
      <c r="J97">
        <v>34</v>
      </c>
      <c r="K97">
        <v>15.0335</v>
      </c>
      <c r="L97">
        <v>32</v>
      </c>
      <c r="M97">
        <f t="shared" si="10"/>
        <v>0.12580264709736599</v>
      </c>
      <c r="N97">
        <f t="shared" si="11"/>
        <v>0.11712048312199287</v>
      </c>
      <c r="P97">
        <v>15.1714</v>
      </c>
      <c r="Q97">
        <v>34</v>
      </c>
      <c r="R97">
        <v>15.094099999999999</v>
      </c>
      <c r="S97">
        <v>36</v>
      </c>
      <c r="T97">
        <f t="shared" si="12"/>
        <v>0.12580264709736599</v>
      </c>
      <c r="U97">
        <f t="shared" si="13"/>
        <v>0.13467698566718883</v>
      </c>
      <c r="W97">
        <v>15.2263</v>
      </c>
      <c r="X97">
        <v>38</v>
      </c>
      <c r="Y97">
        <v>15.138</v>
      </c>
      <c r="Z97">
        <v>36</v>
      </c>
      <c r="AA97">
        <f t="shared" si="14"/>
        <v>0.14374995074357499</v>
      </c>
      <c r="AB97">
        <f t="shared" si="15"/>
        <v>0.13467698566718883</v>
      </c>
    </row>
    <row r="98" spans="2:28" x14ac:dyDescent="0.2">
      <c r="B98">
        <v>18.4605</v>
      </c>
      <c r="C98">
        <v>20</v>
      </c>
      <c r="D98">
        <v>18.3613</v>
      </c>
      <c r="E98">
        <v>30</v>
      </c>
      <c r="F98">
        <f t="shared" si="16"/>
        <v>6.8734919487065657E-2</v>
      </c>
      <c r="G98">
        <f t="shared" si="17"/>
        <v>0.10862431826925252</v>
      </c>
      <c r="I98">
        <v>18.5062</v>
      </c>
      <c r="J98">
        <v>20</v>
      </c>
      <c r="K98">
        <v>18.374199999999998</v>
      </c>
      <c r="L98">
        <v>28</v>
      </c>
      <c r="M98">
        <f t="shared" si="10"/>
        <v>6.8734919487065657E-2</v>
      </c>
      <c r="N98">
        <f t="shared" si="11"/>
        <v>0.10030823885899377</v>
      </c>
      <c r="P98">
        <v>18.5428</v>
      </c>
      <c r="Q98">
        <v>22</v>
      </c>
      <c r="R98">
        <v>18.4483</v>
      </c>
      <c r="S98">
        <v>40</v>
      </c>
      <c r="T98">
        <f t="shared" si="12"/>
        <v>7.6385021013114202E-2</v>
      </c>
      <c r="U98">
        <f t="shared" si="13"/>
        <v>0.15302828632229987</v>
      </c>
      <c r="W98">
        <v>18.61</v>
      </c>
      <c r="X98">
        <v>18</v>
      </c>
      <c r="Y98">
        <v>18.501999999999999</v>
      </c>
      <c r="Z98">
        <v>22</v>
      </c>
      <c r="AA98">
        <f t="shared" si="14"/>
        <v>6.1238810095898273E-2</v>
      </c>
      <c r="AB98">
        <f t="shared" si="15"/>
        <v>7.6385021013114202E-2</v>
      </c>
    </row>
    <row r="99" spans="2:28" x14ac:dyDescent="0.2">
      <c r="B99">
        <v>21.8169</v>
      </c>
      <c r="C99">
        <v>26</v>
      </c>
      <c r="D99">
        <v>21.6998</v>
      </c>
      <c r="E99">
        <v>30</v>
      </c>
      <c r="F99">
        <f t="shared" si="16"/>
        <v>9.2166579275812913E-2</v>
      </c>
      <c r="G99">
        <f t="shared" si="17"/>
        <v>0.10862431826925252</v>
      </c>
      <c r="I99">
        <v>21.870899999999999</v>
      </c>
      <c r="J99">
        <v>26</v>
      </c>
      <c r="K99">
        <v>21.715</v>
      </c>
      <c r="L99">
        <v>26</v>
      </c>
      <c r="M99">
        <f t="shared" si="10"/>
        <v>9.2166579275812913E-2</v>
      </c>
      <c r="N99">
        <f t="shared" si="11"/>
        <v>9.2166579275812913E-2</v>
      </c>
      <c r="P99">
        <v>21.914200000000001</v>
      </c>
      <c r="Q99">
        <v>24</v>
      </c>
      <c r="R99">
        <v>21.802600000000002</v>
      </c>
      <c r="S99">
        <v>18</v>
      </c>
      <c r="T99">
        <f t="shared" si="12"/>
        <v>8.4193909096888772E-2</v>
      </c>
      <c r="U99">
        <f t="shared" si="13"/>
        <v>6.1238810095898273E-2</v>
      </c>
      <c r="W99">
        <v>21.993600000000001</v>
      </c>
      <c r="X99">
        <v>26</v>
      </c>
      <c r="Y99">
        <v>21.866</v>
      </c>
      <c r="Z99">
        <v>30</v>
      </c>
      <c r="AA99">
        <f t="shared" si="14"/>
        <v>9.2166579275812913E-2</v>
      </c>
      <c r="AB99">
        <f t="shared" si="15"/>
        <v>0.10862431826925252</v>
      </c>
    </row>
    <row r="100" spans="2:28" x14ac:dyDescent="0.2">
      <c r="B100">
        <v>25.173400000000001</v>
      </c>
      <c r="C100">
        <v>30</v>
      </c>
      <c r="D100">
        <v>25.0382</v>
      </c>
      <c r="E100">
        <v>34</v>
      </c>
      <c r="F100">
        <f t="shared" si="16"/>
        <v>0.10862431826925252</v>
      </c>
      <c r="G100">
        <f t="shared" si="17"/>
        <v>0.12580264709736599</v>
      </c>
      <c r="I100">
        <v>25.235700000000001</v>
      </c>
      <c r="J100">
        <v>26</v>
      </c>
      <c r="K100">
        <v>25.055800000000001</v>
      </c>
      <c r="L100">
        <v>36</v>
      </c>
      <c r="M100">
        <f t="shared" si="10"/>
        <v>9.2166579275812913E-2</v>
      </c>
      <c r="N100">
        <f t="shared" si="11"/>
        <v>0.13467698566718883</v>
      </c>
      <c r="P100">
        <v>25.285599999999999</v>
      </c>
      <c r="Q100">
        <v>28</v>
      </c>
      <c r="R100">
        <v>25.1568</v>
      </c>
      <c r="S100">
        <v>36</v>
      </c>
      <c r="T100">
        <f t="shared" si="12"/>
        <v>0.10030823885899377</v>
      </c>
      <c r="U100">
        <f t="shared" si="13"/>
        <v>0.13467698566718883</v>
      </c>
      <c r="W100">
        <v>25.377199999999998</v>
      </c>
      <c r="X100">
        <v>28</v>
      </c>
      <c r="Y100">
        <v>25.23</v>
      </c>
      <c r="Z100">
        <v>28</v>
      </c>
      <c r="AA100">
        <f t="shared" si="14"/>
        <v>0.10030823885899377</v>
      </c>
      <c r="AB100">
        <f t="shared" si="15"/>
        <v>0.10030823885899377</v>
      </c>
    </row>
    <row r="101" spans="2:28" x14ac:dyDescent="0.2">
      <c r="B101">
        <v>28.529900000000001</v>
      </c>
      <c r="C101">
        <v>28</v>
      </c>
      <c r="D101">
        <v>28.3766</v>
      </c>
      <c r="E101">
        <v>34</v>
      </c>
      <c r="F101">
        <f t="shared" si="16"/>
        <v>0.10030823885899377</v>
      </c>
      <c r="G101">
        <f t="shared" si="17"/>
        <v>0.12580264709736599</v>
      </c>
      <c r="I101">
        <v>28.6004</v>
      </c>
      <c r="J101">
        <v>32</v>
      </c>
      <c r="K101">
        <v>28.3965</v>
      </c>
      <c r="L101">
        <v>30</v>
      </c>
      <c r="M101">
        <f t="shared" si="10"/>
        <v>0.11712048312199287</v>
      </c>
      <c r="N101">
        <f t="shared" si="11"/>
        <v>0.10862431826925252</v>
      </c>
      <c r="P101">
        <v>28.6571</v>
      </c>
      <c r="Q101">
        <v>30</v>
      </c>
      <c r="R101">
        <v>28.511099999999999</v>
      </c>
      <c r="S101">
        <v>28</v>
      </c>
      <c r="T101">
        <f t="shared" si="12"/>
        <v>0.10862431826925252</v>
      </c>
      <c r="U101">
        <f t="shared" si="13"/>
        <v>0.10030823885899377</v>
      </c>
      <c r="W101">
        <v>28.760899999999999</v>
      </c>
      <c r="X101">
        <v>30</v>
      </c>
      <c r="Y101">
        <v>28.594000000000001</v>
      </c>
      <c r="Z101">
        <v>34</v>
      </c>
      <c r="AA101">
        <f t="shared" si="14"/>
        <v>0.10862431826925252</v>
      </c>
      <c r="AB101">
        <f t="shared" si="15"/>
        <v>0.12580264709736599</v>
      </c>
    </row>
    <row r="102" spans="2:28" x14ac:dyDescent="0.2">
      <c r="B102">
        <v>31.886299999999999</v>
      </c>
      <c r="C102">
        <v>34</v>
      </c>
      <c r="D102">
        <v>31.715</v>
      </c>
      <c r="E102">
        <v>22</v>
      </c>
      <c r="F102">
        <f t="shared" si="16"/>
        <v>0.12580264709736599</v>
      </c>
      <c r="G102">
        <f t="shared" si="17"/>
        <v>7.6385021013114202E-2</v>
      </c>
      <c r="I102">
        <v>31.965199999999999</v>
      </c>
      <c r="J102">
        <v>36</v>
      </c>
      <c r="K102">
        <v>31.737300000000001</v>
      </c>
      <c r="L102">
        <v>28</v>
      </c>
      <c r="M102">
        <f t="shared" si="10"/>
        <v>0.13467698566718883</v>
      </c>
      <c r="N102">
        <f t="shared" si="11"/>
        <v>0.10030823885899377</v>
      </c>
      <c r="P102">
        <v>32.028500000000001</v>
      </c>
      <c r="Q102">
        <v>34</v>
      </c>
      <c r="R102">
        <v>31.865300000000001</v>
      </c>
      <c r="S102">
        <v>30</v>
      </c>
      <c r="T102">
        <f t="shared" si="12"/>
        <v>0.12580264709736599</v>
      </c>
      <c r="U102">
        <f t="shared" si="13"/>
        <v>0.10862431826925252</v>
      </c>
      <c r="W102">
        <v>32.144500000000001</v>
      </c>
      <c r="X102">
        <v>32</v>
      </c>
      <c r="Y102">
        <v>31.958100000000002</v>
      </c>
      <c r="Z102">
        <v>24</v>
      </c>
      <c r="AA102">
        <f t="shared" si="14"/>
        <v>0.11712048312199287</v>
      </c>
      <c r="AB102">
        <f t="shared" si="15"/>
        <v>8.4193909096888772E-2</v>
      </c>
    </row>
    <row r="103" spans="2:28" x14ac:dyDescent="0.2">
      <c r="B103">
        <v>35.242800000000003</v>
      </c>
      <c r="C103">
        <v>36</v>
      </c>
      <c r="D103">
        <v>35.0535</v>
      </c>
      <c r="E103">
        <v>34</v>
      </c>
      <c r="F103">
        <f t="shared" si="16"/>
        <v>0.13467698566718883</v>
      </c>
      <c r="G103">
        <f t="shared" si="17"/>
        <v>0.12580264709736599</v>
      </c>
      <c r="I103">
        <v>35.33</v>
      </c>
      <c r="J103">
        <v>32</v>
      </c>
      <c r="K103">
        <v>35.078099999999999</v>
      </c>
      <c r="L103">
        <v>34</v>
      </c>
      <c r="M103">
        <f t="shared" si="10"/>
        <v>0.11712048312199287</v>
      </c>
      <c r="N103">
        <f t="shared" si="11"/>
        <v>0.12580264709736599</v>
      </c>
      <c r="P103">
        <v>35.399900000000002</v>
      </c>
      <c r="Q103">
        <v>34</v>
      </c>
      <c r="R103">
        <v>35.2196</v>
      </c>
      <c r="S103">
        <v>36</v>
      </c>
      <c r="T103">
        <f t="shared" si="12"/>
        <v>0.12580264709736599</v>
      </c>
      <c r="U103">
        <f t="shared" si="13"/>
        <v>0.13467698566718883</v>
      </c>
      <c r="W103">
        <v>35.528100000000002</v>
      </c>
      <c r="X103">
        <v>36</v>
      </c>
      <c r="Y103">
        <v>35.322099999999999</v>
      </c>
      <c r="Z103">
        <v>38</v>
      </c>
      <c r="AA103">
        <f t="shared" si="14"/>
        <v>0.13467698566718883</v>
      </c>
      <c r="AB103">
        <f t="shared" si="15"/>
        <v>0.14374995074357499</v>
      </c>
    </row>
    <row r="104" spans="2:28" x14ac:dyDescent="0.2">
      <c r="B104">
        <v>38.599200000000003</v>
      </c>
      <c r="C104">
        <v>18</v>
      </c>
      <c r="D104">
        <v>38.3919</v>
      </c>
      <c r="E104">
        <v>26</v>
      </c>
      <c r="F104">
        <f t="shared" si="16"/>
        <v>6.1238810095898273E-2</v>
      </c>
      <c r="G104">
        <f t="shared" si="17"/>
        <v>9.2166579275812913E-2</v>
      </c>
      <c r="I104">
        <v>38.694699999999997</v>
      </c>
      <c r="J104">
        <v>20</v>
      </c>
      <c r="K104">
        <v>38.418900000000001</v>
      </c>
      <c r="L104">
        <v>26</v>
      </c>
      <c r="M104">
        <f t="shared" si="10"/>
        <v>6.8734919487065657E-2</v>
      </c>
      <c r="N104">
        <f t="shared" si="11"/>
        <v>9.2166579275812913E-2</v>
      </c>
      <c r="P104">
        <v>38.771299999999997</v>
      </c>
      <c r="Q104">
        <v>22</v>
      </c>
      <c r="R104">
        <v>38.573799999999999</v>
      </c>
      <c r="S104">
        <v>30</v>
      </c>
      <c r="T104">
        <f t="shared" si="12"/>
        <v>7.6385021013114202E-2</v>
      </c>
      <c r="U104">
        <f t="shared" si="13"/>
        <v>0.10862431826925252</v>
      </c>
      <c r="W104">
        <v>38.911799999999999</v>
      </c>
      <c r="X104">
        <v>16</v>
      </c>
      <c r="Y104">
        <v>38.686100000000003</v>
      </c>
      <c r="Z104">
        <v>24</v>
      </c>
      <c r="AA104">
        <f t="shared" si="14"/>
        <v>5.3892089511392419E-2</v>
      </c>
      <c r="AB104">
        <f t="shared" si="15"/>
        <v>8.4193909096888772E-2</v>
      </c>
    </row>
    <row r="105" spans="2:28" x14ac:dyDescent="0.2">
      <c r="B105">
        <v>41.9557</v>
      </c>
      <c r="C105">
        <v>14</v>
      </c>
      <c r="D105">
        <v>41.7303</v>
      </c>
      <c r="E105">
        <v>24</v>
      </c>
      <c r="F105">
        <f t="shared" si="16"/>
        <v>4.6690336073148188E-2</v>
      </c>
      <c r="G105">
        <f t="shared" si="17"/>
        <v>8.4193909096888772E-2</v>
      </c>
      <c r="I105">
        <v>42.0595</v>
      </c>
      <c r="J105">
        <v>14</v>
      </c>
      <c r="K105">
        <v>41.759599999999999</v>
      </c>
      <c r="L105">
        <v>30</v>
      </c>
      <c r="M105">
        <f t="shared" si="10"/>
        <v>4.6690336073148188E-2</v>
      </c>
      <c r="N105">
        <f t="shared" si="11"/>
        <v>0.10862431826925252</v>
      </c>
      <c r="P105">
        <v>42.142699999999998</v>
      </c>
      <c r="Q105">
        <v>12</v>
      </c>
      <c r="R105">
        <v>41.927999999999997</v>
      </c>
      <c r="S105">
        <v>18</v>
      </c>
      <c r="T105">
        <f t="shared" si="12"/>
        <v>3.9629300914363556E-2</v>
      </c>
      <c r="U105">
        <f t="shared" si="13"/>
        <v>6.1238810095898273E-2</v>
      </c>
      <c r="W105">
        <v>42.295400000000001</v>
      </c>
      <c r="X105">
        <v>18</v>
      </c>
      <c r="Y105">
        <v>42.0501</v>
      </c>
      <c r="Z105">
        <v>30</v>
      </c>
      <c r="AA105">
        <f t="shared" si="14"/>
        <v>6.1238810095898273E-2</v>
      </c>
      <c r="AB105">
        <f t="shared" si="15"/>
        <v>0.10862431826925252</v>
      </c>
    </row>
    <row r="106" spans="2:28" x14ac:dyDescent="0.2">
      <c r="B106">
        <v>45.312100000000001</v>
      </c>
      <c r="C106">
        <v>22</v>
      </c>
      <c r="D106">
        <v>45.0687</v>
      </c>
      <c r="E106">
        <v>28</v>
      </c>
      <c r="F106">
        <f t="shared" si="16"/>
        <v>7.6385021013114202E-2</v>
      </c>
      <c r="G106">
        <f t="shared" si="17"/>
        <v>0.10030823885899377</v>
      </c>
      <c r="I106">
        <v>45.424199999999999</v>
      </c>
      <c r="J106">
        <v>22</v>
      </c>
      <c r="K106">
        <v>45.1004</v>
      </c>
      <c r="L106">
        <v>30</v>
      </c>
      <c r="M106">
        <f t="shared" si="10"/>
        <v>7.6385021013114202E-2</v>
      </c>
      <c r="N106">
        <f t="shared" si="11"/>
        <v>0.10862431826925252</v>
      </c>
      <c r="P106">
        <v>45.514200000000002</v>
      </c>
      <c r="Q106">
        <v>22</v>
      </c>
      <c r="R106">
        <v>45.282299999999999</v>
      </c>
      <c r="S106">
        <v>22</v>
      </c>
      <c r="T106">
        <f t="shared" si="12"/>
        <v>7.6385021013114202E-2</v>
      </c>
      <c r="U106">
        <f t="shared" si="13"/>
        <v>7.6385021013114202E-2</v>
      </c>
      <c r="W106">
        <v>45.679000000000002</v>
      </c>
      <c r="X106">
        <v>18</v>
      </c>
      <c r="Y106">
        <v>45.414099999999998</v>
      </c>
      <c r="Z106">
        <v>36</v>
      </c>
      <c r="AA106">
        <f t="shared" si="14"/>
        <v>6.1238810095898273E-2</v>
      </c>
      <c r="AB106">
        <f t="shared" si="15"/>
        <v>0.13467698566718883</v>
      </c>
    </row>
    <row r="107" spans="2:28" x14ac:dyDescent="0.2">
      <c r="B107">
        <v>48.668599999999998</v>
      </c>
      <c r="C107">
        <v>18</v>
      </c>
      <c r="D107">
        <v>48.407200000000003</v>
      </c>
      <c r="E107">
        <v>30</v>
      </c>
      <c r="F107">
        <f t="shared" si="16"/>
        <v>6.1238810095898273E-2</v>
      </c>
      <c r="G107">
        <f t="shared" si="17"/>
        <v>0.10862431826925252</v>
      </c>
      <c r="I107">
        <v>48.789000000000001</v>
      </c>
      <c r="J107">
        <v>18</v>
      </c>
      <c r="K107">
        <v>48.441200000000002</v>
      </c>
      <c r="L107">
        <v>42</v>
      </c>
      <c r="M107">
        <f t="shared" si="10"/>
        <v>6.1238810095898273E-2</v>
      </c>
      <c r="N107">
        <f t="shared" si="11"/>
        <v>0.16251904520060945</v>
      </c>
      <c r="P107">
        <v>48.885599999999997</v>
      </c>
      <c r="Q107">
        <v>20</v>
      </c>
      <c r="R107">
        <v>48.636499999999998</v>
      </c>
      <c r="S107">
        <v>34</v>
      </c>
      <c r="T107">
        <f t="shared" si="12"/>
        <v>6.8734919487065657E-2</v>
      </c>
      <c r="U107">
        <f t="shared" si="13"/>
        <v>0.12580264709736599</v>
      </c>
      <c r="W107">
        <v>49.062600000000003</v>
      </c>
      <c r="X107">
        <v>24</v>
      </c>
      <c r="Y107">
        <v>48.778100000000002</v>
      </c>
      <c r="Z107">
        <v>24</v>
      </c>
      <c r="AA107">
        <f t="shared" si="14"/>
        <v>8.4193909096888772E-2</v>
      </c>
      <c r="AB107">
        <f t="shared" si="15"/>
        <v>8.4193909096888772E-2</v>
      </c>
    </row>
    <row r="108" spans="2:28" x14ac:dyDescent="0.2">
      <c r="B108">
        <v>52.024999999999999</v>
      </c>
      <c r="C108">
        <v>26</v>
      </c>
      <c r="D108">
        <v>51.745600000000003</v>
      </c>
      <c r="E108">
        <v>22</v>
      </c>
      <c r="F108">
        <f t="shared" si="16"/>
        <v>9.2166579275812913E-2</v>
      </c>
      <c r="G108">
        <f t="shared" si="17"/>
        <v>7.6385021013114202E-2</v>
      </c>
      <c r="I108">
        <v>52.153700000000001</v>
      </c>
      <c r="J108">
        <v>26</v>
      </c>
      <c r="K108">
        <v>51.7819</v>
      </c>
      <c r="L108">
        <v>26</v>
      </c>
      <c r="M108">
        <f t="shared" si="10"/>
        <v>9.2166579275812913E-2</v>
      </c>
      <c r="N108">
        <f t="shared" si="11"/>
        <v>9.2166579275812913E-2</v>
      </c>
      <c r="P108">
        <v>52.256999999999998</v>
      </c>
      <c r="Q108">
        <v>24</v>
      </c>
      <c r="R108">
        <v>51.9908</v>
      </c>
      <c r="S108">
        <v>28</v>
      </c>
      <c r="T108">
        <f t="shared" si="12"/>
        <v>8.4193909096888772E-2</v>
      </c>
      <c r="U108">
        <f t="shared" si="13"/>
        <v>0.10030823885899377</v>
      </c>
      <c r="W108">
        <v>52.446300000000001</v>
      </c>
      <c r="X108">
        <v>26</v>
      </c>
      <c r="Y108">
        <v>52.142099999999999</v>
      </c>
      <c r="Z108">
        <v>36</v>
      </c>
      <c r="AA108">
        <f t="shared" si="14"/>
        <v>9.2166579275812913E-2</v>
      </c>
      <c r="AB108">
        <f t="shared" si="15"/>
        <v>0.13467698566718883</v>
      </c>
    </row>
    <row r="109" spans="2:28" x14ac:dyDescent="0.2">
      <c r="B109">
        <v>55.381500000000003</v>
      </c>
      <c r="C109">
        <v>34</v>
      </c>
      <c r="D109">
        <v>55.084000000000003</v>
      </c>
      <c r="E109">
        <v>34</v>
      </c>
      <c r="F109">
        <f t="shared" si="16"/>
        <v>0.12580264709736599</v>
      </c>
      <c r="G109">
        <f t="shared" si="17"/>
        <v>0.12580264709736599</v>
      </c>
      <c r="I109">
        <v>55.518500000000003</v>
      </c>
      <c r="J109">
        <v>34</v>
      </c>
      <c r="K109">
        <v>55.122700000000002</v>
      </c>
      <c r="L109">
        <v>34</v>
      </c>
      <c r="M109">
        <f t="shared" si="10"/>
        <v>0.12580264709736599</v>
      </c>
      <c r="N109">
        <f t="shared" si="11"/>
        <v>0.12580264709736599</v>
      </c>
      <c r="P109">
        <v>55.628399999999999</v>
      </c>
      <c r="Q109">
        <v>34</v>
      </c>
      <c r="R109">
        <v>55.344999999999999</v>
      </c>
      <c r="S109">
        <v>40</v>
      </c>
      <c r="T109">
        <f t="shared" si="12"/>
        <v>0.12580264709736599</v>
      </c>
      <c r="U109">
        <f t="shared" si="13"/>
        <v>0.15302828632229987</v>
      </c>
      <c r="W109">
        <v>55.829900000000002</v>
      </c>
      <c r="X109">
        <v>32</v>
      </c>
      <c r="Y109">
        <v>55.506100000000004</v>
      </c>
      <c r="Z109">
        <v>30</v>
      </c>
      <c r="AA109">
        <f t="shared" si="14"/>
        <v>0.11712048312199287</v>
      </c>
      <c r="AB109">
        <f t="shared" si="15"/>
        <v>0.10862431826925252</v>
      </c>
    </row>
    <row r="110" spans="2:28" x14ac:dyDescent="0.2">
      <c r="B110">
        <v>58.738</v>
      </c>
      <c r="C110">
        <v>26</v>
      </c>
      <c r="D110">
        <v>58.422400000000003</v>
      </c>
      <c r="E110">
        <v>30</v>
      </c>
      <c r="F110">
        <f t="shared" si="16"/>
        <v>9.2166579275812913E-2</v>
      </c>
      <c r="G110">
        <f t="shared" si="17"/>
        <v>0.10862431826925252</v>
      </c>
      <c r="I110">
        <v>58.883299999999998</v>
      </c>
      <c r="J110">
        <v>26</v>
      </c>
      <c r="K110">
        <v>58.463500000000003</v>
      </c>
      <c r="L110">
        <v>26</v>
      </c>
      <c r="M110">
        <f t="shared" si="10"/>
        <v>9.2166579275812913E-2</v>
      </c>
      <c r="N110">
        <f t="shared" si="11"/>
        <v>9.2166579275812913E-2</v>
      </c>
      <c r="P110">
        <v>58.9998</v>
      </c>
      <c r="Q110">
        <v>26</v>
      </c>
      <c r="R110">
        <v>58.699300000000001</v>
      </c>
      <c r="S110">
        <v>28</v>
      </c>
      <c r="T110">
        <f t="shared" si="12"/>
        <v>9.2166579275812913E-2</v>
      </c>
      <c r="U110">
        <f t="shared" si="13"/>
        <v>0.10030823885899377</v>
      </c>
      <c r="W110">
        <v>59.213500000000003</v>
      </c>
      <c r="X110">
        <v>26</v>
      </c>
      <c r="Y110">
        <v>58.870100000000001</v>
      </c>
      <c r="Z110">
        <v>26</v>
      </c>
      <c r="AA110">
        <f t="shared" si="14"/>
        <v>9.2166579275812913E-2</v>
      </c>
      <c r="AB110">
        <f t="shared" si="15"/>
        <v>9.2166579275812913E-2</v>
      </c>
    </row>
    <row r="111" spans="2:28" x14ac:dyDescent="0.2">
      <c r="B111">
        <v>62.0944</v>
      </c>
      <c r="C111">
        <v>26</v>
      </c>
      <c r="D111">
        <v>61.760899999999999</v>
      </c>
      <c r="E111">
        <v>28</v>
      </c>
      <c r="F111">
        <f t="shared" si="16"/>
        <v>9.2166579275812913E-2</v>
      </c>
      <c r="G111">
        <f t="shared" si="17"/>
        <v>0.10030823885899377</v>
      </c>
      <c r="I111">
        <v>62.247999999999998</v>
      </c>
      <c r="J111">
        <v>28</v>
      </c>
      <c r="K111">
        <v>61.804299999999998</v>
      </c>
      <c r="L111">
        <v>42</v>
      </c>
      <c r="M111">
        <f t="shared" si="10"/>
        <v>0.10030823885899377</v>
      </c>
      <c r="N111">
        <f t="shared" si="11"/>
        <v>0.16251904520060945</v>
      </c>
      <c r="P111">
        <v>62.371200000000002</v>
      </c>
      <c r="Q111">
        <v>26</v>
      </c>
      <c r="R111">
        <v>62.0535</v>
      </c>
      <c r="S111">
        <v>52</v>
      </c>
      <c r="T111">
        <f t="shared" si="12"/>
        <v>9.2166579275812913E-2</v>
      </c>
      <c r="U111">
        <f t="shared" si="13"/>
        <v>0.2134300153060788</v>
      </c>
      <c r="W111">
        <v>62.597200000000001</v>
      </c>
      <c r="X111">
        <v>28</v>
      </c>
      <c r="Y111">
        <v>62.234099999999998</v>
      </c>
      <c r="Z111">
        <v>36</v>
      </c>
      <c r="AA111">
        <f t="shared" si="14"/>
        <v>0.10030823885899377</v>
      </c>
      <c r="AB111">
        <f t="shared" si="15"/>
        <v>0.13467698566718883</v>
      </c>
    </row>
    <row r="112" spans="2:28" x14ac:dyDescent="0.2">
      <c r="B112">
        <v>65.450900000000004</v>
      </c>
      <c r="C112">
        <v>28</v>
      </c>
      <c r="D112">
        <v>65.099299999999999</v>
      </c>
      <c r="E112">
        <v>20</v>
      </c>
      <c r="F112">
        <f t="shared" si="16"/>
        <v>0.10030823885899377</v>
      </c>
      <c r="G112">
        <f t="shared" si="17"/>
        <v>6.8734919487065657E-2</v>
      </c>
      <c r="I112">
        <v>65.612799999999993</v>
      </c>
      <c r="J112">
        <v>26</v>
      </c>
      <c r="K112">
        <v>65.144999999999996</v>
      </c>
      <c r="L112">
        <v>34</v>
      </c>
      <c r="M112">
        <f t="shared" si="10"/>
        <v>9.2166579275812913E-2</v>
      </c>
      <c r="N112">
        <f t="shared" si="11"/>
        <v>0.12580264709736599</v>
      </c>
      <c r="P112">
        <v>65.742699999999999</v>
      </c>
      <c r="Q112">
        <v>28</v>
      </c>
      <c r="R112">
        <v>65.407799999999995</v>
      </c>
      <c r="S112">
        <v>30</v>
      </c>
      <c r="T112">
        <f t="shared" si="12"/>
        <v>0.10030823885899377</v>
      </c>
      <c r="U112">
        <f t="shared" si="13"/>
        <v>0.10862431826925252</v>
      </c>
      <c r="W112">
        <v>65.980800000000002</v>
      </c>
      <c r="X112">
        <v>26</v>
      </c>
      <c r="Y112">
        <v>65.598100000000002</v>
      </c>
      <c r="Z112">
        <v>34</v>
      </c>
      <c r="AA112">
        <f t="shared" si="14"/>
        <v>9.2166579275812913E-2</v>
      </c>
      <c r="AB112">
        <f t="shared" si="15"/>
        <v>0.12580264709736599</v>
      </c>
    </row>
    <row r="113" spans="2:28" x14ac:dyDescent="0.2">
      <c r="B113">
        <v>68.807299999999998</v>
      </c>
      <c r="C113">
        <v>30</v>
      </c>
      <c r="D113">
        <v>68.437700000000007</v>
      </c>
      <c r="E113">
        <v>36</v>
      </c>
      <c r="F113">
        <f t="shared" si="16"/>
        <v>0.10862431826925252</v>
      </c>
      <c r="G113">
        <f t="shared" si="17"/>
        <v>0.13467698566718883</v>
      </c>
      <c r="I113">
        <v>68.977500000000006</v>
      </c>
      <c r="J113">
        <v>32</v>
      </c>
      <c r="K113">
        <v>68.485799999999998</v>
      </c>
      <c r="L113">
        <v>24</v>
      </c>
      <c r="M113">
        <f t="shared" si="10"/>
        <v>0.11712048312199287</v>
      </c>
      <c r="N113">
        <f t="shared" si="11"/>
        <v>8.4193909096888772E-2</v>
      </c>
      <c r="P113">
        <v>69.114099999999993</v>
      </c>
      <c r="Q113">
        <v>32</v>
      </c>
      <c r="R113">
        <v>68.762</v>
      </c>
      <c r="S113">
        <v>30</v>
      </c>
      <c r="T113">
        <f t="shared" si="12"/>
        <v>0.11712048312199287</v>
      </c>
      <c r="U113">
        <f t="shared" si="13"/>
        <v>0.10862431826925252</v>
      </c>
      <c r="W113">
        <v>69.364400000000003</v>
      </c>
      <c r="X113">
        <v>32</v>
      </c>
      <c r="Y113">
        <v>68.962100000000007</v>
      </c>
      <c r="Z113">
        <v>40</v>
      </c>
      <c r="AA113">
        <f t="shared" si="14"/>
        <v>0.11712048312199287</v>
      </c>
      <c r="AB113">
        <f t="shared" si="15"/>
        <v>0.15302828632229987</v>
      </c>
    </row>
    <row r="114" spans="2:28" x14ac:dyDescent="0.2">
      <c r="B114">
        <v>72.163799999999995</v>
      </c>
      <c r="C114">
        <v>28</v>
      </c>
      <c r="D114">
        <v>71.7761</v>
      </c>
      <c r="E114">
        <v>22</v>
      </c>
      <c r="F114">
        <f t="shared" si="16"/>
        <v>0.10030823885899377</v>
      </c>
      <c r="G114">
        <f t="shared" si="17"/>
        <v>7.6385021013114202E-2</v>
      </c>
      <c r="I114">
        <v>72.342299999999994</v>
      </c>
      <c r="J114">
        <v>26</v>
      </c>
      <c r="K114">
        <v>71.826599999999999</v>
      </c>
      <c r="L114">
        <v>38</v>
      </c>
      <c r="M114">
        <f t="shared" si="10"/>
        <v>9.2166579275812913E-2</v>
      </c>
      <c r="N114">
        <f t="shared" si="11"/>
        <v>0.14374995074357499</v>
      </c>
      <c r="P114">
        <v>72.485500000000002</v>
      </c>
      <c r="Q114">
        <v>26</v>
      </c>
      <c r="R114">
        <v>72.116200000000006</v>
      </c>
      <c r="S114">
        <v>30</v>
      </c>
      <c r="T114">
        <f t="shared" si="12"/>
        <v>9.2166579275812913E-2</v>
      </c>
      <c r="U114">
        <f t="shared" si="13"/>
        <v>0.10862431826925252</v>
      </c>
      <c r="W114">
        <v>72.748099999999994</v>
      </c>
      <c r="X114">
        <v>28</v>
      </c>
      <c r="Y114">
        <v>72.326099999999997</v>
      </c>
      <c r="Z114">
        <v>22</v>
      </c>
      <c r="AA114">
        <f t="shared" si="14"/>
        <v>0.10030823885899377</v>
      </c>
      <c r="AB114">
        <f t="shared" si="15"/>
        <v>7.6385021013114202E-2</v>
      </c>
    </row>
    <row r="115" spans="2:28" x14ac:dyDescent="0.2">
      <c r="B115">
        <v>75.520200000000003</v>
      </c>
      <c r="C115">
        <v>20</v>
      </c>
      <c r="D115">
        <v>75.114599999999996</v>
      </c>
      <c r="E115">
        <v>36</v>
      </c>
      <c r="F115">
        <f t="shared" si="16"/>
        <v>6.8734919487065657E-2</v>
      </c>
      <c r="G115">
        <f t="shared" si="17"/>
        <v>0.13467698566718883</v>
      </c>
      <c r="I115">
        <v>75.706999999999994</v>
      </c>
      <c r="J115">
        <v>20</v>
      </c>
      <c r="K115">
        <v>75.167299999999997</v>
      </c>
      <c r="L115">
        <v>28</v>
      </c>
      <c r="M115">
        <f t="shared" si="10"/>
        <v>6.8734919487065657E-2</v>
      </c>
      <c r="N115">
        <f t="shared" si="11"/>
        <v>0.10030823885899377</v>
      </c>
      <c r="P115">
        <v>75.856899999999996</v>
      </c>
      <c r="Q115">
        <v>20</v>
      </c>
      <c r="R115">
        <v>75.470500000000001</v>
      </c>
      <c r="S115">
        <v>20</v>
      </c>
      <c r="T115">
        <f t="shared" si="12"/>
        <v>6.8734919487065657E-2</v>
      </c>
      <c r="U115">
        <f t="shared" si="13"/>
        <v>6.8734919487065657E-2</v>
      </c>
      <c r="W115">
        <v>76.131699999999995</v>
      </c>
      <c r="X115">
        <v>18</v>
      </c>
      <c r="Y115">
        <v>75.690100000000001</v>
      </c>
      <c r="Z115">
        <v>30</v>
      </c>
      <c r="AA115">
        <f t="shared" si="14"/>
        <v>6.1238810095898273E-2</v>
      </c>
      <c r="AB115">
        <f t="shared" si="15"/>
        <v>0.10862431826925252</v>
      </c>
    </row>
    <row r="116" spans="2:28" x14ac:dyDescent="0.2">
      <c r="B116">
        <v>78.8767</v>
      </c>
      <c r="C116">
        <v>24</v>
      </c>
      <c r="D116">
        <v>78.453000000000003</v>
      </c>
      <c r="E116">
        <v>10</v>
      </c>
      <c r="F116">
        <f t="shared" si="16"/>
        <v>8.4193909096888772E-2</v>
      </c>
      <c r="G116">
        <f t="shared" si="17"/>
        <v>3.2704899602771738E-2</v>
      </c>
      <c r="I116">
        <v>79.071799999999996</v>
      </c>
      <c r="J116">
        <v>22</v>
      </c>
      <c r="K116">
        <v>78.508099999999999</v>
      </c>
      <c r="L116">
        <v>28</v>
      </c>
      <c r="M116">
        <f t="shared" si="10"/>
        <v>7.6385021013114202E-2</v>
      </c>
      <c r="N116">
        <f t="shared" si="11"/>
        <v>0.10030823885899377</v>
      </c>
      <c r="P116">
        <v>79.228300000000004</v>
      </c>
      <c r="Q116">
        <v>22</v>
      </c>
      <c r="R116">
        <v>78.824700000000007</v>
      </c>
      <c r="S116">
        <v>22</v>
      </c>
      <c r="T116">
        <f t="shared" si="12"/>
        <v>7.6385021013114202E-2</v>
      </c>
      <c r="U116">
        <f t="shared" si="13"/>
        <v>7.6385021013114202E-2</v>
      </c>
      <c r="W116">
        <v>79.515299999999996</v>
      </c>
      <c r="X116">
        <v>24</v>
      </c>
      <c r="Y116">
        <v>79.054100000000005</v>
      </c>
      <c r="Z116">
        <v>22</v>
      </c>
      <c r="AA116">
        <f t="shared" si="14"/>
        <v>8.4193909096888772E-2</v>
      </c>
      <c r="AB116">
        <f t="shared" si="15"/>
        <v>7.6385021013114202E-2</v>
      </c>
    </row>
    <row r="117" spans="2:28" x14ac:dyDescent="0.2">
      <c r="B117">
        <v>82.233099999999993</v>
      </c>
      <c r="C117">
        <v>30</v>
      </c>
      <c r="D117">
        <v>81.791399999999996</v>
      </c>
      <c r="E117">
        <v>12</v>
      </c>
      <c r="F117">
        <f t="shared" si="16"/>
        <v>0.10862431826925252</v>
      </c>
      <c r="G117">
        <f t="shared" si="17"/>
        <v>3.9629300914363556E-2</v>
      </c>
      <c r="I117">
        <v>82.436599999999999</v>
      </c>
      <c r="J117">
        <v>32</v>
      </c>
      <c r="K117">
        <v>81.8489</v>
      </c>
      <c r="L117">
        <v>18</v>
      </c>
      <c r="M117">
        <f t="shared" si="10"/>
        <v>0.11712048312199287</v>
      </c>
      <c r="N117">
        <f t="shared" si="11"/>
        <v>6.1238810095898273E-2</v>
      </c>
      <c r="P117">
        <v>82.599800000000002</v>
      </c>
      <c r="Q117">
        <v>32</v>
      </c>
      <c r="R117">
        <v>82.179000000000002</v>
      </c>
      <c r="S117">
        <v>2</v>
      </c>
      <c r="T117">
        <f t="shared" si="12"/>
        <v>0.11712048312199287</v>
      </c>
      <c r="U117">
        <f t="shared" si="13"/>
        <v>6.2972705268060369E-3</v>
      </c>
      <c r="W117">
        <v>82.899000000000001</v>
      </c>
      <c r="X117">
        <v>30</v>
      </c>
      <c r="Y117">
        <v>82.418099999999995</v>
      </c>
      <c r="Z117">
        <v>8</v>
      </c>
      <c r="AA117">
        <f t="shared" si="14"/>
        <v>0.10862431826925252</v>
      </c>
      <c r="AB117">
        <f t="shared" si="15"/>
        <v>2.591320426218224E-2</v>
      </c>
    </row>
    <row r="119" spans="2:28" x14ac:dyDescent="0.2">
      <c r="C119">
        <f>AVERAGE(C68:C117)</f>
        <v>27.92</v>
      </c>
      <c r="E119">
        <f>AVERAGE(E68:E117)</f>
        <v>27.92</v>
      </c>
      <c r="J119">
        <f>AVERAGE(J68:J117)</f>
        <v>27.92</v>
      </c>
      <c r="L119">
        <f>AVERAGE(L68:L117)</f>
        <v>27.92</v>
      </c>
      <c r="Q119">
        <f>AVERAGE(Q68:Q117)</f>
        <v>27.92</v>
      </c>
      <c r="S119">
        <f>AVERAGE(S68:S117)</f>
        <v>27.92</v>
      </c>
      <c r="X119">
        <f>AVERAGE(X68:X117)</f>
        <v>27.92</v>
      </c>
      <c r="Z119">
        <f>AVERAGE(Z68:Z117)</f>
        <v>27.92</v>
      </c>
    </row>
    <row r="120" spans="2:28" x14ac:dyDescent="0.2">
      <c r="C120">
        <f>STDEV(C68:C117)</f>
        <v>6.2330259300678321</v>
      </c>
      <c r="E120">
        <f>STDEV(E68:E117)</f>
        <v>8.3099153953305098</v>
      </c>
      <c r="J120">
        <f>STDEV(J68:J117)</f>
        <v>6.0872566791249261</v>
      </c>
      <c r="L120">
        <f>STDEV(L68:L117)</f>
        <v>9.3281229382454232</v>
      </c>
      <c r="Q120">
        <f>STDEV(Q68:Q117)</f>
        <v>6.2591647092198226</v>
      </c>
      <c r="S120">
        <f>STDEV(S68:S117)</f>
        <v>10.325004323762498</v>
      </c>
      <c r="X120">
        <f>STDEV(X68:X117)</f>
        <v>6.1671943146203621</v>
      </c>
      <c r="Z120">
        <f>STDEV(Z68:Z117)</f>
        <v>8.4172805730175089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100</v>
      </c>
      <c r="D123">
        <f>SUM(E91:E94)</f>
        <v>76</v>
      </c>
      <c r="J123">
        <f>SUM(J91:J94)</f>
        <v>100</v>
      </c>
      <c r="K123">
        <f>SUM(L91:L94)</f>
        <v>58</v>
      </c>
      <c r="Q123">
        <f>SUM(Q91:Q94)</f>
        <v>94</v>
      </c>
      <c r="R123">
        <f>SUM(S91:S94)</f>
        <v>58</v>
      </c>
      <c r="X123">
        <f>SUM(X91:X94)</f>
        <v>102</v>
      </c>
      <c r="Y123">
        <f>SUM(Z91:Z94)</f>
        <v>46</v>
      </c>
    </row>
    <row r="124" spans="2:28" x14ac:dyDescent="0.2">
      <c r="C124">
        <f>SUM(C68:C69,C116:C117)</f>
        <v>108</v>
      </c>
      <c r="D124">
        <f>SUM(E68:E69,E116:E117)</f>
        <v>66</v>
      </c>
      <c r="J124">
        <f>SUM(J68:J69,J116:J117)</f>
        <v>106</v>
      </c>
      <c r="K124">
        <f>SUM(L68:L69,L116:L117)</f>
        <v>66</v>
      </c>
      <c r="Q124">
        <f>SUM(Q68:Q69,Q116:Q117)</f>
        <v>108</v>
      </c>
      <c r="R124">
        <f>SUM(S68:S69,S116:S117)</f>
        <v>54</v>
      </c>
      <c r="X124">
        <f>SUM(X68:X69,X116:X117)</f>
        <v>106</v>
      </c>
      <c r="Y124">
        <f>SUM(Z68:Z69,Z116:Z117)</f>
        <v>60</v>
      </c>
    </row>
    <row r="125" spans="2:28" x14ac:dyDescent="0.2">
      <c r="C125">
        <f>AVERAGE(C123:C124)</f>
        <v>104</v>
      </c>
      <c r="D125">
        <f>AVERAGE(D123:D124)</f>
        <v>71</v>
      </c>
      <c r="E125">
        <f>D125-C125</f>
        <v>-33</v>
      </c>
      <c r="J125">
        <f>AVERAGE(J123:J124)</f>
        <v>103</v>
      </c>
      <c r="K125">
        <f>AVERAGE(K123:K124)</f>
        <v>62</v>
      </c>
      <c r="L125">
        <f>K125-J125</f>
        <v>-41</v>
      </c>
      <c r="Q125">
        <f>AVERAGE(Q123:Q124)</f>
        <v>101</v>
      </c>
      <c r="R125">
        <f>AVERAGE(R123:R124)</f>
        <v>56</v>
      </c>
      <c r="S125">
        <f>R125-Q125</f>
        <v>-45</v>
      </c>
      <c r="X125">
        <f>AVERAGE(X123:X124)</f>
        <v>104</v>
      </c>
      <c r="Y125">
        <f>AVERAGE(Y123:Y124)</f>
        <v>53</v>
      </c>
      <c r="Z125">
        <f>Y125-X125</f>
        <v>-51</v>
      </c>
    </row>
    <row r="126" spans="2:28" x14ac:dyDescent="0.2">
      <c r="C126">
        <f>C125/4</f>
        <v>26</v>
      </c>
      <c r="D126">
        <f>D125/4</f>
        <v>17.75</v>
      </c>
      <c r="J126">
        <f>J125/4</f>
        <v>25.75</v>
      </c>
      <c r="K126">
        <f>K125/4</f>
        <v>15.5</v>
      </c>
      <c r="Q126">
        <f>Q125/4</f>
        <v>25.25</v>
      </c>
      <c r="R126">
        <f>R125/4</f>
        <v>14</v>
      </c>
      <c r="X126">
        <f>X125/4</f>
        <v>26</v>
      </c>
      <c r="Y126">
        <f>Y125/4</f>
        <v>13.25</v>
      </c>
    </row>
    <row r="127" spans="2:28" x14ac:dyDescent="0.2">
      <c r="C127">
        <f>C126/129.3</f>
        <v>0.20108275328692959</v>
      </c>
      <c r="D127">
        <f>D126/129.3</f>
        <v>0.13727764887857694</v>
      </c>
      <c r="E127" t="s">
        <v>4</v>
      </c>
      <c r="J127">
        <f>J126/129.3</f>
        <v>0.19914926527455529</v>
      </c>
      <c r="K127">
        <f>K126/129.3</f>
        <v>0.11987625676720803</v>
      </c>
      <c r="L127" t="s">
        <v>4</v>
      </c>
      <c r="Q127">
        <f>Q126/129.3</f>
        <v>0.19528228924980665</v>
      </c>
      <c r="R127">
        <f>R126/129.3</f>
        <v>0.10827532869296209</v>
      </c>
      <c r="S127" t="s">
        <v>4</v>
      </c>
      <c r="X127">
        <f>X126/129.3</f>
        <v>0.20108275328692959</v>
      </c>
      <c r="Y127">
        <f>Y126/129.3</f>
        <v>0.10247486465583912</v>
      </c>
      <c r="Z127" t="s">
        <v>4</v>
      </c>
    </row>
    <row r="128" spans="2:28" x14ac:dyDescent="0.2">
      <c r="C128">
        <f>(C126*96)/(C126*96+(129.3-C126)*238)</f>
        <v>9.2166579275812913E-2</v>
      </c>
      <c r="D128">
        <f>(D126*96)/(D126*96+(129.3-D126)*238)</f>
        <v>6.0312392710128872E-2</v>
      </c>
      <c r="E128" t="s">
        <v>5</v>
      </c>
      <c r="J128">
        <f>(J126*96)/(J126*96+(129.3-J126)*238)</f>
        <v>9.1160862782987725E-2</v>
      </c>
      <c r="K128">
        <f>(K126*96)/(K126*96+(129.3-K126)*238)</f>
        <v>5.2078229340202432E-2</v>
      </c>
      <c r="L128" t="s">
        <v>5</v>
      </c>
      <c r="Q128">
        <f>(Q126*96)/(Q126*96+(129.3-Q126)*238)</f>
        <v>8.9157308949937286E-2</v>
      </c>
      <c r="R128">
        <f>(R126*96)/(R126*96+(129.3-R126)*238)</f>
        <v>4.6690336073148188E-2</v>
      </c>
      <c r="S128" t="s">
        <v>5</v>
      </c>
      <c r="X128">
        <f>(X126*96)/(X126*96+(129.3-X126)*238)</f>
        <v>9.2166579275812913E-2</v>
      </c>
      <c r="Y128">
        <f>(Y126*96)/(Y126*96+(129.3-Y126)*238)</f>
        <v>4.4026180348125249E-2</v>
      </c>
      <c r="Z128" t="s">
        <v>5</v>
      </c>
    </row>
    <row r="129" spans="3:26" x14ac:dyDescent="0.2">
      <c r="D129">
        <f>D128-C128</f>
        <v>-3.1854186565684041E-2</v>
      </c>
      <c r="E129" t="s">
        <v>15</v>
      </c>
      <c r="K129">
        <f>K128-J128</f>
        <v>-3.9082633442785293E-2</v>
      </c>
      <c r="L129" t="s">
        <v>15</v>
      </c>
      <c r="R129">
        <f>R128-Q128</f>
        <v>-4.2466972876789098E-2</v>
      </c>
      <c r="S129" t="s">
        <v>15</v>
      </c>
      <c r="Y129">
        <f>Y128-X128</f>
        <v>-4.8140398927687664E-2</v>
      </c>
      <c r="Z129" t="s">
        <v>15</v>
      </c>
    </row>
    <row r="131" spans="3:26" x14ac:dyDescent="0.2">
      <c r="C131" t="s">
        <v>19</v>
      </c>
      <c r="D131">
        <f>AVERAGE(D129,D65)</f>
        <v>-3.4609176565073799E-2</v>
      </c>
      <c r="J131" t="s">
        <v>19</v>
      </c>
      <c r="K131">
        <f>AVERAGE(K129,K65)</f>
        <v>-4.0992103991195017E-2</v>
      </c>
      <c r="Q131" t="s">
        <v>19</v>
      </c>
      <c r="R131">
        <f>AVERAGE(R129,R65)</f>
        <v>-4.5807864235447693E-2</v>
      </c>
      <c r="X131" t="s">
        <v>19</v>
      </c>
      <c r="Y131">
        <f>AVERAGE(Y129,Y65)</f>
        <v>-3.8101303054979566E-2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CBD1-4E1A-9F4F-985B-D13070136853}">
  <dimension ref="A1:AB131"/>
  <sheetViews>
    <sheetView topLeftCell="C91" workbookViewId="0">
      <selection activeCell="D131" activeCellId="3" sqref="Y131 R131 K131 D131"/>
    </sheetView>
  </sheetViews>
  <sheetFormatPr baseColWidth="10" defaultRowHeight="16" x14ac:dyDescent="0.2"/>
  <sheetData>
    <row r="1" spans="1:28" x14ac:dyDescent="0.2">
      <c r="B1" t="s">
        <v>1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1725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-63.719200000000001</v>
      </c>
      <c r="C4">
        <v>30</v>
      </c>
      <c r="D4">
        <v>-63.697800000000001</v>
      </c>
      <c r="E4">
        <v>4</v>
      </c>
      <c r="F4">
        <f>(C4*96)/(C4*96+(115.2-C4)*238)</f>
        <v>0.12436521919369882</v>
      </c>
      <c r="G4">
        <f>(E4*96)/(E4*96+(115.2-E4)*238)</f>
        <v>1.4301889041177521E-2</v>
      </c>
      <c r="I4">
        <v>-64.015000000000001</v>
      </c>
      <c r="J4">
        <v>28</v>
      </c>
      <c r="K4">
        <v>-63.683300000000003</v>
      </c>
      <c r="L4">
        <v>6</v>
      </c>
      <c r="M4">
        <f>(J4*96)/(J4*96+(115.2-J4)*238)</f>
        <v>0.11466794075489727</v>
      </c>
      <c r="N4">
        <f>(L4*96)/(L4*96+(115.2-L4)*238)</f>
        <v>2.1682175444936308E-2</v>
      </c>
      <c r="P4">
        <v>-63.993099999999998</v>
      </c>
      <c r="Q4">
        <v>26</v>
      </c>
      <c r="R4">
        <v>-63.969799999999999</v>
      </c>
      <c r="S4">
        <v>4</v>
      </c>
      <c r="T4">
        <f>(Q4*96)/(Q4*96+(115.2-Q4)*238)</f>
        <v>0.10520281889604477</v>
      </c>
      <c r="U4">
        <f>(S4*96)/(S4*96+(115.2-S4)*238)</f>
        <v>1.4301889041177521E-2</v>
      </c>
      <c r="W4">
        <v>-64.192700000000002</v>
      </c>
      <c r="X4">
        <v>32</v>
      </c>
      <c r="Y4">
        <v>-63.954999999999998</v>
      </c>
      <c r="Z4">
        <v>0</v>
      </c>
      <c r="AA4">
        <f>(X4*96)/(X4*96+(115.2-X4)*238)</f>
        <v>0.13430330162283155</v>
      </c>
      <c r="AB4">
        <f>(Z4*96)/(Z4*96+(115.2-Z4)*238)</f>
        <v>0</v>
      </c>
    </row>
    <row r="5" spans="1:28" x14ac:dyDescent="0.2">
      <c r="B5">
        <v>-61.118400000000001</v>
      </c>
      <c r="C5">
        <v>24</v>
      </c>
      <c r="D5">
        <v>-61.097900000000003</v>
      </c>
      <c r="E5">
        <v>22</v>
      </c>
      <c r="F5">
        <f t="shared" ref="F5:F53" si="0">(C5*96)/(C5*96+(115.2-C5)*238)</f>
        <v>9.5961615353858443E-2</v>
      </c>
      <c r="G5">
        <f t="shared" ref="G5:G53" si="1">(E5*96)/(E5*96+(115.2-E5)*238)</f>
        <v>8.6936477096848541E-2</v>
      </c>
      <c r="I5">
        <v>-61.402099999999997</v>
      </c>
      <c r="J5">
        <v>22</v>
      </c>
      <c r="K5">
        <v>-61.0839</v>
      </c>
      <c r="L5">
        <v>24</v>
      </c>
      <c r="M5">
        <f t="shared" ref="M5:M53" si="2">(J5*96)/(J5*96+(115.2-J5)*238)</f>
        <v>8.6936477096848541E-2</v>
      </c>
      <c r="N5">
        <f t="shared" ref="N5:N53" si="3">(L5*96)/(L5*96+(115.2-L5)*238)</f>
        <v>9.5961615353858443E-2</v>
      </c>
      <c r="P5">
        <v>-61.3812</v>
      </c>
      <c r="Q5">
        <v>22</v>
      </c>
      <c r="R5">
        <v>-61.358800000000002</v>
      </c>
      <c r="S5">
        <v>16</v>
      </c>
      <c r="T5">
        <f t="shared" ref="T5:T53" si="4">(Q5*96)/(Q5*96+(115.2-Q5)*238)</f>
        <v>8.6936477096848541E-2</v>
      </c>
      <c r="U5">
        <f t="shared" ref="U5:U53" si="5">(S5*96)/(S5*96+(115.2-S5)*238)</f>
        <v>6.1084245355052171E-2</v>
      </c>
      <c r="W5">
        <v>-61.572600000000001</v>
      </c>
      <c r="X5">
        <v>22</v>
      </c>
      <c r="Y5">
        <v>-61.3446</v>
      </c>
      <c r="Z5">
        <v>12</v>
      </c>
      <c r="AA5">
        <f t="shared" ref="AA5:AA53" si="6">(X5*96)/(X5*96+(115.2-X5)*238)</f>
        <v>8.6936477096848541E-2</v>
      </c>
      <c r="AB5">
        <f t="shared" ref="AB5:AB53" si="7">(Z5*96)/(Z5*96+(115.2-Z5)*238)</f>
        <v>4.4801194698525289E-2</v>
      </c>
    </row>
    <row r="6" spans="1:28" x14ac:dyDescent="0.2">
      <c r="B6">
        <v>-58.517600000000002</v>
      </c>
      <c r="C6">
        <v>18</v>
      </c>
      <c r="D6">
        <v>-58.497999999999998</v>
      </c>
      <c r="E6">
        <v>14</v>
      </c>
      <c r="F6">
        <f t="shared" si="0"/>
        <v>6.950477845351867E-2</v>
      </c>
      <c r="G6">
        <f t="shared" si="1"/>
        <v>5.2851794758863681E-2</v>
      </c>
      <c r="I6">
        <v>-58.789299999999997</v>
      </c>
      <c r="J6">
        <v>24</v>
      </c>
      <c r="K6">
        <v>-58.4846</v>
      </c>
      <c r="L6">
        <v>28</v>
      </c>
      <c r="M6">
        <f t="shared" si="2"/>
        <v>9.5961615353858443E-2</v>
      </c>
      <c r="N6">
        <f t="shared" si="3"/>
        <v>0.11466794075489727</v>
      </c>
      <c r="P6">
        <v>-58.769199999999998</v>
      </c>
      <c r="Q6">
        <v>24</v>
      </c>
      <c r="R6">
        <v>-58.747799999999998</v>
      </c>
      <c r="S6">
        <v>10</v>
      </c>
      <c r="T6">
        <f t="shared" si="4"/>
        <v>9.5961615353858443E-2</v>
      </c>
      <c r="U6">
        <f t="shared" si="5"/>
        <v>3.6926485521740465E-2</v>
      </c>
      <c r="W6">
        <v>-58.952500000000001</v>
      </c>
      <c r="X6">
        <v>20</v>
      </c>
      <c r="Y6">
        <v>-58.734200000000001</v>
      </c>
      <c r="Z6">
        <v>26</v>
      </c>
      <c r="AA6">
        <f t="shared" si="6"/>
        <v>7.8119914068094515E-2</v>
      </c>
      <c r="AB6">
        <f t="shared" si="7"/>
        <v>0.10520281889604477</v>
      </c>
    </row>
    <row r="7" spans="1:28" x14ac:dyDescent="0.2">
      <c r="B7">
        <v>-55.916800000000002</v>
      </c>
      <c r="C7">
        <v>20</v>
      </c>
      <c r="D7">
        <v>-55.898000000000003</v>
      </c>
      <c r="E7">
        <v>18</v>
      </c>
      <c r="F7">
        <f t="shared" si="0"/>
        <v>7.8119914068094515E-2</v>
      </c>
      <c r="G7">
        <f t="shared" si="1"/>
        <v>6.950477845351867E-2</v>
      </c>
      <c r="I7">
        <v>-56.176400000000001</v>
      </c>
      <c r="J7">
        <v>16</v>
      </c>
      <c r="K7">
        <v>-55.885300000000001</v>
      </c>
      <c r="L7">
        <v>30</v>
      </c>
      <c r="M7">
        <f t="shared" si="2"/>
        <v>6.1084245355052171E-2</v>
      </c>
      <c r="N7">
        <f t="shared" si="3"/>
        <v>0.12436521919369882</v>
      </c>
      <c r="P7">
        <v>-56.157200000000003</v>
      </c>
      <c r="Q7">
        <v>16</v>
      </c>
      <c r="R7">
        <v>-56.136800000000001</v>
      </c>
      <c r="S7">
        <v>36</v>
      </c>
      <c r="T7">
        <f t="shared" si="4"/>
        <v>6.1084245355052171E-2</v>
      </c>
      <c r="U7">
        <f t="shared" si="5"/>
        <v>0.15493867010974821</v>
      </c>
      <c r="W7">
        <v>-56.3324</v>
      </c>
      <c r="X7">
        <v>20</v>
      </c>
      <c r="Y7">
        <v>-56.123800000000003</v>
      </c>
      <c r="Z7">
        <v>26</v>
      </c>
      <c r="AA7">
        <f t="shared" si="6"/>
        <v>7.8119914068094515E-2</v>
      </c>
      <c r="AB7">
        <f t="shared" si="7"/>
        <v>0.10520281889604477</v>
      </c>
    </row>
    <row r="8" spans="1:28" x14ac:dyDescent="0.2">
      <c r="B8">
        <v>-53.316000000000003</v>
      </c>
      <c r="C8">
        <v>20</v>
      </c>
      <c r="D8">
        <v>-53.298099999999998</v>
      </c>
      <c r="E8">
        <v>20</v>
      </c>
      <c r="F8">
        <f t="shared" si="0"/>
        <v>7.8119914068094515E-2</v>
      </c>
      <c r="G8">
        <f t="shared" si="1"/>
        <v>7.8119914068094515E-2</v>
      </c>
      <c r="I8">
        <v>-53.563600000000001</v>
      </c>
      <c r="J8">
        <v>26</v>
      </c>
      <c r="K8">
        <v>-53.286000000000001</v>
      </c>
      <c r="L8">
        <v>44</v>
      </c>
      <c r="M8">
        <f t="shared" si="2"/>
        <v>0.10520281889604477</v>
      </c>
      <c r="N8">
        <f t="shared" si="3"/>
        <v>0.19953140352203158</v>
      </c>
      <c r="P8">
        <v>-53.545299999999997</v>
      </c>
      <c r="Q8">
        <v>22</v>
      </c>
      <c r="R8">
        <v>-53.525799999999997</v>
      </c>
      <c r="S8">
        <v>24</v>
      </c>
      <c r="T8">
        <f t="shared" si="4"/>
        <v>8.6936477096848541E-2</v>
      </c>
      <c r="U8">
        <f t="shared" si="5"/>
        <v>9.5961615353858443E-2</v>
      </c>
      <c r="W8">
        <v>-53.712299999999999</v>
      </c>
      <c r="X8">
        <v>24</v>
      </c>
      <c r="Y8">
        <v>-53.513399999999997</v>
      </c>
      <c r="Z8">
        <v>16</v>
      </c>
      <c r="AA8">
        <f t="shared" si="6"/>
        <v>9.5961615353858443E-2</v>
      </c>
      <c r="AB8">
        <f t="shared" si="7"/>
        <v>6.1084245355052171E-2</v>
      </c>
    </row>
    <row r="9" spans="1:28" x14ac:dyDescent="0.2">
      <c r="B9">
        <v>-50.715299999999999</v>
      </c>
      <c r="C9">
        <v>32</v>
      </c>
      <c r="D9">
        <v>-50.6982</v>
      </c>
      <c r="E9">
        <v>38</v>
      </c>
      <c r="F9">
        <f t="shared" si="0"/>
        <v>0.13430330162283155</v>
      </c>
      <c r="G9">
        <f t="shared" si="1"/>
        <v>0.16565553819885928</v>
      </c>
      <c r="I9">
        <v>-50.950699999999998</v>
      </c>
      <c r="J9">
        <v>26</v>
      </c>
      <c r="K9">
        <v>-50.686700000000002</v>
      </c>
      <c r="L9">
        <v>12</v>
      </c>
      <c r="M9">
        <f t="shared" si="2"/>
        <v>0.10520281889604477</v>
      </c>
      <c r="N9">
        <f t="shared" si="3"/>
        <v>4.4801194698525289E-2</v>
      </c>
      <c r="P9">
        <v>-50.933300000000003</v>
      </c>
      <c r="Q9">
        <v>30</v>
      </c>
      <c r="R9">
        <v>-50.9148</v>
      </c>
      <c r="S9">
        <v>36</v>
      </c>
      <c r="T9">
        <f t="shared" si="4"/>
        <v>0.12436521919369882</v>
      </c>
      <c r="U9">
        <f t="shared" si="5"/>
        <v>0.15493867010974821</v>
      </c>
      <c r="W9">
        <v>-51.092199999999998</v>
      </c>
      <c r="X9">
        <v>28</v>
      </c>
      <c r="Y9">
        <v>-50.902999999999999</v>
      </c>
      <c r="Z9">
        <v>34</v>
      </c>
      <c r="AA9">
        <f t="shared" si="6"/>
        <v>0.11466794075489727</v>
      </c>
      <c r="AB9">
        <f t="shared" si="7"/>
        <v>0.14449127031908487</v>
      </c>
    </row>
    <row r="10" spans="1:28" x14ac:dyDescent="0.2">
      <c r="B10">
        <v>-48.1145</v>
      </c>
      <c r="C10">
        <v>24</v>
      </c>
      <c r="D10">
        <v>-48.098300000000002</v>
      </c>
      <c r="E10">
        <v>22</v>
      </c>
      <c r="F10">
        <f t="shared" si="0"/>
        <v>9.5961615353858443E-2</v>
      </c>
      <c r="G10">
        <f t="shared" si="1"/>
        <v>8.6936477096848541E-2</v>
      </c>
      <c r="I10">
        <v>-48.337800000000001</v>
      </c>
      <c r="J10">
        <v>22</v>
      </c>
      <c r="K10">
        <v>-48.087400000000002</v>
      </c>
      <c r="L10">
        <v>26</v>
      </c>
      <c r="M10">
        <f t="shared" si="2"/>
        <v>8.6936477096848541E-2</v>
      </c>
      <c r="N10">
        <f t="shared" si="3"/>
        <v>0.10520281889604477</v>
      </c>
      <c r="P10">
        <v>-48.321300000000001</v>
      </c>
      <c r="Q10">
        <v>22</v>
      </c>
      <c r="R10">
        <v>-48.303800000000003</v>
      </c>
      <c r="S10">
        <v>24</v>
      </c>
      <c r="T10">
        <f t="shared" si="4"/>
        <v>8.6936477096848541E-2</v>
      </c>
      <c r="U10">
        <f t="shared" si="5"/>
        <v>9.5961615353858443E-2</v>
      </c>
      <c r="W10">
        <v>-48.472000000000001</v>
      </c>
      <c r="X10">
        <v>24</v>
      </c>
      <c r="Y10">
        <v>-48.2926</v>
      </c>
      <c r="Z10">
        <v>24</v>
      </c>
      <c r="AA10">
        <f t="shared" si="6"/>
        <v>9.5961615353858443E-2</v>
      </c>
      <c r="AB10">
        <f t="shared" si="7"/>
        <v>9.5961615353858443E-2</v>
      </c>
    </row>
    <row r="11" spans="1:28" x14ac:dyDescent="0.2">
      <c r="B11">
        <v>-45.5137</v>
      </c>
      <c r="C11">
        <v>22</v>
      </c>
      <c r="D11">
        <v>-45.498399999999997</v>
      </c>
      <c r="E11">
        <v>44</v>
      </c>
      <c r="F11">
        <f t="shared" si="0"/>
        <v>8.6936477096848541E-2</v>
      </c>
      <c r="G11">
        <f t="shared" si="1"/>
        <v>0.19953140352203158</v>
      </c>
      <c r="I11">
        <v>-45.725000000000001</v>
      </c>
      <c r="J11">
        <v>24</v>
      </c>
      <c r="K11">
        <v>-45.488</v>
      </c>
      <c r="L11">
        <v>32</v>
      </c>
      <c r="M11">
        <f t="shared" si="2"/>
        <v>9.5961615353858443E-2</v>
      </c>
      <c r="N11">
        <f t="shared" si="3"/>
        <v>0.13430330162283155</v>
      </c>
      <c r="P11">
        <v>-45.709400000000002</v>
      </c>
      <c r="Q11">
        <v>24</v>
      </c>
      <c r="R11">
        <v>-45.692700000000002</v>
      </c>
      <c r="S11">
        <v>32</v>
      </c>
      <c r="T11">
        <f t="shared" si="4"/>
        <v>9.5961615353858443E-2</v>
      </c>
      <c r="U11">
        <f t="shared" si="5"/>
        <v>0.13430330162283155</v>
      </c>
      <c r="W11">
        <v>-45.851900000000001</v>
      </c>
      <c r="X11">
        <v>20</v>
      </c>
      <c r="Y11">
        <v>-45.682200000000002</v>
      </c>
      <c r="Z11">
        <v>22</v>
      </c>
      <c r="AA11">
        <f t="shared" si="6"/>
        <v>7.8119914068094515E-2</v>
      </c>
      <c r="AB11">
        <f t="shared" si="7"/>
        <v>8.6936477096848541E-2</v>
      </c>
    </row>
    <row r="12" spans="1:28" x14ac:dyDescent="0.2">
      <c r="B12">
        <v>-42.9129</v>
      </c>
      <c r="C12">
        <v>28</v>
      </c>
      <c r="D12">
        <v>-42.898499999999999</v>
      </c>
      <c r="E12">
        <v>34</v>
      </c>
      <c r="F12">
        <f t="shared" si="0"/>
        <v>0.11466794075489727</v>
      </c>
      <c r="G12">
        <f t="shared" si="1"/>
        <v>0.14449127031908487</v>
      </c>
      <c r="I12">
        <v>-43.112099999999998</v>
      </c>
      <c r="J12">
        <v>28</v>
      </c>
      <c r="K12">
        <v>-42.8887</v>
      </c>
      <c r="L12">
        <v>20</v>
      </c>
      <c r="M12">
        <f t="shared" si="2"/>
        <v>0.11466794075489727</v>
      </c>
      <c r="N12">
        <f t="shared" si="3"/>
        <v>7.8119914068094515E-2</v>
      </c>
      <c r="P12">
        <v>-43.0974</v>
      </c>
      <c r="Q12">
        <v>28</v>
      </c>
      <c r="R12">
        <v>-43.081699999999998</v>
      </c>
      <c r="S12">
        <v>42</v>
      </c>
      <c r="T12">
        <f t="shared" si="4"/>
        <v>0.11466794075489727</v>
      </c>
      <c r="U12">
        <f t="shared" si="5"/>
        <v>0.18794048551292089</v>
      </c>
      <c r="W12">
        <v>-43.2318</v>
      </c>
      <c r="X12">
        <v>30</v>
      </c>
      <c r="Y12">
        <v>-43.0717</v>
      </c>
      <c r="Z12">
        <v>26</v>
      </c>
      <c r="AA12">
        <f t="shared" si="6"/>
        <v>0.12436521919369882</v>
      </c>
      <c r="AB12">
        <f t="shared" si="7"/>
        <v>0.10520281889604477</v>
      </c>
    </row>
    <row r="13" spans="1:28" x14ac:dyDescent="0.2">
      <c r="B13">
        <v>-40.312100000000001</v>
      </c>
      <c r="C13">
        <v>30</v>
      </c>
      <c r="D13">
        <v>-40.2986</v>
      </c>
      <c r="E13">
        <v>16</v>
      </c>
      <c r="F13">
        <f t="shared" si="0"/>
        <v>0.12436521919369882</v>
      </c>
      <c r="G13">
        <f t="shared" si="1"/>
        <v>6.1084245355052171E-2</v>
      </c>
      <c r="I13">
        <v>-40.499299999999998</v>
      </c>
      <c r="J13">
        <v>30</v>
      </c>
      <c r="K13">
        <v>-40.289400000000001</v>
      </c>
      <c r="L13">
        <v>42</v>
      </c>
      <c r="M13">
        <f t="shared" si="2"/>
        <v>0.12436521919369882</v>
      </c>
      <c r="N13">
        <f t="shared" si="3"/>
        <v>0.18794048551292089</v>
      </c>
      <c r="P13">
        <v>-40.485500000000002</v>
      </c>
      <c r="Q13">
        <v>32</v>
      </c>
      <c r="R13">
        <v>-40.470700000000001</v>
      </c>
      <c r="S13">
        <v>30</v>
      </c>
      <c r="T13">
        <f t="shared" si="4"/>
        <v>0.13430330162283155</v>
      </c>
      <c r="U13">
        <f t="shared" si="5"/>
        <v>0.12436521919369882</v>
      </c>
      <c r="W13">
        <v>-40.611699999999999</v>
      </c>
      <c r="X13">
        <v>28</v>
      </c>
      <c r="Y13">
        <v>-40.461300000000001</v>
      </c>
      <c r="Z13">
        <v>12</v>
      </c>
      <c r="AA13">
        <f t="shared" si="6"/>
        <v>0.11466794075489727</v>
      </c>
      <c r="AB13">
        <f t="shared" si="7"/>
        <v>4.4801194698525289E-2</v>
      </c>
    </row>
    <row r="14" spans="1:28" x14ac:dyDescent="0.2">
      <c r="B14">
        <v>-37.711300000000001</v>
      </c>
      <c r="C14">
        <v>28</v>
      </c>
      <c r="D14">
        <v>-37.698700000000002</v>
      </c>
      <c r="E14">
        <v>30</v>
      </c>
      <c r="F14">
        <f t="shared" si="0"/>
        <v>0.11466794075489727</v>
      </c>
      <c r="G14">
        <f t="shared" si="1"/>
        <v>0.12436521919369882</v>
      </c>
      <c r="I14">
        <v>-37.886400000000002</v>
      </c>
      <c r="J14">
        <v>26</v>
      </c>
      <c r="K14">
        <v>-37.690100000000001</v>
      </c>
      <c r="L14">
        <v>22</v>
      </c>
      <c r="M14">
        <f t="shared" si="2"/>
        <v>0.10520281889604477</v>
      </c>
      <c r="N14">
        <f t="shared" si="3"/>
        <v>8.6936477096848541E-2</v>
      </c>
      <c r="P14">
        <v>-37.8735</v>
      </c>
      <c r="Q14">
        <v>26</v>
      </c>
      <c r="R14">
        <v>-37.859699999999997</v>
      </c>
      <c r="S14">
        <v>36</v>
      </c>
      <c r="T14">
        <f t="shared" si="4"/>
        <v>0.10520281889604477</v>
      </c>
      <c r="U14">
        <f t="shared" si="5"/>
        <v>0.15493867010974821</v>
      </c>
      <c r="W14">
        <v>-37.991599999999998</v>
      </c>
      <c r="X14">
        <v>30</v>
      </c>
      <c r="Y14">
        <v>-37.850900000000003</v>
      </c>
      <c r="Z14">
        <v>32</v>
      </c>
      <c r="AA14">
        <f t="shared" si="6"/>
        <v>0.12436521919369882</v>
      </c>
      <c r="AB14">
        <f t="shared" si="7"/>
        <v>0.13430330162283155</v>
      </c>
    </row>
    <row r="15" spans="1:28" x14ac:dyDescent="0.2">
      <c r="B15">
        <v>-35.110599999999998</v>
      </c>
      <c r="C15">
        <v>18</v>
      </c>
      <c r="D15">
        <v>-35.098799999999997</v>
      </c>
      <c r="E15">
        <v>40</v>
      </c>
      <c r="F15">
        <f t="shared" si="0"/>
        <v>6.950477845351867E-2</v>
      </c>
      <c r="G15">
        <f t="shared" si="1"/>
        <v>0.17665243633151773</v>
      </c>
      <c r="I15">
        <v>-35.273600000000002</v>
      </c>
      <c r="J15">
        <v>20</v>
      </c>
      <c r="K15">
        <v>-35.090800000000002</v>
      </c>
      <c r="L15">
        <v>24</v>
      </c>
      <c r="M15">
        <f t="shared" si="2"/>
        <v>7.8119914068094515E-2</v>
      </c>
      <c r="N15">
        <f t="shared" si="3"/>
        <v>9.5961615353858443E-2</v>
      </c>
      <c r="P15">
        <v>-35.261499999999998</v>
      </c>
      <c r="Q15">
        <v>18</v>
      </c>
      <c r="R15">
        <v>-35.248699999999999</v>
      </c>
      <c r="S15">
        <v>20</v>
      </c>
      <c r="T15">
        <f t="shared" si="4"/>
        <v>6.950477845351867E-2</v>
      </c>
      <c r="U15">
        <f t="shared" si="5"/>
        <v>7.8119914068094515E-2</v>
      </c>
      <c r="W15">
        <v>-35.371499999999997</v>
      </c>
      <c r="X15">
        <v>18</v>
      </c>
      <c r="Y15">
        <v>-35.240499999999997</v>
      </c>
      <c r="Z15">
        <v>26</v>
      </c>
      <c r="AA15">
        <f t="shared" si="6"/>
        <v>6.950477845351867E-2</v>
      </c>
      <c r="AB15">
        <f t="shared" si="7"/>
        <v>0.10520281889604477</v>
      </c>
    </row>
    <row r="16" spans="1:28" x14ac:dyDescent="0.2">
      <c r="B16">
        <v>-32.509799999999998</v>
      </c>
      <c r="C16">
        <v>18</v>
      </c>
      <c r="D16">
        <v>-32.498899999999999</v>
      </c>
      <c r="E16">
        <v>32</v>
      </c>
      <c r="F16">
        <f t="shared" si="0"/>
        <v>6.950477845351867E-2</v>
      </c>
      <c r="G16">
        <f t="shared" si="1"/>
        <v>0.13430330162283155</v>
      </c>
      <c r="I16">
        <v>-32.660699999999999</v>
      </c>
      <c r="J16">
        <v>20</v>
      </c>
      <c r="K16">
        <v>-32.491500000000002</v>
      </c>
      <c r="L16">
        <v>40</v>
      </c>
      <c r="M16">
        <f t="shared" si="2"/>
        <v>7.8119914068094515E-2</v>
      </c>
      <c r="N16">
        <f t="shared" si="3"/>
        <v>0.17665243633151773</v>
      </c>
      <c r="P16">
        <v>-32.6496</v>
      </c>
      <c r="Q16">
        <v>20</v>
      </c>
      <c r="R16">
        <v>-32.637700000000002</v>
      </c>
      <c r="S16">
        <v>34</v>
      </c>
      <c r="T16">
        <f t="shared" si="4"/>
        <v>7.8119914068094515E-2</v>
      </c>
      <c r="U16">
        <f t="shared" si="5"/>
        <v>0.14449127031908487</v>
      </c>
      <c r="W16">
        <v>-32.751399999999997</v>
      </c>
      <c r="X16">
        <v>20</v>
      </c>
      <c r="Y16">
        <v>-32.630099999999999</v>
      </c>
      <c r="Z16">
        <v>30</v>
      </c>
      <c r="AA16">
        <f t="shared" si="6"/>
        <v>7.8119914068094515E-2</v>
      </c>
      <c r="AB16">
        <f t="shared" si="7"/>
        <v>0.12436521919369882</v>
      </c>
    </row>
    <row r="17" spans="2:28" x14ac:dyDescent="0.2">
      <c r="B17">
        <v>-29.908999999999999</v>
      </c>
      <c r="C17">
        <v>34</v>
      </c>
      <c r="D17">
        <v>-29.899000000000001</v>
      </c>
      <c r="E17">
        <v>30</v>
      </c>
      <c r="F17">
        <f t="shared" si="0"/>
        <v>0.14449127031908487</v>
      </c>
      <c r="G17">
        <f t="shared" si="1"/>
        <v>0.12436521919369882</v>
      </c>
      <c r="I17">
        <v>-30.047899999999998</v>
      </c>
      <c r="J17">
        <v>32</v>
      </c>
      <c r="K17">
        <v>-29.892099999999999</v>
      </c>
      <c r="L17">
        <v>22</v>
      </c>
      <c r="M17">
        <f t="shared" si="2"/>
        <v>0.13430330162283155</v>
      </c>
      <c r="N17">
        <f t="shared" si="3"/>
        <v>8.6936477096848541E-2</v>
      </c>
      <c r="P17">
        <v>-30.037600000000001</v>
      </c>
      <c r="Q17">
        <v>32</v>
      </c>
      <c r="R17">
        <v>-30.026700000000002</v>
      </c>
      <c r="S17">
        <v>32</v>
      </c>
      <c r="T17">
        <f t="shared" si="4"/>
        <v>0.13430330162283155</v>
      </c>
      <c r="U17">
        <f t="shared" si="5"/>
        <v>0.13430330162283155</v>
      </c>
      <c r="W17">
        <v>-30.1313</v>
      </c>
      <c r="X17">
        <v>32</v>
      </c>
      <c r="Y17">
        <v>-30.0197</v>
      </c>
      <c r="Z17">
        <v>36</v>
      </c>
      <c r="AA17">
        <f t="shared" si="6"/>
        <v>0.13430330162283155</v>
      </c>
      <c r="AB17">
        <f t="shared" si="7"/>
        <v>0.15493867010974821</v>
      </c>
    </row>
    <row r="18" spans="2:28" x14ac:dyDescent="0.2">
      <c r="B18">
        <v>-27.308199999999999</v>
      </c>
      <c r="C18">
        <v>26</v>
      </c>
      <c r="D18">
        <v>-27.298999999999999</v>
      </c>
      <c r="E18">
        <v>36</v>
      </c>
      <c r="F18">
        <f t="shared" si="0"/>
        <v>0.10520281889604477</v>
      </c>
      <c r="G18">
        <f t="shared" si="1"/>
        <v>0.15493867010974821</v>
      </c>
      <c r="I18">
        <v>-27.434999999999999</v>
      </c>
      <c r="J18">
        <v>26</v>
      </c>
      <c r="K18">
        <v>-27.2928</v>
      </c>
      <c r="L18">
        <v>24</v>
      </c>
      <c r="M18">
        <f t="shared" si="2"/>
        <v>0.10520281889604477</v>
      </c>
      <c r="N18">
        <f t="shared" si="3"/>
        <v>9.5961615353858443E-2</v>
      </c>
      <c r="P18">
        <v>-27.425599999999999</v>
      </c>
      <c r="Q18">
        <v>28</v>
      </c>
      <c r="R18">
        <v>-27.415600000000001</v>
      </c>
      <c r="S18">
        <v>26</v>
      </c>
      <c r="T18">
        <f t="shared" si="4"/>
        <v>0.11466794075489727</v>
      </c>
      <c r="U18">
        <f t="shared" si="5"/>
        <v>0.10520281889604477</v>
      </c>
      <c r="W18">
        <v>-27.511199999999999</v>
      </c>
      <c r="X18">
        <v>26</v>
      </c>
      <c r="Y18">
        <v>-27.409300000000002</v>
      </c>
      <c r="Z18">
        <v>32</v>
      </c>
      <c r="AA18">
        <f t="shared" si="6"/>
        <v>0.10520281889604477</v>
      </c>
      <c r="AB18">
        <f t="shared" si="7"/>
        <v>0.13430330162283155</v>
      </c>
    </row>
    <row r="19" spans="2:28" x14ac:dyDescent="0.2">
      <c r="B19">
        <v>-24.7074</v>
      </c>
      <c r="C19">
        <v>22</v>
      </c>
      <c r="D19">
        <v>-24.699100000000001</v>
      </c>
      <c r="E19">
        <v>18</v>
      </c>
      <c r="F19">
        <f t="shared" si="0"/>
        <v>8.6936477096848541E-2</v>
      </c>
      <c r="G19">
        <f t="shared" si="1"/>
        <v>6.950477845351867E-2</v>
      </c>
      <c r="I19">
        <v>-24.822099999999999</v>
      </c>
      <c r="J19">
        <v>22</v>
      </c>
      <c r="K19">
        <v>-24.6935</v>
      </c>
      <c r="L19">
        <v>20</v>
      </c>
      <c r="M19">
        <f t="shared" si="2"/>
        <v>8.6936477096848541E-2</v>
      </c>
      <c r="N19">
        <f t="shared" si="3"/>
        <v>7.8119914068094515E-2</v>
      </c>
      <c r="P19">
        <v>-24.813700000000001</v>
      </c>
      <c r="Q19">
        <v>20</v>
      </c>
      <c r="R19">
        <v>-24.804600000000001</v>
      </c>
      <c r="S19">
        <v>30</v>
      </c>
      <c r="T19">
        <f t="shared" si="4"/>
        <v>7.8119914068094515E-2</v>
      </c>
      <c r="U19">
        <f t="shared" si="5"/>
        <v>0.12436521919369882</v>
      </c>
      <c r="W19">
        <v>-24.891100000000002</v>
      </c>
      <c r="X19">
        <v>20</v>
      </c>
      <c r="Y19">
        <v>-24.7989</v>
      </c>
      <c r="Z19">
        <v>30</v>
      </c>
      <c r="AA19">
        <f t="shared" si="6"/>
        <v>7.8119914068094515E-2</v>
      </c>
      <c r="AB19">
        <f t="shared" si="7"/>
        <v>0.12436521919369882</v>
      </c>
    </row>
    <row r="20" spans="2:28" x14ac:dyDescent="0.2">
      <c r="B20">
        <v>-22.1066</v>
      </c>
      <c r="C20">
        <v>22</v>
      </c>
      <c r="D20">
        <v>-22.0992</v>
      </c>
      <c r="E20">
        <v>40</v>
      </c>
      <c r="F20">
        <f t="shared" si="0"/>
        <v>8.6936477096848541E-2</v>
      </c>
      <c r="G20">
        <f t="shared" si="1"/>
        <v>0.17665243633151773</v>
      </c>
      <c r="I20">
        <v>-22.209299999999999</v>
      </c>
      <c r="J20">
        <v>20</v>
      </c>
      <c r="K20">
        <v>-22.094200000000001</v>
      </c>
      <c r="L20">
        <v>20</v>
      </c>
      <c r="M20">
        <f t="shared" si="2"/>
        <v>7.8119914068094515E-2</v>
      </c>
      <c r="N20">
        <f t="shared" si="3"/>
        <v>7.8119914068094515E-2</v>
      </c>
      <c r="P20">
        <v>-22.201699999999999</v>
      </c>
      <c r="Q20">
        <v>22</v>
      </c>
      <c r="R20">
        <v>-22.1936</v>
      </c>
      <c r="S20">
        <v>22</v>
      </c>
      <c r="T20">
        <f t="shared" si="4"/>
        <v>8.6936477096848541E-2</v>
      </c>
      <c r="U20">
        <f t="shared" si="5"/>
        <v>8.6936477096848541E-2</v>
      </c>
      <c r="W20">
        <v>-22.270900000000001</v>
      </c>
      <c r="X20">
        <v>24</v>
      </c>
      <c r="Y20">
        <v>-22.188500000000001</v>
      </c>
      <c r="Z20">
        <v>40</v>
      </c>
      <c r="AA20">
        <f t="shared" si="6"/>
        <v>9.5961615353858443E-2</v>
      </c>
      <c r="AB20">
        <f t="shared" si="7"/>
        <v>0.17665243633151773</v>
      </c>
    </row>
    <row r="21" spans="2:28" x14ac:dyDescent="0.2">
      <c r="B21">
        <v>-19.5059</v>
      </c>
      <c r="C21">
        <v>40</v>
      </c>
      <c r="D21">
        <v>-19.499300000000002</v>
      </c>
      <c r="E21">
        <v>46</v>
      </c>
      <c r="F21">
        <f t="shared" si="0"/>
        <v>0.17665243633151773</v>
      </c>
      <c r="G21">
        <f t="shared" si="1"/>
        <v>0.211437545485885</v>
      </c>
      <c r="I21">
        <v>-19.596399999999999</v>
      </c>
      <c r="J21">
        <v>42</v>
      </c>
      <c r="K21">
        <v>-19.494900000000001</v>
      </c>
      <c r="L21">
        <v>46</v>
      </c>
      <c r="M21">
        <f t="shared" si="2"/>
        <v>0.18794048551292089</v>
      </c>
      <c r="N21">
        <f t="shared" si="3"/>
        <v>0.211437545485885</v>
      </c>
      <c r="P21">
        <v>-19.589700000000001</v>
      </c>
      <c r="Q21">
        <v>38</v>
      </c>
      <c r="R21">
        <v>-19.582599999999999</v>
      </c>
      <c r="S21">
        <v>30</v>
      </c>
      <c r="T21">
        <f t="shared" si="4"/>
        <v>0.16565553819885928</v>
      </c>
      <c r="U21">
        <f t="shared" si="5"/>
        <v>0.12436521919369882</v>
      </c>
      <c r="W21">
        <v>-19.6508</v>
      </c>
      <c r="X21">
        <v>38</v>
      </c>
      <c r="Y21">
        <v>-19.578099999999999</v>
      </c>
      <c r="Z21">
        <v>22</v>
      </c>
      <c r="AA21">
        <f t="shared" si="6"/>
        <v>0.16565553819885928</v>
      </c>
      <c r="AB21">
        <f t="shared" si="7"/>
        <v>8.6936477096848541E-2</v>
      </c>
    </row>
    <row r="22" spans="2:28" x14ac:dyDescent="0.2">
      <c r="B22">
        <v>-16.905100000000001</v>
      </c>
      <c r="C22">
        <v>28</v>
      </c>
      <c r="D22">
        <v>-16.8994</v>
      </c>
      <c r="E22">
        <v>22</v>
      </c>
      <c r="F22">
        <f t="shared" si="0"/>
        <v>0.11466794075489727</v>
      </c>
      <c r="G22">
        <f t="shared" si="1"/>
        <v>8.6936477096848541E-2</v>
      </c>
      <c r="I22">
        <v>-16.983599999999999</v>
      </c>
      <c r="J22">
        <v>28</v>
      </c>
      <c r="K22">
        <v>-16.895600000000002</v>
      </c>
      <c r="L22">
        <v>34</v>
      </c>
      <c r="M22">
        <f t="shared" si="2"/>
        <v>0.11466794075489727</v>
      </c>
      <c r="N22">
        <f t="shared" si="3"/>
        <v>0.14449127031908487</v>
      </c>
      <c r="P22">
        <v>-16.977799999999998</v>
      </c>
      <c r="Q22">
        <v>30</v>
      </c>
      <c r="R22">
        <v>-16.971599999999999</v>
      </c>
      <c r="S22">
        <v>26</v>
      </c>
      <c r="T22">
        <f t="shared" si="4"/>
        <v>0.12436521919369882</v>
      </c>
      <c r="U22">
        <f t="shared" si="5"/>
        <v>0.10520281889604477</v>
      </c>
      <c r="W22">
        <v>-17.0307</v>
      </c>
      <c r="X22">
        <v>30</v>
      </c>
      <c r="Y22">
        <v>-16.967700000000001</v>
      </c>
      <c r="Z22">
        <v>22</v>
      </c>
      <c r="AA22">
        <f t="shared" si="6"/>
        <v>0.12436521919369882</v>
      </c>
      <c r="AB22">
        <f t="shared" si="7"/>
        <v>8.6936477096848541E-2</v>
      </c>
    </row>
    <row r="23" spans="2:28" x14ac:dyDescent="0.2">
      <c r="B23">
        <v>-14.3043</v>
      </c>
      <c r="C23">
        <v>26</v>
      </c>
      <c r="D23">
        <v>-14.2995</v>
      </c>
      <c r="E23">
        <v>34</v>
      </c>
      <c r="F23">
        <f t="shared" si="0"/>
        <v>0.10520281889604477</v>
      </c>
      <c r="G23">
        <f t="shared" si="1"/>
        <v>0.14449127031908487</v>
      </c>
      <c r="I23">
        <v>-14.370699999999999</v>
      </c>
      <c r="J23">
        <v>28</v>
      </c>
      <c r="K23">
        <v>-14.296200000000001</v>
      </c>
      <c r="L23">
        <v>34</v>
      </c>
      <c r="M23">
        <f t="shared" si="2"/>
        <v>0.11466794075489727</v>
      </c>
      <c r="N23">
        <f t="shared" si="3"/>
        <v>0.14449127031908487</v>
      </c>
      <c r="P23">
        <v>-14.3658</v>
      </c>
      <c r="Q23">
        <v>30</v>
      </c>
      <c r="R23">
        <v>-14.3606</v>
      </c>
      <c r="S23">
        <v>48</v>
      </c>
      <c r="T23">
        <f t="shared" si="4"/>
        <v>0.12436521919369882</v>
      </c>
      <c r="U23">
        <f t="shared" si="5"/>
        <v>0.22367194780987887</v>
      </c>
      <c r="W23">
        <v>-14.410600000000001</v>
      </c>
      <c r="X23">
        <v>30</v>
      </c>
      <c r="Y23">
        <v>-14.357200000000001</v>
      </c>
      <c r="Z23">
        <v>56</v>
      </c>
      <c r="AA23">
        <f t="shared" si="6"/>
        <v>0.12436521919369882</v>
      </c>
      <c r="AB23">
        <f t="shared" si="7"/>
        <v>0.27617951668584584</v>
      </c>
    </row>
    <row r="24" spans="2:28" x14ac:dyDescent="0.2">
      <c r="B24">
        <v>-11.7035</v>
      </c>
      <c r="C24">
        <v>24</v>
      </c>
      <c r="D24">
        <v>-11.6996</v>
      </c>
      <c r="E24">
        <v>28</v>
      </c>
      <c r="F24">
        <f t="shared" si="0"/>
        <v>9.5961615353858443E-2</v>
      </c>
      <c r="G24">
        <f t="shared" si="1"/>
        <v>0.11466794075489727</v>
      </c>
      <c r="I24">
        <v>-11.757899999999999</v>
      </c>
      <c r="J24">
        <v>22</v>
      </c>
      <c r="K24">
        <v>-11.696899999999999</v>
      </c>
      <c r="L24">
        <v>26</v>
      </c>
      <c r="M24">
        <f t="shared" si="2"/>
        <v>8.6936477096848541E-2</v>
      </c>
      <c r="N24">
        <f t="shared" si="3"/>
        <v>0.10520281889604477</v>
      </c>
      <c r="P24">
        <v>-11.7538</v>
      </c>
      <c r="Q24">
        <v>20</v>
      </c>
      <c r="R24">
        <v>-11.749599999999999</v>
      </c>
      <c r="S24">
        <v>12</v>
      </c>
      <c r="T24">
        <f t="shared" si="4"/>
        <v>7.8119914068094515E-2</v>
      </c>
      <c r="U24">
        <f t="shared" si="5"/>
        <v>4.4801194698525289E-2</v>
      </c>
      <c r="W24">
        <v>-11.7905</v>
      </c>
      <c r="X24">
        <v>20</v>
      </c>
      <c r="Y24">
        <v>-11.7468</v>
      </c>
      <c r="Z24">
        <v>24</v>
      </c>
      <c r="AA24">
        <f t="shared" si="6"/>
        <v>7.8119914068094515E-2</v>
      </c>
      <c r="AB24">
        <f t="shared" si="7"/>
        <v>9.5961615353858443E-2</v>
      </c>
    </row>
    <row r="25" spans="2:28" x14ac:dyDescent="0.2">
      <c r="B25">
        <v>-9.1027400000000007</v>
      </c>
      <c r="C25">
        <v>32</v>
      </c>
      <c r="D25">
        <v>-9.0996900000000007</v>
      </c>
      <c r="E25">
        <v>36</v>
      </c>
      <c r="F25">
        <f t="shared" si="0"/>
        <v>0.13430330162283155</v>
      </c>
      <c r="G25">
        <f t="shared" si="1"/>
        <v>0.15493867010974821</v>
      </c>
      <c r="I25">
        <v>-9.1449999999999996</v>
      </c>
      <c r="J25">
        <v>32</v>
      </c>
      <c r="K25">
        <v>-9.0976099999999995</v>
      </c>
      <c r="L25">
        <v>28</v>
      </c>
      <c r="M25">
        <f t="shared" si="2"/>
        <v>0.13430330162283155</v>
      </c>
      <c r="N25">
        <f t="shared" si="3"/>
        <v>0.11466794075489727</v>
      </c>
      <c r="P25">
        <v>-9.1418800000000005</v>
      </c>
      <c r="Q25">
        <v>32</v>
      </c>
      <c r="R25">
        <v>-9.1385500000000004</v>
      </c>
      <c r="S25">
        <v>28</v>
      </c>
      <c r="T25">
        <f t="shared" si="4"/>
        <v>0.13430330162283155</v>
      </c>
      <c r="U25">
        <f t="shared" si="5"/>
        <v>0.11466794075489727</v>
      </c>
      <c r="W25">
        <v>-9.1703899999999994</v>
      </c>
      <c r="X25">
        <v>34</v>
      </c>
      <c r="Y25">
        <v>-9.1364300000000007</v>
      </c>
      <c r="Z25">
        <v>28</v>
      </c>
      <c r="AA25">
        <f t="shared" si="6"/>
        <v>0.14449127031908487</v>
      </c>
      <c r="AB25">
        <f t="shared" si="7"/>
        <v>0.11466794075489727</v>
      </c>
    </row>
    <row r="26" spans="2:28" x14ac:dyDescent="0.2">
      <c r="B26">
        <v>-6.5019600000000004</v>
      </c>
      <c r="C26">
        <v>28</v>
      </c>
      <c r="D26">
        <v>-6.4997800000000003</v>
      </c>
      <c r="E26">
        <v>20</v>
      </c>
      <c r="F26">
        <f t="shared" si="0"/>
        <v>0.11466794075489727</v>
      </c>
      <c r="G26">
        <f t="shared" si="1"/>
        <v>7.8119914068094515E-2</v>
      </c>
      <c r="I26">
        <v>-6.5321400000000001</v>
      </c>
      <c r="J26">
        <v>28</v>
      </c>
      <c r="K26">
        <v>-6.4982899999999999</v>
      </c>
      <c r="L26">
        <v>24</v>
      </c>
      <c r="M26">
        <f t="shared" si="2"/>
        <v>0.11466794075489727</v>
      </c>
      <c r="N26">
        <f t="shared" si="3"/>
        <v>9.5961615353858443E-2</v>
      </c>
      <c r="P26">
        <v>-6.5299100000000001</v>
      </c>
      <c r="Q26">
        <v>26</v>
      </c>
      <c r="R26">
        <v>-6.5275299999999996</v>
      </c>
      <c r="S26">
        <v>28</v>
      </c>
      <c r="T26">
        <f t="shared" si="4"/>
        <v>0.10520281889604477</v>
      </c>
      <c r="U26">
        <f t="shared" si="5"/>
        <v>0.11466794075489727</v>
      </c>
      <c r="W26">
        <v>-6.5502799999999999</v>
      </c>
      <c r="X26">
        <v>26</v>
      </c>
      <c r="Y26">
        <v>-6.5260199999999999</v>
      </c>
      <c r="Z26">
        <v>28</v>
      </c>
      <c r="AA26">
        <f t="shared" si="6"/>
        <v>0.10520281889604477</v>
      </c>
      <c r="AB26">
        <f t="shared" si="7"/>
        <v>0.11466794075489727</v>
      </c>
    </row>
    <row r="27" spans="2:28" x14ac:dyDescent="0.2">
      <c r="B27">
        <v>-3.90117</v>
      </c>
      <c r="C27">
        <v>18</v>
      </c>
      <c r="D27">
        <v>-3.8998699999999999</v>
      </c>
      <c r="E27">
        <v>22</v>
      </c>
      <c r="F27">
        <f t="shared" si="0"/>
        <v>6.950477845351867E-2</v>
      </c>
      <c r="G27">
        <f t="shared" si="1"/>
        <v>8.6936477096848541E-2</v>
      </c>
      <c r="I27">
        <v>-3.9192800000000001</v>
      </c>
      <c r="J27">
        <v>20</v>
      </c>
      <c r="K27">
        <v>-3.8989799999999999</v>
      </c>
      <c r="L27">
        <v>16</v>
      </c>
      <c r="M27">
        <f t="shared" si="2"/>
        <v>7.8119914068094515E-2</v>
      </c>
      <c r="N27">
        <f t="shared" si="3"/>
        <v>6.1084245355052171E-2</v>
      </c>
      <c r="P27">
        <v>-3.9179499999999998</v>
      </c>
      <c r="Q27">
        <v>20</v>
      </c>
      <c r="R27">
        <v>-3.9165199999999998</v>
      </c>
      <c r="S27">
        <v>12</v>
      </c>
      <c r="T27">
        <f t="shared" si="4"/>
        <v>7.8119914068094515E-2</v>
      </c>
      <c r="U27">
        <f t="shared" si="5"/>
        <v>4.4801194698525289E-2</v>
      </c>
      <c r="W27">
        <v>-3.9301699999999999</v>
      </c>
      <c r="X27">
        <v>24</v>
      </c>
      <c r="Y27">
        <v>-3.91561</v>
      </c>
      <c r="Z27">
        <v>10</v>
      </c>
      <c r="AA27">
        <f t="shared" si="6"/>
        <v>9.5961615353858443E-2</v>
      </c>
      <c r="AB27">
        <f t="shared" si="7"/>
        <v>3.6926485521740465E-2</v>
      </c>
    </row>
    <row r="28" spans="2:28" x14ac:dyDescent="0.2">
      <c r="B28">
        <v>-1.3003899999999999</v>
      </c>
      <c r="C28">
        <v>26</v>
      </c>
      <c r="D28">
        <v>-1.29996</v>
      </c>
      <c r="E28">
        <v>2</v>
      </c>
      <c r="F28">
        <f t="shared" si="0"/>
        <v>0.10520281889604477</v>
      </c>
      <c r="G28">
        <f t="shared" si="1"/>
        <v>7.0760975322109853E-3</v>
      </c>
      <c r="I28">
        <v>-1.30643</v>
      </c>
      <c r="J28">
        <v>26</v>
      </c>
      <c r="K28">
        <v>-1.29966</v>
      </c>
      <c r="L28">
        <v>2</v>
      </c>
      <c r="M28">
        <f t="shared" si="2"/>
        <v>0.10520281889604477</v>
      </c>
      <c r="N28">
        <f t="shared" si="3"/>
        <v>7.0760975322109853E-3</v>
      </c>
      <c r="P28">
        <v>-1.3059799999999999</v>
      </c>
      <c r="Q28">
        <v>24</v>
      </c>
      <c r="R28">
        <v>-1.3055099999999999</v>
      </c>
      <c r="S28">
        <v>8</v>
      </c>
      <c r="T28">
        <f t="shared" si="4"/>
        <v>9.5961615353858443E-2</v>
      </c>
      <c r="U28">
        <f t="shared" si="5"/>
        <v>2.9221965177158162E-2</v>
      </c>
      <c r="W28">
        <v>-1.31006</v>
      </c>
      <c r="X28">
        <v>22</v>
      </c>
      <c r="Y28">
        <v>-1.3051999999999999</v>
      </c>
      <c r="Z28">
        <v>8</v>
      </c>
      <c r="AA28">
        <f t="shared" si="6"/>
        <v>8.6936477096848541E-2</v>
      </c>
      <c r="AB28">
        <f t="shared" si="7"/>
        <v>2.9221965177158162E-2</v>
      </c>
    </row>
    <row r="29" spans="2:28" x14ac:dyDescent="0.2">
      <c r="B29">
        <v>1.3003899999999999</v>
      </c>
      <c r="C29">
        <v>26</v>
      </c>
      <c r="D29">
        <v>1.2999499999999999</v>
      </c>
      <c r="E29">
        <v>4</v>
      </c>
      <c r="F29">
        <f t="shared" si="0"/>
        <v>0.10520281889604477</v>
      </c>
      <c r="G29">
        <f t="shared" si="1"/>
        <v>1.4301889041177521E-2</v>
      </c>
      <c r="I29">
        <v>1.30643</v>
      </c>
      <c r="J29">
        <v>20</v>
      </c>
      <c r="K29">
        <v>1.29965</v>
      </c>
      <c r="L29">
        <v>6</v>
      </c>
      <c r="M29">
        <f t="shared" si="2"/>
        <v>7.8119914068094515E-2</v>
      </c>
      <c r="N29">
        <f t="shared" si="3"/>
        <v>2.1682175444936308E-2</v>
      </c>
      <c r="P29">
        <v>1.3059799999999999</v>
      </c>
      <c r="Q29">
        <v>28</v>
      </c>
      <c r="R29">
        <v>1.3055099999999999</v>
      </c>
      <c r="S29">
        <v>6</v>
      </c>
      <c r="T29">
        <f t="shared" si="4"/>
        <v>0.11466794075489727</v>
      </c>
      <c r="U29">
        <f t="shared" si="5"/>
        <v>2.1682175444936308E-2</v>
      </c>
      <c r="W29">
        <v>1.3100499999999999</v>
      </c>
      <c r="X29">
        <v>18</v>
      </c>
      <c r="Y29">
        <v>1.30521</v>
      </c>
      <c r="Z29">
        <v>6</v>
      </c>
      <c r="AA29">
        <f t="shared" si="6"/>
        <v>6.950477845351867E-2</v>
      </c>
      <c r="AB29">
        <f t="shared" si="7"/>
        <v>2.1682175444936308E-2</v>
      </c>
    </row>
    <row r="30" spans="2:28" x14ac:dyDescent="0.2">
      <c r="B30">
        <v>3.9011800000000001</v>
      </c>
      <c r="C30">
        <v>10</v>
      </c>
      <c r="D30">
        <v>3.8998599999999999</v>
      </c>
      <c r="E30">
        <v>16</v>
      </c>
      <c r="F30">
        <f t="shared" si="0"/>
        <v>3.6926485521740465E-2</v>
      </c>
      <c r="G30">
        <f t="shared" si="1"/>
        <v>6.1084245355052171E-2</v>
      </c>
      <c r="I30">
        <v>3.9192800000000001</v>
      </c>
      <c r="J30">
        <v>14</v>
      </c>
      <c r="K30">
        <v>3.8989699999999998</v>
      </c>
      <c r="L30">
        <v>22</v>
      </c>
      <c r="M30">
        <f t="shared" si="2"/>
        <v>5.2851794758863681E-2</v>
      </c>
      <c r="N30">
        <f t="shared" si="3"/>
        <v>8.6936477096848541E-2</v>
      </c>
      <c r="P30">
        <v>3.9179499999999998</v>
      </c>
      <c r="Q30">
        <v>10</v>
      </c>
      <c r="R30">
        <v>3.9165199999999998</v>
      </c>
      <c r="S30">
        <v>14</v>
      </c>
      <c r="T30">
        <f t="shared" si="4"/>
        <v>3.6926485521740465E-2</v>
      </c>
      <c r="U30">
        <f t="shared" si="5"/>
        <v>5.2851794758863681E-2</v>
      </c>
      <c r="W30">
        <v>3.9301699999999999</v>
      </c>
      <c r="X30">
        <v>16</v>
      </c>
      <c r="Y30">
        <v>3.9156200000000001</v>
      </c>
      <c r="Z30">
        <v>24</v>
      </c>
      <c r="AA30">
        <f t="shared" si="6"/>
        <v>6.1084245355052171E-2</v>
      </c>
      <c r="AB30">
        <f t="shared" si="7"/>
        <v>9.5961615353858443E-2</v>
      </c>
    </row>
    <row r="31" spans="2:28" x14ac:dyDescent="0.2">
      <c r="B31">
        <v>6.5019499999999999</v>
      </c>
      <c r="C31">
        <v>32</v>
      </c>
      <c r="D31">
        <v>6.4997600000000002</v>
      </c>
      <c r="E31">
        <v>18</v>
      </c>
      <c r="F31">
        <f t="shared" si="0"/>
        <v>0.13430330162283155</v>
      </c>
      <c r="G31">
        <f t="shared" si="1"/>
        <v>6.950477845351867E-2</v>
      </c>
      <c r="I31">
        <v>6.5321400000000001</v>
      </c>
      <c r="J31">
        <v>30</v>
      </c>
      <c r="K31">
        <v>6.4982899999999999</v>
      </c>
      <c r="L31">
        <v>20</v>
      </c>
      <c r="M31">
        <f t="shared" si="2"/>
        <v>0.12436521919369882</v>
      </c>
      <c r="N31">
        <f t="shared" si="3"/>
        <v>7.8119914068094515E-2</v>
      </c>
      <c r="P31">
        <v>6.5299100000000001</v>
      </c>
      <c r="Q31">
        <v>24</v>
      </c>
      <c r="R31">
        <v>6.5275299999999996</v>
      </c>
      <c r="S31">
        <v>32</v>
      </c>
      <c r="T31">
        <f t="shared" si="4"/>
        <v>9.5961615353858443E-2</v>
      </c>
      <c r="U31">
        <f t="shared" si="5"/>
        <v>0.13430330162283155</v>
      </c>
      <c r="W31">
        <v>6.5502799999999999</v>
      </c>
      <c r="X31">
        <v>30</v>
      </c>
      <c r="Y31">
        <v>6.5260199999999999</v>
      </c>
      <c r="Z31">
        <v>16</v>
      </c>
      <c r="AA31">
        <f t="shared" si="6"/>
        <v>0.12436521919369882</v>
      </c>
      <c r="AB31">
        <f t="shared" si="7"/>
        <v>6.1084245355052171E-2</v>
      </c>
    </row>
    <row r="32" spans="2:28" x14ac:dyDescent="0.2">
      <c r="B32">
        <v>9.1027400000000007</v>
      </c>
      <c r="C32">
        <v>22</v>
      </c>
      <c r="D32">
        <v>9.0996799999999993</v>
      </c>
      <c r="E32">
        <v>20</v>
      </c>
      <c r="F32">
        <f t="shared" si="0"/>
        <v>8.6936477096848541E-2</v>
      </c>
      <c r="G32">
        <f t="shared" si="1"/>
        <v>7.8119914068094515E-2</v>
      </c>
      <c r="I32">
        <v>9.1449999999999996</v>
      </c>
      <c r="J32">
        <v>24</v>
      </c>
      <c r="K32">
        <v>9.0975999999999999</v>
      </c>
      <c r="L32">
        <v>26</v>
      </c>
      <c r="M32">
        <f t="shared" si="2"/>
        <v>9.5961615353858443E-2</v>
      </c>
      <c r="N32">
        <f t="shared" si="3"/>
        <v>0.10520281889604477</v>
      </c>
      <c r="P32">
        <v>9.1418800000000005</v>
      </c>
      <c r="Q32">
        <v>30</v>
      </c>
      <c r="R32">
        <v>9.1385500000000004</v>
      </c>
      <c r="S32">
        <v>28</v>
      </c>
      <c r="T32">
        <f t="shared" si="4"/>
        <v>0.12436521919369882</v>
      </c>
      <c r="U32">
        <f t="shared" si="5"/>
        <v>0.11466794075489727</v>
      </c>
      <c r="W32">
        <v>9.1703899999999994</v>
      </c>
      <c r="X32">
        <v>24</v>
      </c>
      <c r="Y32">
        <v>9.1364400000000003</v>
      </c>
      <c r="Z32">
        <v>36</v>
      </c>
      <c r="AA32">
        <f t="shared" si="6"/>
        <v>9.5961615353858443E-2</v>
      </c>
      <c r="AB32">
        <f t="shared" si="7"/>
        <v>0.15493867010974821</v>
      </c>
    </row>
    <row r="33" spans="2:28" x14ac:dyDescent="0.2">
      <c r="B33">
        <v>11.7035</v>
      </c>
      <c r="C33">
        <v>14</v>
      </c>
      <c r="D33">
        <v>11.6996</v>
      </c>
      <c r="E33">
        <v>30</v>
      </c>
      <c r="F33">
        <f t="shared" si="0"/>
        <v>5.2851794758863681E-2</v>
      </c>
      <c r="G33">
        <f t="shared" si="1"/>
        <v>0.12436521919369882</v>
      </c>
      <c r="I33">
        <v>11.757899999999999</v>
      </c>
      <c r="J33">
        <v>14</v>
      </c>
      <c r="K33">
        <v>11.696899999999999</v>
      </c>
      <c r="L33">
        <v>30</v>
      </c>
      <c r="M33">
        <f t="shared" si="2"/>
        <v>5.2851794758863681E-2</v>
      </c>
      <c r="N33">
        <f t="shared" si="3"/>
        <v>0.12436521919369882</v>
      </c>
      <c r="P33">
        <v>11.7538</v>
      </c>
      <c r="Q33">
        <v>14</v>
      </c>
      <c r="R33">
        <v>11.749599999999999</v>
      </c>
      <c r="S33">
        <v>22</v>
      </c>
      <c r="T33">
        <f t="shared" si="4"/>
        <v>5.2851794758863681E-2</v>
      </c>
      <c r="U33">
        <f t="shared" si="5"/>
        <v>8.6936477096848541E-2</v>
      </c>
      <c r="W33">
        <v>11.7905</v>
      </c>
      <c r="X33">
        <v>20</v>
      </c>
      <c r="Y33">
        <v>11.7468</v>
      </c>
      <c r="Z33">
        <v>22</v>
      </c>
      <c r="AA33">
        <f t="shared" si="6"/>
        <v>7.8119914068094515E-2</v>
      </c>
      <c r="AB33">
        <f t="shared" si="7"/>
        <v>8.6936477096848541E-2</v>
      </c>
    </row>
    <row r="34" spans="2:28" x14ac:dyDescent="0.2">
      <c r="B34">
        <v>14.3043</v>
      </c>
      <c r="C34">
        <v>20</v>
      </c>
      <c r="D34">
        <v>14.2995</v>
      </c>
      <c r="E34">
        <v>28</v>
      </c>
      <c r="F34">
        <f t="shared" si="0"/>
        <v>7.8119914068094515E-2</v>
      </c>
      <c r="G34">
        <f t="shared" si="1"/>
        <v>0.11466794075489727</v>
      </c>
      <c r="I34">
        <v>14.370699999999999</v>
      </c>
      <c r="J34">
        <v>18</v>
      </c>
      <c r="K34">
        <v>14.296200000000001</v>
      </c>
      <c r="L34">
        <v>36</v>
      </c>
      <c r="M34">
        <f t="shared" si="2"/>
        <v>6.950477845351867E-2</v>
      </c>
      <c r="N34">
        <f t="shared" si="3"/>
        <v>0.15493867010974821</v>
      </c>
      <c r="P34">
        <v>14.3658</v>
      </c>
      <c r="Q34">
        <v>20</v>
      </c>
      <c r="R34">
        <v>14.3606</v>
      </c>
      <c r="S34">
        <v>32</v>
      </c>
      <c r="T34">
        <f t="shared" si="4"/>
        <v>7.8119914068094515E-2</v>
      </c>
      <c r="U34">
        <f t="shared" si="5"/>
        <v>0.13430330162283155</v>
      </c>
      <c r="W34">
        <v>14.410600000000001</v>
      </c>
      <c r="X34">
        <v>12</v>
      </c>
      <c r="Y34">
        <v>14.3573</v>
      </c>
      <c r="Z34">
        <v>44</v>
      </c>
      <c r="AA34">
        <f t="shared" si="6"/>
        <v>4.4801194698525289E-2</v>
      </c>
      <c r="AB34">
        <f t="shared" si="7"/>
        <v>0.19953140352203158</v>
      </c>
    </row>
    <row r="35" spans="2:28" x14ac:dyDescent="0.2">
      <c r="B35">
        <v>16.905100000000001</v>
      </c>
      <c r="C35">
        <v>20</v>
      </c>
      <c r="D35">
        <v>16.8994</v>
      </c>
      <c r="E35">
        <v>26</v>
      </c>
      <c r="F35">
        <f t="shared" si="0"/>
        <v>7.8119914068094515E-2</v>
      </c>
      <c r="G35">
        <f t="shared" si="1"/>
        <v>0.10520281889604477</v>
      </c>
      <c r="I35">
        <v>16.983599999999999</v>
      </c>
      <c r="J35">
        <v>22</v>
      </c>
      <c r="K35">
        <v>16.895600000000002</v>
      </c>
      <c r="L35">
        <v>26</v>
      </c>
      <c r="M35">
        <f t="shared" si="2"/>
        <v>8.6936477096848541E-2</v>
      </c>
      <c r="N35">
        <f t="shared" si="3"/>
        <v>0.10520281889604477</v>
      </c>
      <c r="P35">
        <v>16.977799999999998</v>
      </c>
      <c r="Q35">
        <v>20</v>
      </c>
      <c r="R35">
        <v>16.971599999999999</v>
      </c>
      <c r="S35">
        <v>18</v>
      </c>
      <c r="T35">
        <f t="shared" si="4"/>
        <v>7.8119914068094515E-2</v>
      </c>
      <c r="U35">
        <f t="shared" si="5"/>
        <v>6.950477845351867E-2</v>
      </c>
      <c r="W35">
        <v>17.0307</v>
      </c>
      <c r="X35">
        <v>22</v>
      </c>
      <c r="Y35">
        <v>16.967700000000001</v>
      </c>
      <c r="Z35">
        <v>30</v>
      </c>
      <c r="AA35">
        <f t="shared" si="6"/>
        <v>8.6936477096848541E-2</v>
      </c>
      <c r="AB35">
        <f t="shared" si="7"/>
        <v>0.12436521919369882</v>
      </c>
    </row>
    <row r="36" spans="2:28" x14ac:dyDescent="0.2">
      <c r="B36">
        <v>19.5059</v>
      </c>
      <c r="C36">
        <v>40</v>
      </c>
      <c r="D36">
        <v>19.499300000000002</v>
      </c>
      <c r="E36">
        <v>38</v>
      </c>
      <c r="F36">
        <f t="shared" si="0"/>
        <v>0.17665243633151773</v>
      </c>
      <c r="G36">
        <f t="shared" si="1"/>
        <v>0.16565553819885928</v>
      </c>
      <c r="I36">
        <v>19.596399999999999</v>
      </c>
      <c r="J36">
        <v>40</v>
      </c>
      <c r="K36">
        <v>19.494900000000001</v>
      </c>
      <c r="L36">
        <v>36</v>
      </c>
      <c r="M36">
        <f t="shared" si="2"/>
        <v>0.17665243633151773</v>
      </c>
      <c r="N36">
        <f t="shared" si="3"/>
        <v>0.15493867010974821</v>
      </c>
      <c r="P36">
        <v>19.589700000000001</v>
      </c>
      <c r="Q36">
        <v>42</v>
      </c>
      <c r="R36">
        <v>19.582599999999999</v>
      </c>
      <c r="S36">
        <v>32</v>
      </c>
      <c r="T36">
        <f t="shared" si="4"/>
        <v>0.18794048551292089</v>
      </c>
      <c r="U36">
        <f t="shared" si="5"/>
        <v>0.13430330162283155</v>
      </c>
      <c r="W36">
        <v>19.6508</v>
      </c>
      <c r="X36">
        <v>42</v>
      </c>
      <c r="Y36">
        <v>19.578099999999999</v>
      </c>
      <c r="Z36">
        <v>34</v>
      </c>
      <c r="AA36">
        <f t="shared" si="6"/>
        <v>0.18794048551292089</v>
      </c>
      <c r="AB36">
        <f t="shared" si="7"/>
        <v>0.14449127031908487</v>
      </c>
    </row>
    <row r="37" spans="2:28" x14ac:dyDescent="0.2">
      <c r="B37">
        <v>22.1067</v>
      </c>
      <c r="C37">
        <v>32</v>
      </c>
      <c r="D37">
        <v>22.0992</v>
      </c>
      <c r="E37">
        <v>26</v>
      </c>
      <c r="F37">
        <f t="shared" si="0"/>
        <v>0.13430330162283155</v>
      </c>
      <c r="G37">
        <f t="shared" si="1"/>
        <v>0.10520281889604477</v>
      </c>
      <c r="I37">
        <v>22.209299999999999</v>
      </c>
      <c r="J37">
        <v>32</v>
      </c>
      <c r="K37">
        <v>22.094200000000001</v>
      </c>
      <c r="L37">
        <v>18</v>
      </c>
      <c r="M37">
        <f t="shared" si="2"/>
        <v>0.13430330162283155</v>
      </c>
      <c r="N37">
        <f t="shared" si="3"/>
        <v>6.950477845351867E-2</v>
      </c>
      <c r="P37">
        <v>22.201699999999999</v>
      </c>
      <c r="Q37">
        <v>30</v>
      </c>
      <c r="R37">
        <v>22.1936</v>
      </c>
      <c r="S37">
        <v>38</v>
      </c>
      <c r="T37">
        <f t="shared" si="4"/>
        <v>0.12436521919369882</v>
      </c>
      <c r="U37">
        <f t="shared" si="5"/>
        <v>0.16565553819885928</v>
      </c>
      <c r="W37">
        <v>22.270900000000001</v>
      </c>
      <c r="X37">
        <v>30</v>
      </c>
      <c r="Y37">
        <v>22.188500000000001</v>
      </c>
      <c r="Z37">
        <v>38</v>
      </c>
      <c r="AA37">
        <f t="shared" si="6"/>
        <v>0.12436521919369882</v>
      </c>
      <c r="AB37">
        <f t="shared" si="7"/>
        <v>0.16565553819885928</v>
      </c>
    </row>
    <row r="38" spans="2:28" x14ac:dyDescent="0.2">
      <c r="B38">
        <v>24.7074</v>
      </c>
      <c r="C38">
        <v>22</v>
      </c>
      <c r="D38">
        <v>24.699100000000001</v>
      </c>
      <c r="E38">
        <v>46</v>
      </c>
      <c r="F38">
        <f t="shared" si="0"/>
        <v>8.6936477096848541E-2</v>
      </c>
      <c r="G38">
        <f t="shared" si="1"/>
        <v>0.211437545485885</v>
      </c>
      <c r="I38">
        <v>24.822099999999999</v>
      </c>
      <c r="J38">
        <v>22</v>
      </c>
      <c r="K38">
        <v>24.6935</v>
      </c>
      <c r="L38">
        <v>32</v>
      </c>
      <c r="M38">
        <f t="shared" si="2"/>
        <v>8.6936477096848541E-2</v>
      </c>
      <c r="N38">
        <f t="shared" si="3"/>
        <v>0.13430330162283155</v>
      </c>
      <c r="P38">
        <v>24.813700000000001</v>
      </c>
      <c r="Q38">
        <v>20</v>
      </c>
      <c r="R38">
        <v>24.804600000000001</v>
      </c>
      <c r="S38">
        <v>24</v>
      </c>
      <c r="T38">
        <f t="shared" si="4"/>
        <v>7.8119914068094515E-2</v>
      </c>
      <c r="U38">
        <f t="shared" si="5"/>
        <v>9.5961615353858443E-2</v>
      </c>
      <c r="W38">
        <v>24.891100000000002</v>
      </c>
      <c r="X38">
        <v>20</v>
      </c>
      <c r="Y38">
        <v>24.7989</v>
      </c>
      <c r="Z38">
        <v>40</v>
      </c>
      <c r="AA38">
        <f t="shared" si="6"/>
        <v>7.8119914068094515E-2</v>
      </c>
      <c r="AB38">
        <f t="shared" si="7"/>
        <v>0.17665243633151773</v>
      </c>
    </row>
    <row r="39" spans="2:28" x14ac:dyDescent="0.2">
      <c r="B39">
        <v>27.308199999999999</v>
      </c>
      <c r="C39">
        <v>26</v>
      </c>
      <c r="D39">
        <v>27.298999999999999</v>
      </c>
      <c r="E39">
        <v>22</v>
      </c>
      <c r="F39">
        <f t="shared" si="0"/>
        <v>0.10520281889604477</v>
      </c>
      <c r="G39">
        <f t="shared" si="1"/>
        <v>8.6936477096848541E-2</v>
      </c>
      <c r="I39">
        <v>27.434999999999999</v>
      </c>
      <c r="J39">
        <v>28</v>
      </c>
      <c r="K39">
        <v>27.2928</v>
      </c>
      <c r="L39">
        <v>30</v>
      </c>
      <c r="M39">
        <f t="shared" si="2"/>
        <v>0.11466794075489727</v>
      </c>
      <c r="N39">
        <f t="shared" si="3"/>
        <v>0.12436521919369882</v>
      </c>
      <c r="P39">
        <v>27.425599999999999</v>
      </c>
      <c r="Q39">
        <v>30</v>
      </c>
      <c r="R39">
        <v>27.415600000000001</v>
      </c>
      <c r="S39">
        <v>42</v>
      </c>
      <c r="T39">
        <f t="shared" si="4"/>
        <v>0.12436521919369882</v>
      </c>
      <c r="U39">
        <f t="shared" si="5"/>
        <v>0.18794048551292089</v>
      </c>
      <c r="W39">
        <v>27.511199999999999</v>
      </c>
      <c r="X39">
        <v>28</v>
      </c>
      <c r="Y39">
        <v>27.409300000000002</v>
      </c>
      <c r="Z39">
        <v>28</v>
      </c>
      <c r="AA39">
        <f t="shared" si="6"/>
        <v>0.11466794075489727</v>
      </c>
      <c r="AB39">
        <f t="shared" si="7"/>
        <v>0.11466794075489727</v>
      </c>
    </row>
    <row r="40" spans="2:28" x14ac:dyDescent="0.2">
      <c r="B40">
        <v>29.908999999999999</v>
      </c>
      <c r="C40">
        <v>28</v>
      </c>
      <c r="D40">
        <v>29.898900000000001</v>
      </c>
      <c r="E40">
        <v>26</v>
      </c>
      <c r="F40">
        <f t="shared" si="0"/>
        <v>0.11466794075489727</v>
      </c>
      <c r="G40">
        <f t="shared" si="1"/>
        <v>0.10520281889604477</v>
      </c>
      <c r="I40">
        <v>30.047799999999999</v>
      </c>
      <c r="J40">
        <v>26</v>
      </c>
      <c r="K40">
        <v>29.892099999999999</v>
      </c>
      <c r="L40">
        <v>26</v>
      </c>
      <c r="M40">
        <f t="shared" si="2"/>
        <v>0.10520281889604477</v>
      </c>
      <c r="N40">
        <f t="shared" si="3"/>
        <v>0.10520281889604477</v>
      </c>
      <c r="P40">
        <v>30.037600000000001</v>
      </c>
      <c r="Q40">
        <v>28</v>
      </c>
      <c r="R40">
        <v>30.026700000000002</v>
      </c>
      <c r="S40">
        <v>28</v>
      </c>
      <c r="T40">
        <f t="shared" si="4"/>
        <v>0.11466794075489727</v>
      </c>
      <c r="U40">
        <f t="shared" si="5"/>
        <v>0.11466794075489727</v>
      </c>
      <c r="W40">
        <v>30.1313</v>
      </c>
      <c r="X40">
        <v>28</v>
      </c>
      <c r="Y40">
        <v>30.0197</v>
      </c>
      <c r="Z40">
        <v>44</v>
      </c>
      <c r="AA40">
        <f t="shared" si="6"/>
        <v>0.11466794075489727</v>
      </c>
      <c r="AB40">
        <f t="shared" si="7"/>
        <v>0.19953140352203158</v>
      </c>
    </row>
    <row r="41" spans="2:28" x14ac:dyDescent="0.2">
      <c r="B41">
        <v>32.509799999999998</v>
      </c>
      <c r="C41">
        <v>34</v>
      </c>
      <c r="D41">
        <v>32.498899999999999</v>
      </c>
      <c r="E41">
        <v>30</v>
      </c>
      <c r="F41">
        <f t="shared" si="0"/>
        <v>0.14449127031908487</v>
      </c>
      <c r="G41">
        <f t="shared" si="1"/>
        <v>0.12436521919369882</v>
      </c>
      <c r="I41">
        <v>32.660699999999999</v>
      </c>
      <c r="J41">
        <v>32</v>
      </c>
      <c r="K41">
        <v>32.491500000000002</v>
      </c>
      <c r="L41">
        <v>28</v>
      </c>
      <c r="M41">
        <f t="shared" si="2"/>
        <v>0.13430330162283155</v>
      </c>
      <c r="N41">
        <f t="shared" si="3"/>
        <v>0.11466794075489727</v>
      </c>
      <c r="P41">
        <v>32.6496</v>
      </c>
      <c r="Q41">
        <v>32</v>
      </c>
      <c r="R41">
        <v>32.637700000000002</v>
      </c>
      <c r="S41">
        <v>26</v>
      </c>
      <c r="T41">
        <f t="shared" si="4"/>
        <v>0.13430330162283155</v>
      </c>
      <c r="U41">
        <f t="shared" si="5"/>
        <v>0.10520281889604477</v>
      </c>
      <c r="W41">
        <v>32.751399999999997</v>
      </c>
      <c r="X41">
        <v>32</v>
      </c>
      <c r="Y41">
        <v>32.630099999999999</v>
      </c>
      <c r="Z41">
        <v>20</v>
      </c>
      <c r="AA41">
        <f t="shared" si="6"/>
        <v>0.13430330162283155</v>
      </c>
      <c r="AB41">
        <f t="shared" si="7"/>
        <v>7.8119914068094515E-2</v>
      </c>
    </row>
    <row r="42" spans="2:28" x14ac:dyDescent="0.2">
      <c r="B42">
        <v>35.110599999999998</v>
      </c>
      <c r="C42">
        <v>22</v>
      </c>
      <c r="D42">
        <v>35.098799999999997</v>
      </c>
      <c r="E42">
        <v>18</v>
      </c>
      <c r="F42">
        <f t="shared" si="0"/>
        <v>8.6936477096848541E-2</v>
      </c>
      <c r="G42">
        <f t="shared" si="1"/>
        <v>6.950477845351867E-2</v>
      </c>
      <c r="I42">
        <v>35.273600000000002</v>
      </c>
      <c r="J42">
        <v>24</v>
      </c>
      <c r="K42">
        <v>35.090800000000002</v>
      </c>
      <c r="L42">
        <v>18</v>
      </c>
      <c r="M42">
        <f t="shared" si="2"/>
        <v>9.5961615353858443E-2</v>
      </c>
      <c r="N42">
        <f t="shared" si="3"/>
        <v>6.950477845351867E-2</v>
      </c>
      <c r="P42">
        <v>35.261499999999998</v>
      </c>
      <c r="Q42">
        <v>22</v>
      </c>
      <c r="R42">
        <v>35.248699999999999</v>
      </c>
      <c r="S42">
        <v>18</v>
      </c>
      <c r="T42">
        <f t="shared" si="4"/>
        <v>8.6936477096848541E-2</v>
      </c>
      <c r="U42">
        <f t="shared" si="5"/>
        <v>6.950477845351867E-2</v>
      </c>
      <c r="W42">
        <v>35.371499999999997</v>
      </c>
      <c r="X42">
        <v>24</v>
      </c>
      <c r="Y42">
        <v>35.240499999999997</v>
      </c>
      <c r="Z42">
        <v>26</v>
      </c>
      <c r="AA42">
        <f t="shared" si="6"/>
        <v>9.5961615353858443E-2</v>
      </c>
      <c r="AB42">
        <f t="shared" si="7"/>
        <v>0.10520281889604477</v>
      </c>
    </row>
    <row r="43" spans="2:28" x14ac:dyDescent="0.2">
      <c r="B43">
        <v>37.711300000000001</v>
      </c>
      <c r="C43">
        <v>34</v>
      </c>
      <c r="D43">
        <v>37.698700000000002</v>
      </c>
      <c r="E43">
        <v>28</v>
      </c>
      <c r="F43">
        <f t="shared" si="0"/>
        <v>0.14449127031908487</v>
      </c>
      <c r="G43">
        <f t="shared" si="1"/>
        <v>0.11466794075489727</v>
      </c>
      <c r="I43">
        <v>37.886400000000002</v>
      </c>
      <c r="J43">
        <v>30</v>
      </c>
      <c r="K43">
        <v>37.690100000000001</v>
      </c>
      <c r="L43">
        <v>36</v>
      </c>
      <c r="M43">
        <f t="shared" si="2"/>
        <v>0.12436521919369882</v>
      </c>
      <c r="N43">
        <f t="shared" si="3"/>
        <v>0.15493867010974821</v>
      </c>
      <c r="P43">
        <v>37.8735</v>
      </c>
      <c r="Q43">
        <v>28</v>
      </c>
      <c r="R43">
        <v>37.859699999999997</v>
      </c>
      <c r="S43">
        <v>20</v>
      </c>
      <c r="T43">
        <f t="shared" si="4"/>
        <v>0.11466794075489727</v>
      </c>
      <c r="U43">
        <f t="shared" si="5"/>
        <v>7.8119914068094515E-2</v>
      </c>
      <c r="W43">
        <v>37.991599999999998</v>
      </c>
      <c r="X43">
        <v>28</v>
      </c>
      <c r="Y43">
        <v>37.850900000000003</v>
      </c>
      <c r="Z43">
        <v>10</v>
      </c>
      <c r="AA43">
        <f t="shared" si="6"/>
        <v>0.11466794075489727</v>
      </c>
      <c r="AB43">
        <f t="shared" si="7"/>
        <v>3.6926485521740465E-2</v>
      </c>
    </row>
    <row r="44" spans="2:28" x14ac:dyDescent="0.2">
      <c r="B44">
        <v>40.312100000000001</v>
      </c>
      <c r="C44">
        <v>28</v>
      </c>
      <c r="D44">
        <v>40.2986</v>
      </c>
      <c r="E44">
        <v>30</v>
      </c>
      <c r="F44">
        <f t="shared" si="0"/>
        <v>0.11466794075489727</v>
      </c>
      <c r="G44">
        <f t="shared" si="1"/>
        <v>0.12436521919369882</v>
      </c>
      <c r="I44">
        <v>40.499299999999998</v>
      </c>
      <c r="J44">
        <v>32</v>
      </c>
      <c r="K44">
        <v>40.289400000000001</v>
      </c>
      <c r="L44">
        <v>16</v>
      </c>
      <c r="M44">
        <f t="shared" si="2"/>
        <v>0.13430330162283155</v>
      </c>
      <c r="N44">
        <f t="shared" si="3"/>
        <v>6.1084245355052171E-2</v>
      </c>
      <c r="P44">
        <v>40.485500000000002</v>
      </c>
      <c r="Q44">
        <v>34</v>
      </c>
      <c r="R44">
        <v>40.470700000000001</v>
      </c>
      <c r="S44">
        <v>32</v>
      </c>
      <c r="T44">
        <f t="shared" si="4"/>
        <v>0.14449127031908487</v>
      </c>
      <c r="U44">
        <f t="shared" si="5"/>
        <v>0.13430330162283155</v>
      </c>
      <c r="W44">
        <v>40.611699999999999</v>
      </c>
      <c r="X44">
        <v>34</v>
      </c>
      <c r="Y44">
        <v>40.461300000000001</v>
      </c>
      <c r="Z44">
        <v>26</v>
      </c>
      <c r="AA44">
        <f t="shared" si="6"/>
        <v>0.14449127031908487</v>
      </c>
      <c r="AB44">
        <f t="shared" si="7"/>
        <v>0.10520281889604477</v>
      </c>
    </row>
    <row r="45" spans="2:28" x14ac:dyDescent="0.2">
      <c r="B45">
        <v>42.9129</v>
      </c>
      <c r="C45">
        <v>24</v>
      </c>
      <c r="D45">
        <v>42.898499999999999</v>
      </c>
      <c r="E45">
        <v>36</v>
      </c>
      <c r="F45">
        <f t="shared" si="0"/>
        <v>9.5961615353858443E-2</v>
      </c>
      <c r="G45">
        <f t="shared" si="1"/>
        <v>0.15493867010974821</v>
      </c>
      <c r="I45">
        <v>43.112099999999998</v>
      </c>
      <c r="J45">
        <v>24</v>
      </c>
      <c r="K45">
        <v>42.8887</v>
      </c>
      <c r="L45">
        <v>26</v>
      </c>
      <c r="M45">
        <f t="shared" si="2"/>
        <v>9.5961615353858443E-2</v>
      </c>
      <c r="N45">
        <f t="shared" si="3"/>
        <v>0.10520281889604477</v>
      </c>
      <c r="P45">
        <v>43.0974</v>
      </c>
      <c r="Q45">
        <v>24</v>
      </c>
      <c r="R45">
        <v>43.081699999999998</v>
      </c>
      <c r="S45">
        <v>26</v>
      </c>
      <c r="T45">
        <f t="shared" si="4"/>
        <v>9.5961615353858443E-2</v>
      </c>
      <c r="U45">
        <f t="shared" si="5"/>
        <v>0.10520281889604477</v>
      </c>
      <c r="W45">
        <v>43.2318</v>
      </c>
      <c r="X45">
        <v>26</v>
      </c>
      <c r="Y45">
        <v>43.071800000000003</v>
      </c>
      <c r="Z45">
        <v>46</v>
      </c>
      <c r="AA45">
        <f t="shared" si="6"/>
        <v>0.10520281889604477</v>
      </c>
      <c r="AB45">
        <f t="shared" si="7"/>
        <v>0.211437545485885</v>
      </c>
    </row>
    <row r="46" spans="2:28" x14ac:dyDescent="0.2">
      <c r="B46">
        <v>45.5137</v>
      </c>
      <c r="C46">
        <v>22</v>
      </c>
      <c r="D46">
        <v>45.498399999999997</v>
      </c>
      <c r="E46">
        <v>16</v>
      </c>
      <c r="F46">
        <f t="shared" si="0"/>
        <v>8.6936477096848541E-2</v>
      </c>
      <c r="G46">
        <f t="shared" si="1"/>
        <v>6.1084245355052171E-2</v>
      </c>
      <c r="I46">
        <v>45.725000000000001</v>
      </c>
      <c r="J46">
        <v>22</v>
      </c>
      <c r="K46">
        <v>45.488</v>
      </c>
      <c r="L46">
        <v>28</v>
      </c>
      <c r="M46">
        <f t="shared" si="2"/>
        <v>8.6936477096848541E-2</v>
      </c>
      <c r="N46">
        <f t="shared" si="3"/>
        <v>0.11466794075489727</v>
      </c>
      <c r="P46">
        <v>45.709400000000002</v>
      </c>
      <c r="Q46">
        <v>22</v>
      </c>
      <c r="R46">
        <v>45.692700000000002</v>
      </c>
      <c r="S46">
        <v>44</v>
      </c>
      <c r="T46">
        <f t="shared" si="4"/>
        <v>8.6936477096848541E-2</v>
      </c>
      <c r="U46">
        <f t="shared" si="5"/>
        <v>0.19953140352203158</v>
      </c>
      <c r="W46">
        <v>45.851900000000001</v>
      </c>
      <c r="X46">
        <v>20</v>
      </c>
      <c r="Y46">
        <v>45.682200000000002</v>
      </c>
      <c r="Z46">
        <v>24</v>
      </c>
      <c r="AA46">
        <f t="shared" si="6"/>
        <v>7.8119914068094515E-2</v>
      </c>
      <c r="AB46">
        <f t="shared" si="7"/>
        <v>9.5961615353858443E-2</v>
      </c>
    </row>
    <row r="47" spans="2:28" x14ac:dyDescent="0.2">
      <c r="B47">
        <v>48.1145</v>
      </c>
      <c r="C47">
        <v>20</v>
      </c>
      <c r="D47">
        <v>48.098300000000002</v>
      </c>
      <c r="E47">
        <v>24</v>
      </c>
      <c r="F47">
        <f t="shared" si="0"/>
        <v>7.8119914068094515E-2</v>
      </c>
      <c r="G47">
        <f t="shared" si="1"/>
        <v>9.5961615353858443E-2</v>
      </c>
      <c r="I47">
        <v>48.337800000000001</v>
      </c>
      <c r="J47">
        <v>20</v>
      </c>
      <c r="K47">
        <v>48.087400000000002</v>
      </c>
      <c r="L47">
        <v>28</v>
      </c>
      <c r="M47">
        <f t="shared" si="2"/>
        <v>7.8119914068094515E-2</v>
      </c>
      <c r="N47">
        <f t="shared" si="3"/>
        <v>0.11466794075489727</v>
      </c>
      <c r="P47">
        <v>48.321300000000001</v>
      </c>
      <c r="Q47">
        <v>18</v>
      </c>
      <c r="R47">
        <v>48.303800000000003</v>
      </c>
      <c r="S47">
        <v>26</v>
      </c>
      <c r="T47">
        <f t="shared" si="4"/>
        <v>6.950477845351867E-2</v>
      </c>
      <c r="U47">
        <f t="shared" si="5"/>
        <v>0.10520281889604477</v>
      </c>
      <c r="W47">
        <v>48.472000000000001</v>
      </c>
      <c r="X47">
        <v>18</v>
      </c>
      <c r="Y47">
        <v>48.2926</v>
      </c>
      <c r="Z47">
        <v>22</v>
      </c>
      <c r="AA47">
        <f t="shared" si="6"/>
        <v>6.950477845351867E-2</v>
      </c>
      <c r="AB47">
        <f t="shared" si="7"/>
        <v>8.6936477096848541E-2</v>
      </c>
    </row>
    <row r="48" spans="2:28" x14ac:dyDescent="0.2">
      <c r="B48">
        <v>50.715200000000003</v>
      </c>
      <c r="C48">
        <v>38</v>
      </c>
      <c r="D48">
        <v>50.6982</v>
      </c>
      <c r="E48">
        <v>38</v>
      </c>
      <c r="F48">
        <f t="shared" si="0"/>
        <v>0.16565553819885928</v>
      </c>
      <c r="G48">
        <f t="shared" si="1"/>
        <v>0.16565553819885928</v>
      </c>
      <c r="I48">
        <v>50.950699999999998</v>
      </c>
      <c r="J48">
        <v>34</v>
      </c>
      <c r="K48">
        <v>50.686700000000002</v>
      </c>
      <c r="L48">
        <v>40</v>
      </c>
      <c r="M48">
        <f t="shared" si="2"/>
        <v>0.14449127031908487</v>
      </c>
      <c r="N48">
        <f t="shared" si="3"/>
        <v>0.17665243633151773</v>
      </c>
      <c r="P48">
        <v>50.933300000000003</v>
      </c>
      <c r="Q48">
        <v>36</v>
      </c>
      <c r="R48">
        <v>50.9148</v>
      </c>
      <c r="S48">
        <v>34</v>
      </c>
      <c r="T48">
        <f t="shared" si="4"/>
        <v>0.15493867010974821</v>
      </c>
      <c r="U48">
        <f t="shared" si="5"/>
        <v>0.14449127031908487</v>
      </c>
      <c r="W48">
        <v>51.092199999999998</v>
      </c>
      <c r="X48">
        <v>38</v>
      </c>
      <c r="Y48">
        <v>50.902999999999999</v>
      </c>
      <c r="Z48">
        <v>36</v>
      </c>
      <c r="AA48">
        <f t="shared" si="6"/>
        <v>0.16565553819885928</v>
      </c>
      <c r="AB48">
        <f t="shared" si="7"/>
        <v>0.15493867010974821</v>
      </c>
    </row>
    <row r="49" spans="2:28" x14ac:dyDescent="0.2">
      <c r="B49">
        <v>53.316000000000003</v>
      </c>
      <c r="C49">
        <v>12</v>
      </c>
      <c r="D49">
        <v>53.298099999999998</v>
      </c>
      <c r="E49">
        <v>18</v>
      </c>
      <c r="F49">
        <f t="shared" si="0"/>
        <v>4.4801194698525289E-2</v>
      </c>
      <c r="G49">
        <f t="shared" si="1"/>
        <v>6.950477845351867E-2</v>
      </c>
      <c r="I49">
        <v>53.563600000000001</v>
      </c>
      <c r="J49">
        <v>16</v>
      </c>
      <c r="K49">
        <v>53.286000000000001</v>
      </c>
      <c r="L49">
        <v>22</v>
      </c>
      <c r="M49">
        <f t="shared" si="2"/>
        <v>6.1084245355052171E-2</v>
      </c>
      <c r="N49">
        <f t="shared" si="3"/>
        <v>8.6936477096848541E-2</v>
      </c>
      <c r="P49">
        <v>53.545299999999997</v>
      </c>
      <c r="Q49">
        <v>16</v>
      </c>
      <c r="R49">
        <v>53.525799999999997</v>
      </c>
      <c r="S49">
        <v>22</v>
      </c>
      <c r="T49">
        <f t="shared" si="4"/>
        <v>6.1084245355052171E-2</v>
      </c>
      <c r="U49">
        <f t="shared" si="5"/>
        <v>8.6936477096848541E-2</v>
      </c>
      <c r="W49">
        <v>53.712299999999999</v>
      </c>
      <c r="X49">
        <v>14</v>
      </c>
      <c r="Y49">
        <v>53.513399999999997</v>
      </c>
      <c r="Z49">
        <v>22</v>
      </c>
      <c r="AA49">
        <f t="shared" si="6"/>
        <v>5.2851794758863681E-2</v>
      </c>
      <c r="AB49">
        <f t="shared" si="7"/>
        <v>8.6936477096848541E-2</v>
      </c>
    </row>
    <row r="50" spans="2:28" x14ac:dyDescent="0.2">
      <c r="B50">
        <v>55.916800000000002</v>
      </c>
      <c r="C50">
        <v>28</v>
      </c>
      <c r="D50">
        <v>55.898000000000003</v>
      </c>
      <c r="E50">
        <v>26</v>
      </c>
      <c r="F50">
        <f t="shared" si="0"/>
        <v>0.11466794075489727</v>
      </c>
      <c r="G50">
        <f t="shared" si="1"/>
        <v>0.10520281889604477</v>
      </c>
      <c r="I50">
        <v>56.176400000000001</v>
      </c>
      <c r="J50">
        <v>26</v>
      </c>
      <c r="K50">
        <v>55.885300000000001</v>
      </c>
      <c r="L50">
        <v>38</v>
      </c>
      <c r="M50">
        <f t="shared" si="2"/>
        <v>0.10520281889604477</v>
      </c>
      <c r="N50">
        <f t="shared" si="3"/>
        <v>0.16565553819885928</v>
      </c>
      <c r="P50">
        <v>56.157200000000003</v>
      </c>
      <c r="Q50">
        <v>30</v>
      </c>
      <c r="R50">
        <v>56.136800000000001</v>
      </c>
      <c r="S50">
        <v>30</v>
      </c>
      <c r="T50">
        <f t="shared" si="4"/>
        <v>0.12436521919369882</v>
      </c>
      <c r="U50">
        <f t="shared" si="5"/>
        <v>0.12436521919369882</v>
      </c>
      <c r="W50">
        <v>56.3324</v>
      </c>
      <c r="X50">
        <v>30</v>
      </c>
      <c r="Y50">
        <v>56.123800000000003</v>
      </c>
      <c r="Z50">
        <v>32</v>
      </c>
      <c r="AA50">
        <f t="shared" si="6"/>
        <v>0.12436521919369882</v>
      </c>
      <c r="AB50">
        <f t="shared" si="7"/>
        <v>0.13430330162283155</v>
      </c>
    </row>
    <row r="51" spans="2:28" x14ac:dyDescent="0.2">
      <c r="B51">
        <v>58.517600000000002</v>
      </c>
      <c r="C51">
        <v>32</v>
      </c>
      <c r="D51">
        <v>58.497900000000001</v>
      </c>
      <c r="E51">
        <v>20</v>
      </c>
      <c r="F51">
        <f t="shared" si="0"/>
        <v>0.13430330162283155</v>
      </c>
      <c r="G51">
        <f t="shared" si="1"/>
        <v>7.8119914068094515E-2</v>
      </c>
      <c r="I51">
        <v>58.789299999999997</v>
      </c>
      <c r="J51">
        <v>34</v>
      </c>
      <c r="K51">
        <v>58.4846</v>
      </c>
      <c r="L51">
        <v>24</v>
      </c>
      <c r="M51">
        <f t="shared" si="2"/>
        <v>0.14449127031908487</v>
      </c>
      <c r="N51">
        <f t="shared" si="3"/>
        <v>9.5961615353858443E-2</v>
      </c>
      <c r="P51">
        <v>58.769199999999998</v>
      </c>
      <c r="Q51">
        <v>32</v>
      </c>
      <c r="R51">
        <v>58.747799999999998</v>
      </c>
      <c r="S51">
        <v>20</v>
      </c>
      <c r="T51">
        <f t="shared" si="4"/>
        <v>0.13430330162283155</v>
      </c>
      <c r="U51">
        <f t="shared" si="5"/>
        <v>7.8119914068094515E-2</v>
      </c>
      <c r="W51">
        <v>58.952500000000001</v>
      </c>
      <c r="X51">
        <v>32</v>
      </c>
      <c r="Y51">
        <v>58.734200000000001</v>
      </c>
      <c r="Z51">
        <v>18</v>
      </c>
      <c r="AA51">
        <f t="shared" si="6"/>
        <v>0.13430330162283155</v>
      </c>
      <c r="AB51">
        <f t="shared" si="7"/>
        <v>6.950477845351867E-2</v>
      </c>
    </row>
    <row r="52" spans="2:28" x14ac:dyDescent="0.2">
      <c r="B52">
        <v>61.118400000000001</v>
      </c>
      <c r="C52">
        <v>32</v>
      </c>
      <c r="D52">
        <v>61.097900000000003</v>
      </c>
      <c r="E52">
        <v>20</v>
      </c>
      <c r="F52">
        <f t="shared" si="0"/>
        <v>0.13430330162283155</v>
      </c>
      <c r="G52">
        <f t="shared" si="1"/>
        <v>7.8119914068094515E-2</v>
      </c>
      <c r="I52">
        <v>61.402099999999997</v>
      </c>
      <c r="J52">
        <v>28</v>
      </c>
      <c r="K52">
        <v>61.0839</v>
      </c>
      <c r="L52">
        <v>16</v>
      </c>
      <c r="M52">
        <f t="shared" si="2"/>
        <v>0.11466794075489727</v>
      </c>
      <c r="N52">
        <f t="shared" si="3"/>
        <v>6.1084245355052171E-2</v>
      </c>
      <c r="P52">
        <v>61.3812</v>
      </c>
      <c r="Q52">
        <v>30</v>
      </c>
      <c r="R52">
        <v>61.358800000000002</v>
      </c>
      <c r="S52">
        <v>12</v>
      </c>
      <c r="T52">
        <f t="shared" si="4"/>
        <v>0.12436521919369882</v>
      </c>
      <c r="U52">
        <f t="shared" si="5"/>
        <v>4.4801194698525289E-2</v>
      </c>
      <c r="W52">
        <v>61.572600000000001</v>
      </c>
      <c r="X52">
        <v>28</v>
      </c>
      <c r="Y52">
        <v>61.3446</v>
      </c>
      <c r="Z52">
        <v>8</v>
      </c>
      <c r="AA52">
        <f t="shared" si="6"/>
        <v>0.11466794075489727</v>
      </c>
      <c r="AB52">
        <f t="shared" si="7"/>
        <v>2.9221965177158162E-2</v>
      </c>
    </row>
    <row r="53" spans="2:28" x14ac:dyDescent="0.2">
      <c r="B53">
        <v>63.719200000000001</v>
      </c>
      <c r="C53">
        <v>20</v>
      </c>
      <c r="D53">
        <v>63.697800000000001</v>
      </c>
      <c r="E53">
        <v>4</v>
      </c>
      <c r="F53">
        <f t="shared" si="0"/>
        <v>7.8119914068094515E-2</v>
      </c>
      <c r="G53">
        <f t="shared" si="1"/>
        <v>1.4301889041177521E-2</v>
      </c>
      <c r="I53">
        <v>64.015000000000001</v>
      </c>
      <c r="J53">
        <v>26</v>
      </c>
      <c r="K53">
        <v>63.683300000000003</v>
      </c>
      <c r="L53">
        <v>2</v>
      </c>
      <c r="M53">
        <f t="shared" si="2"/>
        <v>0.10520281889604477</v>
      </c>
      <c r="N53">
        <f t="shared" si="3"/>
        <v>7.0760975322109853E-3</v>
      </c>
      <c r="P53">
        <v>63.993099999999998</v>
      </c>
      <c r="Q53">
        <v>24</v>
      </c>
      <c r="R53">
        <v>63.969799999999999</v>
      </c>
      <c r="S53">
        <v>4</v>
      </c>
      <c r="T53">
        <f t="shared" si="4"/>
        <v>9.5961615353858443E-2</v>
      </c>
      <c r="U53">
        <f t="shared" si="5"/>
        <v>1.4301889041177521E-2</v>
      </c>
      <c r="W53">
        <v>64.192700000000002</v>
      </c>
      <c r="X53">
        <v>20</v>
      </c>
      <c r="Y53">
        <v>63.954999999999998</v>
      </c>
      <c r="Z53">
        <v>2</v>
      </c>
      <c r="AA53">
        <f t="shared" si="6"/>
        <v>7.8119914068094515E-2</v>
      </c>
      <c r="AB53">
        <f t="shared" si="7"/>
        <v>7.0760975322109853E-3</v>
      </c>
    </row>
    <row r="55" spans="2:28" x14ac:dyDescent="0.2">
      <c r="C55">
        <f>AVERAGE(C4:C53)</f>
        <v>25.52</v>
      </c>
      <c r="E55">
        <f>AVERAGE(E4:E53)</f>
        <v>25.52</v>
      </c>
      <c r="J55">
        <f>AVERAGE(J4:J53)</f>
        <v>25.52</v>
      </c>
      <c r="L55">
        <f>AVERAGE(L4:L53)</f>
        <v>25.52</v>
      </c>
      <c r="Q55">
        <f>AVERAGE(Q4:Q53)</f>
        <v>25.52</v>
      </c>
      <c r="S55">
        <f>AVERAGE(S4:S53)</f>
        <v>25.52</v>
      </c>
      <c r="X55">
        <f>AVERAGE(X4:X53)</f>
        <v>25.52</v>
      </c>
      <c r="Y55">
        <f>X55/115.2</f>
        <v>0.22152777777777777</v>
      </c>
      <c r="Z55">
        <f>AVERAGE(Z4:Z53)</f>
        <v>25.52</v>
      </c>
    </row>
    <row r="56" spans="2:28" x14ac:dyDescent="0.2">
      <c r="C56">
        <f>STDEV(C4:C53)</f>
        <v>6.6830275431766051</v>
      </c>
      <c r="E56">
        <f>STDEV(E4:E53)</f>
        <v>10.641159979733681</v>
      </c>
      <c r="J56">
        <f>STDEV(J4:J53)</f>
        <v>5.9324083969122601</v>
      </c>
      <c r="L56">
        <f>STDEV(L4:L53)</f>
        <v>9.9759711306719403</v>
      </c>
      <c r="Q56">
        <f>STDEV(Q4:Q53)</f>
        <v>6.3575120278040735</v>
      </c>
      <c r="S56">
        <f>STDEV(S4:S53)</f>
        <v>10.353427905179766</v>
      </c>
      <c r="X56">
        <f>STDEV(X4:X53)</f>
        <v>6.3959170649751869</v>
      </c>
      <c r="Z56">
        <f>STDEV(Z4:Z53)</f>
        <v>11.67980989501428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80</v>
      </c>
      <c r="D59">
        <f>SUM(E27:E30)</f>
        <v>44</v>
      </c>
      <c r="J59">
        <f>SUM(J27:J30)</f>
        <v>80</v>
      </c>
      <c r="K59">
        <f>SUM(L27:L30)</f>
        <v>46</v>
      </c>
      <c r="Q59">
        <f>SUM(Q27:Q30)</f>
        <v>82</v>
      </c>
      <c r="R59">
        <f>SUM(S27:S30)</f>
        <v>40</v>
      </c>
      <c r="W59" s="1"/>
      <c r="X59">
        <f>SUM(X27:X30)</f>
        <v>80</v>
      </c>
      <c r="Y59">
        <f>SUM(Z27:Z30)</f>
        <v>48</v>
      </c>
    </row>
    <row r="60" spans="2:28" x14ac:dyDescent="0.2">
      <c r="C60">
        <f>SUM(C4:C5,C52:C53)</f>
        <v>106</v>
      </c>
      <c r="D60">
        <f>SUM(E4:E5,E52:E53)</f>
        <v>50</v>
      </c>
      <c r="J60">
        <f>SUM(J4:J5,J52:J53)</f>
        <v>104</v>
      </c>
      <c r="K60">
        <f>SUM(L4:L5,L52:L53)</f>
        <v>48</v>
      </c>
      <c r="Q60">
        <f>SUM(Q4:Q5,Q52:Q53)</f>
        <v>102</v>
      </c>
      <c r="R60">
        <f>SUM(S4:S5,S52:S53)</f>
        <v>36</v>
      </c>
      <c r="W60" s="1"/>
      <c r="X60">
        <f>SUM(X4:X5,X52:X53)</f>
        <v>102</v>
      </c>
      <c r="Y60">
        <f>SUM(Z4:Z5,Z52:Z53)</f>
        <v>22</v>
      </c>
    </row>
    <row r="61" spans="2:28" x14ac:dyDescent="0.2">
      <c r="C61">
        <f>AVERAGE(C59:C60)</f>
        <v>93</v>
      </c>
      <c r="D61">
        <f>AVERAGE(D59:D60)</f>
        <v>47</v>
      </c>
      <c r="E61">
        <f>D61-C61</f>
        <v>-46</v>
      </c>
      <c r="J61">
        <f>AVERAGE(J59:J60)</f>
        <v>92</v>
      </c>
      <c r="K61">
        <f>AVERAGE(K59:K60)</f>
        <v>47</v>
      </c>
      <c r="L61">
        <f>K61-J61</f>
        <v>-45</v>
      </c>
      <c r="Q61">
        <f>AVERAGE(Q59:Q60)</f>
        <v>92</v>
      </c>
      <c r="R61">
        <f>AVERAGE(R59:R60)</f>
        <v>38</v>
      </c>
      <c r="S61">
        <f>R61-Q61</f>
        <v>-54</v>
      </c>
      <c r="X61">
        <f>AVERAGE(X59:X60)</f>
        <v>91</v>
      </c>
      <c r="Y61">
        <f>AVERAGE(Y59:Y60)</f>
        <v>35</v>
      </c>
      <c r="Z61">
        <f>Y61-X61</f>
        <v>-56</v>
      </c>
    </row>
    <row r="62" spans="2:28" x14ac:dyDescent="0.2">
      <c r="C62">
        <f>C61/4</f>
        <v>23.25</v>
      </c>
      <c r="D62">
        <f>D61/4</f>
        <v>11.75</v>
      </c>
      <c r="J62">
        <f>J61/4</f>
        <v>23</v>
      </c>
      <c r="K62">
        <f>K61/4</f>
        <v>11.75</v>
      </c>
      <c r="Q62">
        <f>Q61/4</f>
        <v>23</v>
      </c>
      <c r="R62">
        <f>R61/4</f>
        <v>9.5</v>
      </c>
      <c r="X62">
        <f>X61/4</f>
        <v>22.75</v>
      </c>
      <c r="Y62">
        <f>Y61/4</f>
        <v>8.75</v>
      </c>
    </row>
    <row r="63" spans="2:28" x14ac:dyDescent="0.2">
      <c r="C63">
        <f>C62/115.2</f>
        <v>0.20182291666666666</v>
      </c>
      <c r="D63">
        <f>D62/115.2</f>
        <v>0.10199652777777778</v>
      </c>
      <c r="E63" t="s">
        <v>4</v>
      </c>
      <c r="F63" s="2"/>
      <c r="J63">
        <f>J62/115.2</f>
        <v>0.19965277777777776</v>
      </c>
      <c r="K63">
        <f>K62/115.2</f>
        <v>0.10199652777777778</v>
      </c>
      <c r="L63" t="s">
        <v>4</v>
      </c>
      <c r="M63" s="2"/>
      <c r="Q63">
        <f>Q62/115.2</f>
        <v>0.19965277777777776</v>
      </c>
      <c r="R63">
        <f>R62/115.2</f>
        <v>8.2465277777777776E-2</v>
      </c>
      <c r="S63" t="s">
        <v>4</v>
      </c>
      <c r="T63" s="2"/>
      <c r="X63">
        <f>X62/115.2</f>
        <v>0.1974826388888889</v>
      </c>
      <c r="Y63">
        <f>Y62/115.2</f>
        <v>7.5954861111111105E-2</v>
      </c>
      <c r="Z63" t="s">
        <v>4</v>
      </c>
    </row>
    <row r="64" spans="2:28" x14ac:dyDescent="0.2">
      <c r="C64">
        <f>(C62*96)/(C62*96+(115.2-C62)*238)</f>
        <v>9.2552278353465106E-2</v>
      </c>
      <c r="D64">
        <f>(D62*96)/(D62*96+(115.2-D62)*238)</f>
        <v>4.380735637362082E-2</v>
      </c>
      <c r="E64" t="s">
        <v>5</v>
      </c>
      <c r="F64" s="2"/>
      <c r="J64">
        <f>(J62*96)/(J62*96+(115.2-J62)*238)</f>
        <v>9.1422514450388376E-2</v>
      </c>
      <c r="K64">
        <f>(K62*96)/(K62*96+(115.2-K62)*238)</f>
        <v>4.380735637362082E-2</v>
      </c>
      <c r="L64" t="s">
        <v>5</v>
      </c>
      <c r="M64" s="2"/>
      <c r="Q64">
        <f>(Q62*96)/(Q62*96+(115.2-Q62)*238)</f>
        <v>9.1422514450388376E-2</v>
      </c>
      <c r="R64">
        <f>(R62*96)/(R62*96+(115.2-R62)*238)</f>
        <v>3.4984617509187292E-2</v>
      </c>
      <c r="S64" t="s">
        <v>5</v>
      </c>
      <c r="T64" s="2"/>
      <c r="X64">
        <f>(X62*96)/(X62*96+(115.2-X62)*238)</f>
        <v>9.0296066911700862E-2</v>
      </c>
      <c r="Y64">
        <f>(Y62*96)/(Y62*96+(115.2-Y62)*238)</f>
        <v>3.2091567940523626E-2</v>
      </c>
      <c r="Z64" t="s">
        <v>5</v>
      </c>
    </row>
    <row r="65" spans="1:28" x14ac:dyDescent="0.2">
      <c r="D65">
        <f>D64-C64</f>
        <v>-4.8744921979844286E-2</v>
      </c>
      <c r="E65" t="s">
        <v>15</v>
      </c>
      <c r="K65">
        <f>K64-J64</f>
        <v>-4.7615158076767555E-2</v>
      </c>
      <c r="L65" t="s">
        <v>15</v>
      </c>
      <c r="R65">
        <f>R64-Q64</f>
        <v>-5.6437896941201084E-2</v>
      </c>
      <c r="S65" t="s">
        <v>15</v>
      </c>
      <c r="Y65">
        <f>Y64-X64</f>
        <v>-5.8204498971177236E-2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E67">
        <v>1725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L67">
        <v>1725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S67">
        <v>1725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Z67">
        <v>1725</v>
      </c>
      <c r="AA67" t="s">
        <v>11</v>
      </c>
      <c r="AB67" t="s">
        <v>5</v>
      </c>
    </row>
    <row r="68" spans="1:28" x14ac:dyDescent="0.2">
      <c r="B68">
        <v>-63.865299999999998</v>
      </c>
      <c r="C68">
        <v>28</v>
      </c>
      <c r="D68">
        <v>-63.690800000000003</v>
      </c>
      <c r="E68">
        <v>2</v>
      </c>
      <c r="F68">
        <f>(C68*96)/(C68*96+(115.2-C68)*238)</f>
        <v>0.11466794075489727</v>
      </c>
      <c r="G68">
        <f>(E68*96)/(E68*96+(115.2-E68)*238)</f>
        <v>7.0760975322109853E-3</v>
      </c>
      <c r="I68">
        <v>-63.927599999999998</v>
      </c>
      <c r="J68">
        <v>24</v>
      </c>
      <c r="K68">
        <v>-63.672600000000003</v>
      </c>
      <c r="L68">
        <v>4</v>
      </c>
      <c r="M68">
        <f>(J68*96)/(J68*96+(115.2-J68)*238)</f>
        <v>9.5961615353858443E-2</v>
      </c>
      <c r="N68">
        <f>(L68*96)/(L68*96+(115.2-L68)*238)</f>
        <v>1.4301889041177521E-2</v>
      </c>
      <c r="P68">
        <v>-63.965800000000002</v>
      </c>
      <c r="Q68">
        <v>30</v>
      </c>
      <c r="R68">
        <v>-63.883899999999997</v>
      </c>
      <c r="S68">
        <v>4</v>
      </c>
      <c r="T68">
        <f>(Q68*96)/(Q68*96+(115.2-Q68)*238)</f>
        <v>0.12436521919369882</v>
      </c>
      <c r="U68">
        <f>(S68*96)/(S68*96+(115.2-S68)*238)</f>
        <v>1.4301889041177521E-2</v>
      </c>
      <c r="W68">
        <v>-64.338300000000004</v>
      </c>
      <c r="X68">
        <v>22</v>
      </c>
      <c r="Y68">
        <v>-63.923400000000001</v>
      </c>
      <c r="Z68">
        <v>0</v>
      </c>
      <c r="AA68">
        <f>(X68*96)/(X68*96+(115.2-X68)*238)</f>
        <v>8.6936477096848541E-2</v>
      </c>
      <c r="AB68">
        <f>(Z68*96)/(Z68*96+(115.2-Z68)*238)</f>
        <v>0</v>
      </c>
    </row>
    <row r="69" spans="1:28" x14ac:dyDescent="0.2">
      <c r="B69">
        <v>-61.258499999999998</v>
      </c>
      <c r="C69">
        <v>36</v>
      </c>
      <c r="D69">
        <v>-61.091200000000001</v>
      </c>
      <c r="E69">
        <v>8</v>
      </c>
      <c r="F69">
        <f t="shared" ref="F69" si="8">(C69*96)/(C69*96+(115.2-C69)*238)</f>
        <v>0.15493867010974821</v>
      </c>
      <c r="G69">
        <f t="shared" ref="G69" si="9">(E69*96)/(E69*96+(115.2-E69)*238)</f>
        <v>2.9221965177158162E-2</v>
      </c>
      <c r="I69">
        <v>-61.318399999999997</v>
      </c>
      <c r="J69">
        <v>40</v>
      </c>
      <c r="K69">
        <v>-61.073799999999999</v>
      </c>
      <c r="L69">
        <v>16</v>
      </c>
      <c r="M69">
        <f t="shared" ref="M69:M117" si="10">(J69*96)/(J69*96+(115.2-J69)*238)</f>
        <v>0.17665243633151773</v>
      </c>
      <c r="N69">
        <f t="shared" ref="N69:N117" si="11">(L69*96)/(L69*96+(115.2-L69)*238)</f>
        <v>6.1084245355052171E-2</v>
      </c>
      <c r="P69">
        <v>-61.354900000000001</v>
      </c>
      <c r="Q69">
        <v>34</v>
      </c>
      <c r="R69">
        <v>-61.276400000000002</v>
      </c>
      <c r="S69">
        <v>12</v>
      </c>
      <c r="T69">
        <f t="shared" ref="T69:T117" si="12">(Q69*96)/(Q69*96+(115.2-Q69)*238)</f>
        <v>0.14449127031908487</v>
      </c>
      <c r="U69">
        <f t="shared" ref="U69:U117" si="13">(S69*96)/(S69*96+(115.2-S69)*238)</f>
        <v>4.4801194698525289E-2</v>
      </c>
      <c r="W69">
        <v>-61.712200000000003</v>
      </c>
      <c r="X69">
        <v>38</v>
      </c>
      <c r="Y69">
        <v>-61.314300000000003</v>
      </c>
      <c r="Z69">
        <v>22</v>
      </c>
      <c r="AA69">
        <f t="shared" ref="AA69:AA117" si="14">(X69*96)/(X69*96+(115.2-X69)*238)</f>
        <v>0.16565553819885928</v>
      </c>
      <c r="AB69">
        <f t="shared" ref="AB69:AB117" si="15">(Z69*96)/(Z69*96+(115.2-Z69)*238)</f>
        <v>8.6936477096848541E-2</v>
      </c>
    </row>
    <row r="70" spans="1:28" x14ac:dyDescent="0.2">
      <c r="B70">
        <v>-58.651800000000001</v>
      </c>
      <c r="C70">
        <v>28</v>
      </c>
      <c r="D70">
        <v>-58.491599999999998</v>
      </c>
      <c r="E70">
        <v>14</v>
      </c>
      <c r="F70">
        <f t="shared" ref="F70:F117" si="16">(C70*96)/(C70*96+(115.2-C70)*238)</f>
        <v>0.11466794075489727</v>
      </c>
      <c r="G70">
        <f t="shared" ref="G70:G117" si="17">(E70*96)/(E70*96+(115.2-E70)*238)</f>
        <v>5.2851794758863681E-2</v>
      </c>
      <c r="I70">
        <v>-58.709099999999999</v>
      </c>
      <c r="J70">
        <v>30</v>
      </c>
      <c r="K70">
        <v>-58.474899999999998</v>
      </c>
      <c r="L70">
        <v>24</v>
      </c>
      <c r="M70">
        <f t="shared" si="10"/>
        <v>0.12436521919369882</v>
      </c>
      <c r="N70">
        <f t="shared" si="11"/>
        <v>9.5961615353858443E-2</v>
      </c>
      <c r="P70">
        <v>-58.744100000000003</v>
      </c>
      <c r="Q70">
        <v>30</v>
      </c>
      <c r="R70">
        <v>-58.668900000000001</v>
      </c>
      <c r="S70">
        <v>14</v>
      </c>
      <c r="T70">
        <f t="shared" si="12"/>
        <v>0.12436521919369882</v>
      </c>
      <c r="U70">
        <f t="shared" si="13"/>
        <v>5.2851794758863681E-2</v>
      </c>
      <c r="W70">
        <v>-59.086199999999998</v>
      </c>
      <c r="X70">
        <v>30</v>
      </c>
      <c r="Y70">
        <v>-58.705199999999998</v>
      </c>
      <c r="Z70">
        <v>32</v>
      </c>
      <c r="AA70">
        <f t="shared" si="14"/>
        <v>0.12436521919369882</v>
      </c>
      <c r="AB70">
        <f t="shared" si="15"/>
        <v>0.13430330162283155</v>
      </c>
    </row>
    <row r="71" spans="1:28" x14ac:dyDescent="0.2">
      <c r="B71">
        <v>-56.045099999999998</v>
      </c>
      <c r="C71">
        <v>30</v>
      </c>
      <c r="D71">
        <v>-55.8919</v>
      </c>
      <c r="E71">
        <v>44</v>
      </c>
      <c r="F71">
        <f t="shared" si="16"/>
        <v>0.12436521919369882</v>
      </c>
      <c r="G71">
        <f t="shared" si="17"/>
        <v>0.19953140352203158</v>
      </c>
      <c r="I71">
        <v>-56.099800000000002</v>
      </c>
      <c r="J71">
        <v>28</v>
      </c>
      <c r="K71">
        <v>-55.875999999999998</v>
      </c>
      <c r="L71">
        <v>32</v>
      </c>
      <c r="M71">
        <f t="shared" si="10"/>
        <v>0.11466794075489727</v>
      </c>
      <c r="N71">
        <f t="shared" si="11"/>
        <v>0.13430330162283155</v>
      </c>
      <c r="P71">
        <v>-56.133200000000002</v>
      </c>
      <c r="Q71">
        <v>28</v>
      </c>
      <c r="R71">
        <v>-56.061399999999999</v>
      </c>
      <c r="S71">
        <v>24</v>
      </c>
      <c r="T71">
        <f t="shared" si="12"/>
        <v>0.11466794075489727</v>
      </c>
      <c r="U71">
        <f t="shared" si="13"/>
        <v>9.5961615353858443E-2</v>
      </c>
      <c r="W71">
        <v>-56.460099999999997</v>
      </c>
      <c r="X71">
        <v>28</v>
      </c>
      <c r="Y71">
        <v>-56.0961</v>
      </c>
      <c r="Z71">
        <v>26</v>
      </c>
      <c r="AA71">
        <f t="shared" si="14"/>
        <v>0.11466794075489727</v>
      </c>
      <c r="AB71">
        <f t="shared" si="15"/>
        <v>0.10520281889604477</v>
      </c>
    </row>
    <row r="72" spans="1:28" x14ac:dyDescent="0.2">
      <c r="B72">
        <v>-53.438299999999998</v>
      </c>
      <c r="C72">
        <v>28</v>
      </c>
      <c r="D72">
        <v>-53.292299999999997</v>
      </c>
      <c r="E72">
        <v>12</v>
      </c>
      <c r="F72">
        <f t="shared" si="16"/>
        <v>0.11466794075489727</v>
      </c>
      <c r="G72">
        <f t="shared" si="17"/>
        <v>4.4801194698525289E-2</v>
      </c>
      <c r="I72">
        <v>-53.490499999999997</v>
      </c>
      <c r="J72">
        <v>30</v>
      </c>
      <c r="K72">
        <v>-53.277099999999997</v>
      </c>
      <c r="L72">
        <v>26</v>
      </c>
      <c r="M72">
        <f t="shared" si="10"/>
        <v>0.12436521919369882</v>
      </c>
      <c r="N72">
        <f t="shared" si="11"/>
        <v>0.10520281889604477</v>
      </c>
      <c r="P72">
        <v>-53.522399999999998</v>
      </c>
      <c r="Q72">
        <v>28</v>
      </c>
      <c r="R72">
        <v>-53.453899999999997</v>
      </c>
      <c r="S72">
        <v>22</v>
      </c>
      <c r="T72">
        <f t="shared" si="12"/>
        <v>0.11466794075489727</v>
      </c>
      <c r="U72">
        <f t="shared" si="13"/>
        <v>8.6936477096848541E-2</v>
      </c>
      <c r="W72">
        <v>-53.834099999999999</v>
      </c>
      <c r="X72">
        <v>26</v>
      </c>
      <c r="Y72">
        <v>-53.486899999999999</v>
      </c>
      <c r="Z72">
        <v>26</v>
      </c>
      <c r="AA72">
        <f t="shared" si="14"/>
        <v>0.10520281889604477</v>
      </c>
      <c r="AB72">
        <f t="shared" si="15"/>
        <v>0.10520281889604477</v>
      </c>
    </row>
    <row r="73" spans="1:28" x14ac:dyDescent="0.2">
      <c r="B73">
        <v>-50.831600000000002</v>
      </c>
      <c r="C73">
        <v>28</v>
      </c>
      <c r="D73">
        <v>-50.692700000000002</v>
      </c>
      <c r="E73">
        <v>34</v>
      </c>
      <c r="F73">
        <f t="shared" si="16"/>
        <v>0.11466794075489727</v>
      </c>
      <c r="G73">
        <f t="shared" si="17"/>
        <v>0.14449127031908487</v>
      </c>
      <c r="I73">
        <v>-50.8812</v>
      </c>
      <c r="J73">
        <v>26</v>
      </c>
      <c r="K73">
        <v>-50.678199999999997</v>
      </c>
      <c r="L73">
        <v>36</v>
      </c>
      <c r="M73">
        <f t="shared" si="10"/>
        <v>0.10520281889604477</v>
      </c>
      <c r="N73">
        <f t="shared" si="11"/>
        <v>0.15493867010974821</v>
      </c>
      <c r="P73">
        <v>-50.911499999999997</v>
      </c>
      <c r="Q73">
        <v>28</v>
      </c>
      <c r="R73">
        <v>-50.846400000000003</v>
      </c>
      <c r="S73">
        <v>44</v>
      </c>
      <c r="T73">
        <f t="shared" si="12"/>
        <v>0.11466794075489727</v>
      </c>
      <c r="U73">
        <f t="shared" si="13"/>
        <v>0.19953140352203158</v>
      </c>
      <c r="W73">
        <v>-51.207999999999998</v>
      </c>
      <c r="X73">
        <v>30</v>
      </c>
      <c r="Y73">
        <v>-50.877800000000001</v>
      </c>
      <c r="Z73">
        <v>28</v>
      </c>
      <c r="AA73">
        <f t="shared" si="14"/>
        <v>0.12436521919369882</v>
      </c>
      <c r="AB73">
        <f t="shared" si="15"/>
        <v>0.11466794075489727</v>
      </c>
    </row>
    <row r="74" spans="1:28" x14ac:dyDescent="0.2">
      <c r="B74">
        <v>-48.224800000000002</v>
      </c>
      <c r="C74">
        <v>28</v>
      </c>
      <c r="D74">
        <v>-48.0931</v>
      </c>
      <c r="E74">
        <v>34</v>
      </c>
      <c r="F74">
        <f t="shared" si="16"/>
        <v>0.11466794075489727</v>
      </c>
      <c r="G74">
        <f t="shared" si="17"/>
        <v>0.14449127031908487</v>
      </c>
      <c r="I74">
        <v>-48.271900000000002</v>
      </c>
      <c r="J74">
        <v>28</v>
      </c>
      <c r="K74">
        <v>-48.079300000000003</v>
      </c>
      <c r="L74">
        <v>24</v>
      </c>
      <c r="M74">
        <f t="shared" si="10"/>
        <v>0.11466794075489727</v>
      </c>
      <c r="N74">
        <f t="shared" si="11"/>
        <v>9.5961615353858443E-2</v>
      </c>
      <c r="P74">
        <v>-48.300699999999999</v>
      </c>
      <c r="Q74">
        <v>32</v>
      </c>
      <c r="R74">
        <v>-48.238900000000001</v>
      </c>
      <c r="S74">
        <v>20</v>
      </c>
      <c r="T74">
        <f t="shared" si="12"/>
        <v>0.13430330162283155</v>
      </c>
      <c r="U74">
        <f t="shared" si="13"/>
        <v>7.8119914068094515E-2</v>
      </c>
      <c r="W74">
        <v>-48.582000000000001</v>
      </c>
      <c r="X74">
        <v>32</v>
      </c>
      <c r="Y74">
        <v>-48.268700000000003</v>
      </c>
      <c r="Z74">
        <v>34</v>
      </c>
      <c r="AA74">
        <f t="shared" si="14"/>
        <v>0.13430330162283155</v>
      </c>
      <c r="AB74">
        <f t="shared" si="15"/>
        <v>0.14449127031908487</v>
      </c>
    </row>
    <row r="75" spans="1:28" x14ac:dyDescent="0.2">
      <c r="B75">
        <v>-45.618099999999998</v>
      </c>
      <c r="C75">
        <v>44</v>
      </c>
      <c r="D75">
        <v>-45.493400000000001</v>
      </c>
      <c r="E75">
        <v>16</v>
      </c>
      <c r="F75">
        <f t="shared" si="16"/>
        <v>0.19953140352203158</v>
      </c>
      <c r="G75">
        <f t="shared" si="17"/>
        <v>6.1084245355052171E-2</v>
      </c>
      <c r="I75">
        <v>-45.662599999999998</v>
      </c>
      <c r="J75">
        <v>44</v>
      </c>
      <c r="K75">
        <v>-45.480499999999999</v>
      </c>
      <c r="L75">
        <v>32</v>
      </c>
      <c r="M75">
        <f t="shared" si="10"/>
        <v>0.19953140352203158</v>
      </c>
      <c r="N75">
        <f t="shared" si="11"/>
        <v>0.13430330162283155</v>
      </c>
      <c r="P75">
        <v>-45.689799999999998</v>
      </c>
      <c r="Q75">
        <v>38</v>
      </c>
      <c r="R75">
        <v>-45.631399999999999</v>
      </c>
      <c r="S75">
        <v>42</v>
      </c>
      <c r="T75">
        <f t="shared" si="12"/>
        <v>0.16565553819885928</v>
      </c>
      <c r="U75">
        <f t="shared" si="13"/>
        <v>0.18794048551292089</v>
      </c>
      <c r="W75">
        <v>-45.9559</v>
      </c>
      <c r="X75">
        <v>38</v>
      </c>
      <c r="Y75">
        <v>-45.659599999999998</v>
      </c>
      <c r="Z75">
        <v>34</v>
      </c>
      <c r="AA75">
        <f t="shared" si="14"/>
        <v>0.16565553819885928</v>
      </c>
      <c r="AB75">
        <f t="shared" si="15"/>
        <v>0.14449127031908487</v>
      </c>
    </row>
    <row r="76" spans="1:28" x14ac:dyDescent="0.2">
      <c r="B76">
        <v>-43.011299999999999</v>
      </c>
      <c r="C76">
        <v>26</v>
      </c>
      <c r="D76">
        <v>-42.893799999999999</v>
      </c>
      <c r="E76">
        <v>38</v>
      </c>
      <c r="F76">
        <f t="shared" si="16"/>
        <v>0.10520281889604477</v>
      </c>
      <c r="G76">
        <f t="shared" si="17"/>
        <v>0.16565553819885928</v>
      </c>
      <c r="I76">
        <v>-43.0533</v>
      </c>
      <c r="J76">
        <v>26</v>
      </c>
      <c r="K76">
        <v>-42.881599999999999</v>
      </c>
      <c r="L76">
        <v>28</v>
      </c>
      <c r="M76">
        <f t="shared" si="10"/>
        <v>0.10520281889604477</v>
      </c>
      <c r="N76">
        <f t="shared" si="11"/>
        <v>0.11466794075489727</v>
      </c>
      <c r="P76">
        <v>-43.079000000000001</v>
      </c>
      <c r="Q76">
        <v>28</v>
      </c>
      <c r="R76">
        <v>-43.023899999999998</v>
      </c>
      <c r="S76">
        <v>20</v>
      </c>
      <c r="T76">
        <f t="shared" si="12"/>
        <v>0.11466794075489727</v>
      </c>
      <c r="U76">
        <f t="shared" si="13"/>
        <v>7.8119914068094515E-2</v>
      </c>
      <c r="W76">
        <v>-43.329799999999999</v>
      </c>
      <c r="X76">
        <v>28</v>
      </c>
      <c r="Y76">
        <v>-43.0505</v>
      </c>
      <c r="Z76">
        <v>30</v>
      </c>
      <c r="AA76">
        <f t="shared" si="14"/>
        <v>0.11466794075489727</v>
      </c>
      <c r="AB76">
        <f t="shared" si="15"/>
        <v>0.12436521919369882</v>
      </c>
    </row>
    <row r="77" spans="1:28" x14ac:dyDescent="0.2">
      <c r="B77">
        <v>-40.404600000000002</v>
      </c>
      <c r="C77">
        <v>20</v>
      </c>
      <c r="D77">
        <v>-40.294199999999996</v>
      </c>
      <c r="E77">
        <v>28</v>
      </c>
      <c r="F77">
        <f t="shared" si="16"/>
        <v>7.8119914068094515E-2</v>
      </c>
      <c r="G77">
        <f t="shared" si="17"/>
        <v>0.11466794075489727</v>
      </c>
      <c r="I77">
        <v>-40.444000000000003</v>
      </c>
      <c r="J77">
        <v>18</v>
      </c>
      <c r="K77">
        <v>-40.282699999999998</v>
      </c>
      <c r="L77">
        <v>18</v>
      </c>
      <c r="M77">
        <f t="shared" si="10"/>
        <v>6.950477845351867E-2</v>
      </c>
      <c r="N77">
        <f t="shared" si="11"/>
        <v>6.950477845351867E-2</v>
      </c>
      <c r="P77">
        <v>-40.468200000000003</v>
      </c>
      <c r="Q77">
        <v>20</v>
      </c>
      <c r="R77">
        <v>-40.416400000000003</v>
      </c>
      <c r="S77">
        <v>30</v>
      </c>
      <c r="T77">
        <f t="shared" si="12"/>
        <v>7.8119914068094515E-2</v>
      </c>
      <c r="U77">
        <f t="shared" si="13"/>
        <v>0.12436521919369882</v>
      </c>
      <c r="W77">
        <v>-40.703800000000001</v>
      </c>
      <c r="X77">
        <v>20</v>
      </c>
      <c r="Y77">
        <v>-40.441299999999998</v>
      </c>
      <c r="Z77">
        <v>32</v>
      </c>
      <c r="AA77">
        <f t="shared" si="14"/>
        <v>7.8119914068094515E-2</v>
      </c>
      <c r="AB77">
        <f t="shared" si="15"/>
        <v>0.13430330162283155</v>
      </c>
    </row>
    <row r="78" spans="1:28" x14ac:dyDescent="0.2">
      <c r="B78">
        <v>-37.797800000000002</v>
      </c>
      <c r="C78">
        <v>20</v>
      </c>
      <c r="D78">
        <v>-37.694600000000001</v>
      </c>
      <c r="E78">
        <v>34</v>
      </c>
      <c r="F78">
        <f t="shared" si="16"/>
        <v>7.8119914068094515E-2</v>
      </c>
      <c r="G78">
        <f t="shared" si="17"/>
        <v>0.14449127031908487</v>
      </c>
      <c r="I78">
        <v>-37.834699999999998</v>
      </c>
      <c r="J78">
        <v>22</v>
      </c>
      <c r="K78">
        <v>-37.683799999999998</v>
      </c>
      <c r="L78">
        <v>46</v>
      </c>
      <c r="M78">
        <f t="shared" si="10"/>
        <v>8.6936477096848541E-2</v>
      </c>
      <c r="N78">
        <f t="shared" si="11"/>
        <v>0.211437545485885</v>
      </c>
      <c r="P78">
        <v>-37.857300000000002</v>
      </c>
      <c r="Q78">
        <v>20</v>
      </c>
      <c r="R78">
        <v>-37.808900000000001</v>
      </c>
      <c r="S78">
        <v>34</v>
      </c>
      <c r="T78">
        <f t="shared" si="12"/>
        <v>7.8119914068094515E-2</v>
      </c>
      <c r="U78">
        <f t="shared" si="13"/>
        <v>0.14449127031908487</v>
      </c>
      <c r="W78">
        <v>-38.0777</v>
      </c>
      <c r="X78">
        <v>20</v>
      </c>
      <c r="Y78">
        <v>-37.8322</v>
      </c>
      <c r="Z78">
        <v>40</v>
      </c>
      <c r="AA78">
        <f t="shared" si="14"/>
        <v>7.8119914068094515E-2</v>
      </c>
      <c r="AB78">
        <f t="shared" si="15"/>
        <v>0.17665243633151773</v>
      </c>
    </row>
    <row r="79" spans="1:28" x14ac:dyDescent="0.2">
      <c r="B79">
        <v>-35.191099999999999</v>
      </c>
      <c r="C79">
        <v>32</v>
      </c>
      <c r="D79">
        <v>-35.094900000000003</v>
      </c>
      <c r="E79">
        <v>30</v>
      </c>
      <c r="F79">
        <f t="shared" si="16"/>
        <v>0.13430330162283155</v>
      </c>
      <c r="G79">
        <f t="shared" si="17"/>
        <v>0.12436521919369882</v>
      </c>
      <c r="I79">
        <v>-35.2254</v>
      </c>
      <c r="J79">
        <v>34</v>
      </c>
      <c r="K79">
        <v>-35.084899999999998</v>
      </c>
      <c r="L79">
        <v>20</v>
      </c>
      <c r="M79">
        <f t="shared" si="10"/>
        <v>0.14449127031908487</v>
      </c>
      <c r="N79">
        <f t="shared" si="11"/>
        <v>7.8119914068094515E-2</v>
      </c>
      <c r="P79">
        <v>-35.246499999999997</v>
      </c>
      <c r="Q79">
        <v>38</v>
      </c>
      <c r="R79">
        <v>-35.2014</v>
      </c>
      <c r="S79">
        <v>32</v>
      </c>
      <c r="T79">
        <f t="shared" si="12"/>
        <v>0.16565553819885928</v>
      </c>
      <c r="U79">
        <f t="shared" si="13"/>
        <v>0.13430330162283155</v>
      </c>
      <c r="W79">
        <v>-35.451700000000002</v>
      </c>
      <c r="X79">
        <v>30</v>
      </c>
      <c r="Y79">
        <v>-35.223100000000002</v>
      </c>
      <c r="Z79">
        <v>30</v>
      </c>
      <c r="AA79">
        <f t="shared" si="14"/>
        <v>0.12436521919369882</v>
      </c>
      <c r="AB79">
        <f t="shared" si="15"/>
        <v>0.12436521919369882</v>
      </c>
    </row>
    <row r="80" spans="1:28" x14ac:dyDescent="0.2">
      <c r="B80">
        <v>-32.584299999999999</v>
      </c>
      <c r="C80">
        <v>20</v>
      </c>
      <c r="D80">
        <v>-32.4953</v>
      </c>
      <c r="E80">
        <v>34</v>
      </c>
      <c r="F80">
        <f t="shared" si="16"/>
        <v>7.8119914068094515E-2</v>
      </c>
      <c r="G80">
        <f t="shared" si="17"/>
        <v>0.14449127031908487</v>
      </c>
      <c r="I80">
        <v>-32.616100000000003</v>
      </c>
      <c r="J80">
        <v>18</v>
      </c>
      <c r="K80">
        <v>-32.485999999999997</v>
      </c>
      <c r="L80">
        <v>26</v>
      </c>
      <c r="M80">
        <f t="shared" si="10"/>
        <v>6.950477845351867E-2</v>
      </c>
      <c r="N80">
        <f t="shared" si="11"/>
        <v>0.10520281889604477</v>
      </c>
      <c r="P80">
        <v>-32.635599999999997</v>
      </c>
      <c r="Q80">
        <v>14</v>
      </c>
      <c r="R80">
        <v>-32.593800000000002</v>
      </c>
      <c r="S80">
        <v>24</v>
      </c>
      <c r="T80">
        <f t="shared" si="12"/>
        <v>5.2851794758863681E-2</v>
      </c>
      <c r="U80">
        <f t="shared" si="13"/>
        <v>9.5961615353858443E-2</v>
      </c>
      <c r="W80">
        <v>-32.825600000000001</v>
      </c>
      <c r="X80">
        <v>20</v>
      </c>
      <c r="Y80">
        <v>-32.613999999999997</v>
      </c>
      <c r="Z80">
        <v>28</v>
      </c>
      <c r="AA80">
        <f t="shared" si="14"/>
        <v>7.8119914068094515E-2</v>
      </c>
      <c r="AB80">
        <f t="shared" si="15"/>
        <v>0.11466794075489727</v>
      </c>
    </row>
    <row r="81" spans="2:28" x14ac:dyDescent="0.2">
      <c r="B81">
        <v>-29.977599999999999</v>
      </c>
      <c r="C81">
        <v>20</v>
      </c>
      <c r="D81">
        <v>-29.895700000000001</v>
      </c>
      <c r="E81">
        <v>26</v>
      </c>
      <c r="F81">
        <f t="shared" si="16"/>
        <v>7.8119914068094515E-2</v>
      </c>
      <c r="G81">
        <f t="shared" si="17"/>
        <v>0.10520281889604477</v>
      </c>
      <c r="I81">
        <v>-30.006900000000002</v>
      </c>
      <c r="J81">
        <v>20</v>
      </c>
      <c r="K81">
        <v>-29.8872</v>
      </c>
      <c r="L81">
        <v>34</v>
      </c>
      <c r="M81">
        <f t="shared" si="10"/>
        <v>7.8119914068094515E-2</v>
      </c>
      <c r="N81">
        <f t="shared" si="11"/>
        <v>0.14449127031908487</v>
      </c>
      <c r="P81">
        <v>-30.024799999999999</v>
      </c>
      <c r="Q81">
        <v>20</v>
      </c>
      <c r="R81">
        <v>-29.9863</v>
      </c>
      <c r="S81">
        <v>18</v>
      </c>
      <c r="T81">
        <f t="shared" si="12"/>
        <v>7.8119914068094515E-2</v>
      </c>
      <c r="U81">
        <f t="shared" si="13"/>
        <v>6.950477845351867E-2</v>
      </c>
      <c r="W81">
        <v>-30.1996</v>
      </c>
      <c r="X81">
        <v>24</v>
      </c>
      <c r="Y81">
        <v>-30.004899999999999</v>
      </c>
      <c r="Z81">
        <v>14</v>
      </c>
      <c r="AA81">
        <f t="shared" si="14"/>
        <v>9.5961615353858443E-2</v>
      </c>
      <c r="AB81">
        <f t="shared" si="15"/>
        <v>5.2851794758863681E-2</v>
      </c>
    </row>
    <row r="82" spans="2:28" x14ac:dyDescent="0.2">
      <c r="B82">
        <v>-27.370799999999999</v>
      </c>
      <c r="C82">
        <v>30</v>
      </c>
      <c r="D82">
        <v>-27.296099999999999</v>
      </c>
      <c r="E82">
        <v>44</v>
      </c>
      <c r="F82">
        <f t="shared" si="16"/>
        <v>0.12436521919369882</v>
      </c>
      <c r="G82">
        <f t="shared" si="17"/>
        <v>0.19953140352203158</v>
      </c>
      <c r="I82">
        <v>-27.397600000000001</v>
      </c>
      <c r="J82">
        <v>30</v>
      </c>
      <c r="K82">
        <v>-27.2883</v>
      </c>
      <c r="L82">
        <v>30</v>
      </c>
      <c r="M82">
        <f t="shared" si="10"/>
        <v>0.12436521919369882</v>
      </c>
      <c r="N82">
        <f t="shared" si="11"/>
        <v>0.12436521919369882</v>
      </c>
      <c r="P82">
        <v>-27.413900000000002</v>
      </c>
      <c r="Q82">
        <v>30</v>
      </c>
      <c r="R82">
        <v>-27.378799999999998</v>
      </c>
      <c r="S82">
        <v>36</v>
      </c>
      <c r="T82">
        <f t="shared" si="12"/>
        <v>0.12436521919369882</v>
      </c>
      <c r="U82">
        <f t="shared" si="13"/>
        <v>0.15493867010974821</v>
      </c>
      <c r="W82">
        <v>-27.573499999999999</v>
      </c>
      <c r="X82">
        <v>28</v>
      </c>
      <c r="Y82">
        <v>-27.395700000000001</v>
      </c>
      <c r="Z82">
        <v>34</v>
      </c>
      <c r="AA82">
        <f t="shared" si="14"/>
        <v>0.11466794075489727</v>
      </c>
      <c r="AB82">
        <f t="shared" si="15"/>
        <v>0.14449127031908487</v>
      </c>
    </row>
    <row r="83" spans="2:28" x14ac:dyDescent="0.2">
      <c r="B83">
        <v>-24.764099999999999</v>
      </c>
      <c r="C83">
        <v>20</v>
      </c>
      <c r="D83">
        <v>-24.696400000000001</v>
      </c>
      <c r="E83">
        <v>22</v>
      </c>
      <c r="F83">
        <f t="shared" si="16"/>
        <v>7.8119914068094515E-2</v>
      </c>
      <c r="G83">
        <f t="shared" si="17"/>
        <v>8.6936477096848541E-2</v>
      </c>
      <c r="I83">
        <v>-24.7883</v>
      </c>
      <c r="J83">
        <v>20</v>
      </c>
      <c r="K83">
        <v>-24.689399999999999</v>
      </c>
      <c r="L83">
        <v>24</v>
      </c>
      <c r="M83">
        <f t="shared" si="10"/>
        <v>7.8119914068094515E-2</v>
      </c>
      <c r="N83">
        <f t="shared" si="11"/>
        <v>9.5961615353858443E-2</v>
      </c>
      <c r="P83">
        <v>-24.803100000000001</v>
      </c>
      <c r="Q83">
        <v>20</v>
      </c>
      <c r="R83">
        <v>-24.7713</v>
      </c>
      <c r="S83">
        <v>44</v>
      </c>
      <c r="T83">
        <f t="shared" si="12"/>
        <v>7.8119914068094515E-2</v>
      </c>
      <c r="U83">
        <f t="shared" si="13"/>
        <v>0.19953140352203158</v>
      </c>
      <c r="W83">
        <v>-24.947500000000002</v>
      </c>
      <c r="X83">
        <v>20</v>
      </c>
      <c r="Y83">
        <v>-24.7866</v>
      </c>
      <c r="Z83">
        <v>26</v>
      </c>
      <c r="AA83">
        <f t="shared" si="14"/>
        <v>7.8119914068094515E-2</v>
      </c>
      <c r="AB83">
        <f t="shared" si="15"/>
        <v>0.10520281889604477</v>
      </c>
    </row>
    <row r="84" spans="2:28" x14ac:dyDescent="0.2">
      <c r="B84">
        <v>-22.157299999999999</v>
      </c>
      <c r="C84">
        <v>40</v>
      </c>
      <c r="D84">
        <v>-22.096800000000002</v>
      </c>
      <c r="E84">
        <v>24</v>
      </c>
      <c r="F84">
        <f t="shared" si="16"/>
        <v>0.17665243633151773</v>
      </c>
      <c r="G84">
        <f t="shared" si="17"/>
        <v>9.5961615353858443E-2</v>
      </c>
      <c r="I84">
        <v>-22.178999999999998</v>
      </c>
      <c r="J84">
        <v>42</v>
      </c>
      <c r="K84">
        <v>-22.090499999999999</v>
      </c>
      <c r="L84">
        <v>28</v>
      </c>
      <c r="M84">
        <f t="shared" si="10"/>
        <v>0.18794048551292089</v>
      </c>
      <c r="N84">
        <f t="shared" si="11"/>
        <v>0.11466794075489727</v>
      </c>
      <c r="P84">
        <v>-22.1922</v>
      </c>
      <c r="Q84">
        <v>34</v>
      </c>
      <c r="R84">
        <v>-22.163799999999998</v>
      </c>
      <c r="S84">
        <v>26</v>
      </c>
      <c r="T84">
        <f t="shared" si="12"/>
        <v>0.14449127031908487</v>
      </c>
      <c r="U84">
        <f t="shared" si="13"/>
        <v>0.10520281889604477</v>
      </c>
      <c r="W84">
        <v>-22.321400000000001</v>
      </c>
      <c r="X84">
        <v>38</v>
      </c>
      <c r="Y84">
        <v>-22.177499999999998</v>
      </c>
      <c r="Z84">
        <v>46</v>
      </c>
      <c r="AA84">
        <f t="shared" si="14"/>
        <v>0.16565553819885928</v>
      </c>
      <c r="AB84">
        <f t="shared" si="15"/>
        <v>0.211437545485885</v>
      </c>
    </row>
    <row r="85" spans="2:28" x14ac:dyDescent="0.2">
      <c r="B85">
        <v>-19.550599999999999</v>
      </c>
      <c r="C85">
        <v>26</v>
      </c>
      <c r="D85">
        <v>-19.497199999999999</v>
      </c>
      <c r="E85">
        <v>24</v>
      </c>
      <c r="F85">
        <f t="shared" si="16"/>
        <v>0.10520281889604477</v>
      </c>
      <c r="G85">
        <f t="shared" si="17"/>
        <v>9.5961615353858443E-2</v>
      </c>
      <c r="I85">
        <v>-19.569700000000001</v>
      </c>
      <c r="J85">
        <v>24</v>
      </c>
      <c r="K85">
        <v>-19.491599999999998</v>
      </c>
      <c r="L85">
        <v>38</v>
      </c>
      <c r="M85">
        <f t="shared" si="10"/>
        <v>9.5961615353858443E-2</v>
      </c>
      <c r="N85">
        <f t="shared" si="11"/>
        <v>0.16565553819885928</v>
      </c>
      <c r="P85">
        <v>-19.581399999999999</v>
      </c>
      <c r="Q85">
        <v>32</v>
      </c>
      <c r="R85">
        <v>-19.5563</v>
      </c>
      <c r="S85">
        <v>36</v>
      </c>
      <c r="T85">
        <f t="shared" si="12"/>
        <v>0.13430330162283155</v>
      </c>
      <c r="U85">
        <f t="shared" si="13"/>
        <v>0.15493867010974821</v>
      </c>
      <c r="W85">
        <v>-19.695399999999999</v>
      </c>
      <c r="X85">
        <v>26</v>
      </c>
      <c r="Y85">
        <v>-19.5684</v>
      </c>
      <c r="Z85">
        <v>32</v>
      </c>
      <c r="AA85">
        <f t="shared" si="14"/>
        <v>0.10520281889604477</v>
      </c>
      <c r="AB85">
        <f t="shared" si="15"/>
        <v>0.13430330162283155</v>
      </c>
    </row>
    <row r="86" spans="2:28" x14ac:dyDescent="0.2">
      <c r="B86">
        <v>-16.943899999999999</v>
      </c>
      <c r="C86">
        <v>22</v>
      </c>
      <c r="D86">
        <v>-16.897600000000001</v>
      </c>
      <c r="E86">
        <v>24</v>
      </c>
      <c r="F86">
        <f t="shared" si="16"/>
        <v>8.6936477096848541E-2</v>
      </c>
      <c r="G86">
        <f t="shared" si="17"/>
        <v>9.5961615353858443E-2</v>
      </c>
      <c r="I86">
        <v>-16.9604</v>
      </c>
      <c r="J86">
        <v>22</v>
      </c>
      <c r="K86">
        <v>-16.892700000000001</v>
      </c>
      <c r="L86">
        <v>22</v>
      </c>
      <c r="M86">
        <f t="shared" si="10"/>
        <v>8.6936477096848541E-2</v>
      </c>
      <c r="N86">
        <f t="shared" si="11"/>
        <v>8.6936477096848541E-2</v>
      </c>
      <c r="P86">
        <v>-16.970500000000001</v>
      </c>
      <c r="Q86">
        <v>22</v>
      </c>
      <c r="R86">
        <v>-16.948799999999999</v>
      </c>
      <c r="S86">
        <v>30</v>
      </c>
      <c r="T86">
        <f t="shared" si="12"/>
        <v>8.6936477096848541E-2</v>
      </c>
      <c r="U86">
        <f t="shared" si="13"/>
        <v>0.12436521919369882</v>
      </c>
      <c r="W86">
        <v>-17.069299999999998</v>
      </c>
      <c r="X86">
        <v>24</v>
      </c>
      <c r="Y86">
        <v>-16.959299999999999</v>
      </c>
      <c r="Z86">
        <v>40</v>
      </c>
      <c r="AA86">
        <f t="shared" si="14"/>
        <v>9.5961615353858443E-2</v>
      </c>
      <c r="AB86">
        <f t="shared" si="15"/>
        <v>0.17665243633151773</v>
      </c>
    </row>
    <row r="87" spans="2:28" x14ac:dyDescent="0.2">
      <c r="B87">
        <v>-14.3371</v>
      </c>
      <c r="C87">
        <v>28</v>
      </c>
      <c r="D87">
        <v>-14.2979</v>
      </c>
      <c r="E87">
        <v>38</v>
      </c>
      <c r="F87">
        <f t="shared" si="16"/>
        <v>0.11466794075489727</v>
      </c>
      <c r="G87">
        <f t="shared" si="17"/>
        <v>0.16565553819885928</v>
      </c>
      <c r="I87">
        <v>-14.351100000000001</v>
      </c>
      <c r="J87">
        <v>28</v>
      </c>
      <c r="K87">
        <v>-14.293900000000001</v>
      </c>
      <c r="L87">
        <v>28</v>
      </c>
      <c r="M87">
        <f t="shared" si="10"/>
        <v>0.11466794075489727</v>
      </c>
      <c r="N87">
        <f t="shared" si="11"/>
        <v>0.11466794075489727</v>
      </c>
      <c r="P87">
        <v>-14.3597</v>
      </c>
      <c r="Q87">
        <v>28</v>
      </c>
      <c r="R87">
        <v>-14.3413</v>
      </c>
      <c r="S87">
        <v>20</v>
      </c>
      <c r="T87">
        <f t="shared" si="12"/>
        <v>0.11466794075489727</v>
      </c>
      <c r="U87">
        <f t="shared" si="13"/>
        <v>7.8119914068094515E-2</v>
      </c>
      <c r="W87">
        <v>-14.443300000000001</v>
      </c>
      <c r="X87">
        <v>28</v>
      </c>
      <c r="Y87">
        <v>-14.350099999999999</v>
      </c>
      <c r="Z87">
        <v>24</v>
      </c>
      <c r="AA87">
        <f t="shared" si="14"/>
        <v>0.11466794075489727</v>
      </c>
      <c r="AB87">
        <f t="shared" si="15"/>
        <v>9.5961615353858443E-2</v>
      </c>
    </row>
    <row r="88" spans="2:28" x14ac:dyDescent="0.2">
      <c r="B88">
        <v>-11.730399999999999</v>
      </c>
      <c r="C88">
        <v>20</v>
      </c>
      <c r="D88">
        <v>-11.6983</v>
      </c>
      <c r="E88">
        <v>16</v>
      </c>
      <c r="F88">
        <f t="shared" si="16"/>
        <v>7.8119914068094515E-2</v>
      </c>
      <c r="G88">
        <f t="shared" si="17"/>
        <v>6.1084245355052171E-2</v>
      </c>
      <c r="I88">
        <v>-11.7418</v>
      </c>
      <c r="J88">
        <v>20</v>
      </c>
      <c r="K88">
        <v>-11.695</v>
      </c>
      <c r="L88">
        <v>22</v>
      </c>
      <c r="M88">
        <f t="shared" si="10"/>
        <v>7.8119914068094515E-2</v>
      </c>
      <c r="N88">
        <f t="shared" si="11"/>
        <v>8.6936477096848541E-2</v>
      </c>
      <c r="P88">
        <v>-11.748799999999999</v>
      </c>
      <c r="Q88">
        <v>20</v>
      </c>
      <c r="R88">
        <v>-11.7338</v>
      </c>
      <c r="S88">
        <v>26</v>
      </c>
      <c r="T88">
        <f t="shared" si="12"/>
        <v>7.8119914068094515E-2</v>
      </c>
      <c r="U88">
        <f t="shared" si="13"/>
        <v>0.10520281889604477</v>
      </c>
      <c r="W88">
        <v>-11.8172</v>
      </c>
      <c r="X88">
        <v>20</v>
      </c>
      <c r="Y88">
        <v>-11.741</v>
      </c>
      <c r="Z88">
        <v>26</v>
      </c>
      <c r="AA88">
        <f t="shared" si="14"/>
        <v>7.8119914068094515E-2</v>
      </c>
      <c r="AB88">
        <f t="shared" si="15"/>
        <v>0.10520281889604477</v>
      </c>
    </row>
    <row r="89" spans="2:28" x14ac:dyDescent="0.2">
      <c r="B89">
        <v>-9.1236200000000007</v>
      </c>
      <c r="C89">
        <v>24</v>
      </c>
      <c r="D89">
        <v>-9.0986899999999995</v>
      </c>
      <c r="E89">
        <v>12</v>
      </c>
      <c r="F89">
        <f t="shared" si="16"/>
        <v>9.5961615353858443E-2</v>
      </c>
      <c r="G89">
        <f t="shared" si="17"/>
        <v>4.4801194698525289E-2</v>
      </c>
      <c r="I89">
        <v>-9.1325299999999991</v>
      </c>
      <c r="J89">
        <v>22</v>
      </c>
      <c r="K89">
        <v>-9.0960900000000002</v>
      </c>
      <c r="L89">
        <v>36</v>
      </c>
      <c r="M89">
        <f t="shared" si="10"/>
        <v>8.6936477096848541E-2</v>
      </c>
      <c r="N89">
        <f t="shared" si="11"/>
        <v>0.15493867010974821</v>
      </c>
      <c r="P89">
        <v>-9.1379699999999993</v>
      </c>
      <c r="Q89">
        <v>26</v>
      </c>
      <c r="R89">
        <v>-9.1262699999999999</v>
      </c>
      <c r="S89">
        <v>20</v>
      </c>
      <c r="T89">
        <f t="shared" si="12"/>
        <v>0.10520281889604477</v>
      </c>
      <c r="U89">
        <f t="shared" si="13"/>
        <v>7.8119914068094515E-2</v>
      </c>
      <c r="W89">
        <v>-9.1911900000000006</v>
      </c>
      <c r="X89">
        <v>20</v>
      </c>
      <c r="Y89">
        <v>-9.1319099999999995</v>
      </c>
      <c r="Z89">
        <v>16</v>
      </c>
      <c r="AA89">
        <f t="shared" si="14"/>
        <v>7.8119914068094515E-2</v>
      </c>
      <c r="AB89">
        <f t="shared" si="15"/>
        <v>6.1084245355052171E-2</v>
      </c>
    </row>
    <row r="90" spans="2:28" x14ac:dyDescent="0.2">
      <c r="B90">
        <v>-6.5168699999999999</v>
      </c>
      <c r="C90">
        <v>20</v>
      </c>
      <c r="D90">
        <v>-6.4990600000000001</v>
      </c>
      <c r="E90">
        <v>26</v>
      </c>
      <c r="F90">
        <f t="shared" si="16"/>
        <v>7.8119914068094515E-2</v>
      </c>
      <c r="G90">
        <f t="shared" si="17"/>
        <v>0.10520281889604477</v>
      </c>
      <c r="I90">
        <v>-6.5232400000000004</v>
      </c>
      <c r="J90">
        <v>22</v>
      </c>
      <c r="K90">
        <v>-6.4972000000000003</v>
      </c>
      <c r="L90">
        <v>14</v>
      </c>
      <c r="M90">
        <f t="shared" si="10"/>
        <v>8.6936477096848541E-2</v>
      </c>
      <c r="N90">
        <f t="shared" si="11"/>
        <v>5.2851794758863681E-2</v>
      </c>
      <c r="P90">
        <v>-6.52712</v>
      </c>
      <c r="Q90">
        <v>18</v>
      </c>
      <c r="R90">
        <v>-6.51877</v>
      </c>
      <c r="S90">
        <v>22</v>
      </c>
      <c r="T90">
        <f t="shared" si="12"/>
        <v>6.950477845351867E-2</v>
      </c>
      <c r="U90">
        <f t="shared" si="13"/>
        <v>8.6936477096848541E-2</v>
      </c>
      <c r="W90">
        <v>-6.5651400000000004</v>
      </c>
      <c r="X90">
        <v>26</v>
      </c>
      <c r="Y90">
        <v>-6.5227899999999996</v>
      </c>
      <c r="Z90">
        <v>16</v>
      </c>
      <c r="AA90">
        <f t="shared" si="14"/>
        <v>0.10520281889604477</v>
      </c>
      <c r="AB90">
        <f t="shared" si="15"/>
        <v>6.1084245355052171E-2</v>
      </c>
    </row>
    <row r="91" spans="2:28" x14ac:dyDescent="0.2">
      <c r="B91">
        <v>-3.91012</v>
      </c>
      <c r="C91">
        <v>20</v>
      </c>
      <c r="D91">
        <v>-3.8994399999999998</v>
      </c>
      <c r="E91">
        <v>18</v>
      </c>
      <c r="F91">
        <f t="shared" si="16"/>
        <v>7.8119914068094515E-2</v>
      </c>
      <c r="G91">
        <f t="shared" si="17"/>
        <v>6.950477845351867E-2</v>
      </c>
      <c r="I91">
        <v>-3.9139499999999998</v>
      </c>
      <c r="J91">
        <v>24</v>
      </c>
      <c r="K91">
        <v>-3.89832</v>
      </c>
      <c r="L91">
        <v>12</v>
      </c>
      <c r="M91">
        <f t="shared" si="10"/>
        <v>9.5961615353858443E-2</v>
      </c>
      <c r="N91">
        <f t="shared" si="11"/>
        <v>4.4801194698525289E-2</v>
      </c>
      <c r="P91">
        <v>-3.91628</v>
      </c>
      <c r="Q91">
        <v>24</v>
      </c>
      <c r="R91">
        <v>-3.91126</v>
      </c>
      <c r="S91">
        <v>12</v>
      </c>
      <c r="T91">
        <f t="shared" si="12"/>
        <v>9.5961615353858443E-2</v>
      </c>
      <c r="U91">
        <f t="shared" si="13"/>
        <v>4.4801194698525289E-2</v>
      </c>
      <c r="W91">
        <v>-3.9390900000000002</v>
      </c>
      <c r="X91">
        <v>16</v>
      </c>
      <c r="Y91">
        <v>-3.9136700000000002</v>
      </c>
      <c r="Z91">
        <v>10</v>
      </c>
      <c r="AA91">
        <f t="shared" si="14"/>
        <v>6.1084245355052171E-2</v>
      </c>
      <c r="AB91">
        <f t="shared" si="15"/>
        <v>3.6926485521740465E-2</v>
      </c>
    </row>
    <row r="92" spans="2:28" x14ac:dyDescent="0.2">
      <c r="B92">
        <v>-1.30338</v>
      </c>
      <c r="C92">
        <v>28</v>
      </c>
      <c r="D92">
        <v>-1.2998099999999999</v>
      </c>
      <c r="E92">
        <v>6</v>
      </c>
      <c r="F92">
        <f t="shared" si="16"/>
        <v>0.11466794075489727</v>
      </c>
      <c r="G92">
        <f t="shared" si="17"/>
        <v>2.1682175444936308E-2</v>
      </c>
      <c r="I92">
        <v>-1.3046500000000001</v>
      </c>
      <c r="J92">
        <v>22</v>
      </c>
      <c r="K92">
        <v>-1.2994399999999999</v>
      </c>
      <c r="L92">
        <v>2</v>
      </c>
      <c r="M92">
        <f t="shared" si="10"/>
        <v>8.6936477096848541E-2</v>
      </c>
      <c r="N92">
        <f t="shared" si="11"/>
        <v>7.0760975322109853E-3</v>
      </c>
      <c r="P92">
        <v>-1.30542</v>
      </c>
      <c r="Q92">
        <v>24</v>
      </c>
      <c r="R92">
        <v>-1.30375</v>
      </c>
      <c r="S92">
        <v>2</v>
      </c>
      <c r="T92">
        <f t="shared" si="12"/>
        <v>9.5961615353858443E-2</v>
      </c>
      <c r="U92">
        <f t="shared" si="13"/>
        <v>7.0760975322109853E-3</v>
      </c>
      <c r="W92">
        <v>-1.3130299999999999</v>
      </c>
      <c r="X92">
        <v>30</v>
      </c>
      <c r="Y92">
        <v>-1.3045500000000001</v>
      </c>
      <c r="Z92">
        <v>0</v>
      </c>
      <c r="AA92">
        <f t="shared" si="14"/>
        <v>0.12436521919369882</v>
      </c>
      <c r="AB92">
        <f t="shared" si="15"/>
        <v>0</v>
      </c>
    </row>
    <row r="93" spans="2:28" x14ac:dyDescent="0.2">
      <c r="B93">
        <v>1.3033699999999999</v>
      </c>
      <c r="C93">
        <v>26</v>
      </c>
      <c r="D93">
        <v>1.2998099999999999</v>
      </c>
      <c r="E93">
        <v>2</v>
      </c>
      <c r="F93">
        <f t="shared" si="16"/>
        <v>0.10520281889604477</v>
      </c>
      <c r="G93">
        <f t="shared" si="17"/>
        <v>7.0760975322109853E-3</v>
      </c>
      <c r="I93">
        <v>1.30463</v>
      </c>
      <c r="J93">
        <v>28</v>
      </c>
      <c r="K93">
        <v>1.29945</v>
      </c>
      <c r="L93">
        <v>4</v>
      </c>
      <c r="M93">
        <f t="shared" si="10"/>
        <v>0.11466794075489727</v>
      </c>
      <c r="N93">
        <f t="shared" si="11"/>
        <v>1.4301889041177521E-2</v>
      </c>
      <c r="P93">
        <v>1.30542</v>
      </c>
      <c r="Q93">
        <v>26</v>
      </c>
      <c r="R93">
        <v>1.30376</v>
      </c>
      <c r="S93">
        <v>6</v>
      </c>
      <c r="T93">
        <f t="shared" si="12"/>
        <v>0.10520281889604477</v>
      </c>
      <c r="U93">
        <f t="shared" si="13"/>
        <v>2.1682175444936308E-2</v>
      </c>
      <c r="W93">
        <v>1.3130200000000001</v>
      </c>
      <c r="X93">
        <v>26</v>
      </c>
      <c r="Y93">
        <v>1.30457</v>
      </c>
      <c r="Z93">
        <v>8</v>
      </c>
      <c r="AA93">
        <f t="shared" si="14"/>
        <v>0.10520281889604477</v>
      </c>
      <c r="AB93">
        <f t="shared" si="15"/>
        <v>2.9221965177158162E-2</v>
      </c>
    </row>
    <row r="94" spans="2:28" x14ac:dyDescent="0.2">
      <c r="B94">
        <v>3.91012</v>
      </c>
      <c r="C94">
        <v>18</v>
      </c>
      <c r="D94">
        <v>3.8994399999999998</v>
      </c>
      <c r="E94">
        <v>18</v>
      </c>
      <c r="F94">
        <f t="shared" si="16"/>
        <v>6.950477845351867E-2</v>
      </c>
      <c r="G94">
        <f t="shared" si="17"/>
        <v>6.950477845351867E-2</v>
      </c>
      <c r="I94">
        <v>3.9139300000000001</v>
      </c>
      <c r="J94">
        <v>18</v>
      </c>
      <c r="K94">
        <v>3.8983300000000001</v>
      </c>
      <c r="L94">
        <v>6</v>
      </c>
      <c r="M94">
        <f t="shared" si="10"/>
        <v>6.950477845351867E-2</v>
      </c>
      <c r="N94">
        <f t="shared" si="11"/>
        <v>2.1682175444936308E-2</v>
      </c>
      <c r="P94">
        <v>3.91628</v>
      </c>
      <c r="Q94">
        <v>20</v>
      </c>
      <c r="R94">
        <v>3.91126</v>
      </c>
      <c r="S94">
        <v>14</v>
      </c>
      <c r="T94">
        <f t="shared" si="12"/>
        <v>7.8119914068094515E-2</v>
      </c>
      <c r="U94">
        <f t="shared" si="13"/>
        <v>5.2851794758863681E-2</v>
      </c>
      <c r="W94">
        <v>3.93906</v>
      </c>
      <c r="X94">
        <v>20</v>
      </c>
      <c r="Y94">
        <v>3.9136899999999999</v>
      </c>
      <c r="Z94">
        <v>14</v>
      </c>
      <c r="AA94">
        <f t="shared" si="14"/>
        <v>7.8119914068094515E-2</v>
      </c>
      <c r="AB94">
        <f t="shared" si="15"/>
        <v>5.2851794758863681E-2</v>
      </c>
    </row>
    <row r="95" spans="2:28" x14ac:dyDescent="0.2">
      <c r="B95">
        <v>6.5168600000000003</v>
      </c>
      <c r="C95">
        <v>24</v>
      </c>
      <c r="D95">
        <v>6.4990600000000001</v>
      </c>
      <c r="E95">
        <v>16</v>
      </c>
      <c r="F95">
        <f t="shared" si="16"/>
        <v>9.5961615353858443E-2</v>
      </c>
      <c r="G95">
        <f t="shared" si="17"/>
        <v>6.1084245355052171E-2</v>
      </c>
      <c r="I95">
        <v>6.5232200000000002</v>
      </c>
      <c r="J95">
        <v>26</v>
      </c>
      <c r="K95">
        <v>6.4972099999999999</v>
      </c>
      <c r="L95">
        <v>24</v>
      </c>
      <c r="M95">
        <f t="shared" si="10"/>
        <v>0.10520281889604477</v>
      </c>
      <c r="N95">
        <f t="shared" si="11"/>
        <v>9.5961615353858443E-2</v>
      </c>
      <c r="P95">
        <v>6.52712</v>
      </c>
      <c r="Q95">
        <v>26</v>
      </c>
      <c r="R95">
        <v>6.51877</v>
      </c>
      <c r="S95">
        <v>24</v>
      </c>
      <c r="T95">
        <f t="shared" si="12"/>
        <v>0.10520281889604477</v>
      </c>
      <c r="U95">
        <f t="shared" si="13"/>
        <v>9.5961615353858443E-2</v>
      </c>
      <c r="W95">
        <v>6.5651200000000003</v>
      </c>
      <c r="X95">
        <v>16</v>
      </c>
      <c r="Y95">
        <v>6.5228099999999998</v>
      </c>
      <c r="Z95">
        <v>18</v>
      </c>
      <c r="AA95">
        <f t="shared" si="14"/>
        <v>6.1084245355052171E-2</v>
      </c>
      <c r="AB95">
        <f t="shared" si="15"/>
        <v>6.950477845351867E-2</v>
      </c>
    </row>
    <row r="96" spans="2:28" x14ac:dyDescent="0.2">
      <c r="B96">
        <v>9.1236099999999993</v>
      </c>
      <c r="C96">
        <v>28</v>
      </c>
      <c r="D96">
        <v>9.0986899999999995</v>
      </c>
      <c r="E96">
        <v>34</v>
      </c>
      <c r="F96">
        <f t="shared" si="16"/>
        <v>0.11466794075489727</v>
      </c>
      <c r="G96">
        <f t="shared" si="17"/>
        <v>0.14449127031908487</v>
      </c>
      <c r="I96">
        <v>9.1325099999999999</v>
      </c>
      <c r="J96">
        <v>26</v>
      </c>
      <c r="K96">
        <v>9.0960900000000002</v>
      </c>
      <c r="L96">
        <v>20</v>
      </c>
      <c r="M96">
        <f t="shared" si="10"/>
        <v>0.10520281889604477</v>
      </c>
      <c r="N96">
        <f t="shared" si="11"/>
        <v>7.8119914068094515E-2</v>
      </c>
      <c r="P96">
        <v>9.1379699999999993</v>
      </c>
      <c r="Q96">
        <v>24</v>
      </c>
      <c r="R96">
        <v>9.1262799999999995</v>
      </c>
      <c r="S96">
        <v>36</v>
      </c>
      <c r="T96">
        <f t="shared" si="12"/>
        <v>9.5961615353858443E-2</v>
      </c>
      <c r="U96">
        <f t="shared" si="13"/>
        <v>0.15493867010974821</v>
      </c>
      <c r="W96">
        <v>9.1911699999999996</v>
      </c>
      <c r="X96">
        <v>34</v>
      </c>
      <c r="Y96">
        <v>9.1319300000000005</v>
      </c>
      <c r="Z96">
        <v>22</v>
      </c>
      <c r="AA96">
        <f t="shared" si="14"/>
        <v>0.14449127031908487</v>
      </c>
      <c r="AB96">
        <f t="shared" si="15"/>
        <v>8.6936477096848541E-2</v>
      </c>
    </row>
    <row r="97" spans="2:28" x14ac:dyDescent="0.2">
      <c r="B97">
        <v>11.730399999999999</v>
      </c>
      <c r="C97">
        <v>6</v>
      </c>
      <c r="D97">
        <v>11.6983</v>
      </c>
      <c r="E97">
        <v>30</v>
      </c>
      <c r="F97">
        <f t="shared" si="16"/>
        <v>2.1682175444936308E-2</v>
      </c>
      <c r="G97">
        <f t="shared" si="17"/>
        <v>0.12436521919369882</v>
      </c>
      <c r="I97">
        <v>11.7418</v>
      </c>
      <c r="J97">
        <v>6</v>
      </c>
      <c r="K97">
        <v>11.695</v>
      </c>
      <c r="L97">
        <v>32</v>
      </c>
      <c r="M97">
        <f t="shared" si="10"/>
        <v>2.1682175444936308E-2</v>
      </c>
      <c r="N97">
        <f t="shared" si="11"/>
        <v>0.13430330162283155</v>
      </c>
      <c r="P97">
        <v>11.748799999999999</v>
      </c>
      <c r="Q97">
        <v>10</v>
      </c>
      <c r="R97">
        <v>11.7338</v>
      </c>
      <c r="S97">
        <v>20</v>
      </c>
      <c r="T97">
        <f t="shared" si="12"/>
        <v>3.6926485521740465E-2</v>
      </c>
      <c r="U97">
        <f t="shared" si="13"/>
        <v>7.8119914068094515E-2</v>
      </c>
      <c r="W97">
        <v>11.8172</v>
      </c>
      <c r="X97">
        <v>6</v>
      </c>
      <c r="Y97">
        <v>11.741099999999999</v>
      </c>
      <c r="Z97">
        <v>28</v>
      </c>
      <c r="AA97">
        <f t="shared" si="14"/>
        <v>2.1682175444936308E-2</v>
      </c>
      <c r="AB97">
        <f t="shared" si="15"/>
        <v>0.11466794075489727</v>
      </c>
    </row>
    <row r="98" spans="2:28" x14ac:dyDescent="0.2">
      <c r="B98">
        <v>14.3371</v>
      </c>
      <c r="C98">
        <v>28</v>
      </c>
      <c r="D98">
        <v>14.2979</v>
      </c>
      <c r="E98">
        <v>38</v>
      </c>
      <c r="F98">
        <f t="shared" si="16"/>
        <v>0.11466794075489727</v>
      </c>
      <c r="G98">
        <f t="shared" si="17"/>
        <v>0.16565553819885928</v>
      </c>
      <c r="I98">
        <v>14.351100000000001</v>
      </c>
      <c r="J98">
        <v>28</v>
      </c>
      <c r="K98">
        <v>14.293900000000001</v>
      </c>
      <c r="L98">
        <v>40</v>
      </c>
      <c r="M98">
        <f t="shared" si="10"/>
        <v>0.11466794075489727</v>
      </c>
      <c r="N98">
        <f t="shared" si="11"/>
        <v>0.17665243633151773</v>
      </c>
      <c r="P98">
        <v>14.3597</v>
      </c>
      <c r="Q98">
        <v>24</v>
      </c>
      <c r="R98">
        <v>14.3413</v>
      </c>
      <c r="S98">
        <v>40</v>
      </c>
      <c r="T98">
        <f t="shared" si="12"/>
        <v>9.5961615353858443E-2</v>
      </c>
      <c r="U98">
        <f t="shared" si="13"/>
        <v>0.17665243633151773</v>
      </c>
      <c r="W98">
        <v>14.443300000000001</v>
      </c>
      <c r="X98">
        <v>28</v>
      </c>
      <c r="Y98">
        <v>14.350199999999999</v>
      </c>
      <c r="Z98">
        <v>26</v>
      </c>
      <c r="AA98">
        <f t="shared" si="14"/>
        <v>0.11466794075489727</v>
      </c>
      <c r="AB98">
        <f t="shared" si="15"/>
        <v>0.10520281889604477</v>
      </c>
    </row>
    <row r="99" spans="2:28" x14ac:dyDescent="0.2">
      <c r="B99">
        <v>16.9438</v>
      </c>
      <c r="C99">
        <v>18</v>
      </c>
      <c r="D99">
        <v>16.897600000000001</v>
      </c>
      <c r="E99">
        <v>30</v>
      </c>
      <c r="F99">
        <f t="shared" si="16"/>
        <v>6.950477845351867E-2</v>
      </c>
      <c r="G99">
        <f t="shared" si="17"/>
        <v>0.12436521919369882</v>
      </c>
      <c r="I99">
        <v>16.9604</v>
      </c>
      <c r="J99">
        <v>18</v>
      </c>
      <c r="K99">
        <v>16.892700000000001</v>
      </c>
      <c r="L99">
        <v>10</v>
      </c>
      <c r="M99">
        <f t="shared" si="10"/>
        <v>6.950477845351867E-2</v>
      </c>
      <c r="N99">
        <f t="shared" si="11"/>
        <v>3.6926485521740465E-2</v>
      </c>
      <c r="P99">
        <v>16.970500000000001</v>
      </c>
      <c r="Q99">
        <v>18</v>
      </c>
      <c r="R99">
        <v>16.948799999999999</v>
      </c>
      <c r="S99">
        <v>24</v>
      </c>
      <c r="T99">
        <f t="shared" si="12"/>
        <v>6.950477845351867E-2</v>
      </c>
      <c r="U99">
        <f t="shared" si="13"/>
        <v>9.5961615353858443E-2</v>
      </c>
      <c r="W99">
        <v>17.069299999999998</v>
      </c>
      <c r="X99">
        <v>18</v>
      </c>
      <c r="Y99">
        <v>16.959299999999999</v>
      </c>
      <c r="Z99">
        <v>26</v>
      </c>
      <c r="AA99">
        <f t="shared" si="14"/>
        <v>6.950477845351867E-2</v>
      </c>
      <c r="AB99">
        <f t="shared" si="15"/>
        <v>0.10520281889604477</v>
      </c>
    </row>
    <row r="100" spans="2:28" x14ac:dyDescent="0.2">
      <c r="B100">
        <v>19.550599999999999</v>
      </c>
      <c r="C100">
        <v>22</v>
      </c>
      <c r="D100">
        <v>19.497199999999999</v>
      </c>
      <c r="E100">
        <v>32</v>
      </c>
      <c r="F100">
        <f t="shared" si="16"/>
        <v>8.6936477096848541E-2</v>
      </c>
      <c r="G100">
        <f t="shared" si="17"/>
        <v>0.13430330162283155</v>
      </c>
      <c r="I100">
        <v>19.569700000000001</v>
      </c>
      <c r="J100">
        <v>26</v>
      </c>
      <c r="K100">
        <v>19.491599999999998</v>
      </c>
      <c r="L100">
        <v>38</v>
      </c>
      <c r="M100">
        <f t="shared" si="10"/>
        <v>0.10520281889604477</v>
      </c>
      <c r="N100">
        <f t="shared" si="11"/>
        <v>0.16565553819885928</v>
      </c>
      <c r="P100">
        <v>19.581399999999999</v>
      </c>
      <c r="Q100">
        <v>20</v>
      </c>
      <c r="R100">
        <v>19.5563</v>
      </c>
      <c r="S100">
        <v>36</v>
      </c>
      <c r="T100">
        <f t="shared" si="12"/>
        <v>7.8119914068094515E-2</v>
      </c>
      <c r="U100">
        <f t="shared" si="13"/>
        <v>0.15493867010974821</v>
      </c>
      <c r="W100">
        <v>19.695399999999999</v>
      </c>
      <c r="X100">
        <v>22</v>
      </c>
      <c r="Y100">
        <v>19.5684</v>
      </c>
      <c r="Z100">
        <v>40</v>
      </c>
      <c r="AA100">
        <f t="shared" si="14"/>
        <v>8.6936477096848541E-2</v>
      </c>
      <c r="AB100">
        <f t="shared" si="15"/>
        <v>0.17665243633151773</v>
      </c>
    </row>
    <row r="101" spans="2:28" x14ac:dyDescent="0.2">
      <c r="B101">
        <v>22.157299999999999</v>
      </c>
      <c r="C101">
        <v>26</v>
      </c>
      <c r="D101">
        <v>22.096800000000002</v>
      </c>
      <c r="E101">
        <v>24</v>
      </c>
      <c r="F101">
        <f t="shared" si="16"/>
        <v>0.10520281889604477</v>
      </c>
      <c r="G101">
        <f t="shared" si="17"/>
        <v>9.5961615353858443E-2</v>
      </c>
      <c r="I101">
        <v>22.178999999999998</v>
      </c>
      <c r="J101">
        <v>22</v>
      </c>
      <c r="K101">
        <v>22.090499999999999</v>
      </c>
      <c r="L101">
        <v>38</v>
      </c>
      <c r="M101">
        <f t="shared" si="10"/>
        <v>8.6936477096848541E-2</v>
      </c>
      <c r="N101">
        <f t="shared" si="11"/>
        <v>0.16565553819885928</v>
      </c>
      <c r="P101">
        <v>22.1922</v>
      </c>
      <c r="Q101">
        <v>28</v>
      </c>
      <c r="R101">
        <v>22.163799999999998</v>
      </c>
      <c r="S101">
        <v>28</v>
      </c>
      <c r="T101">
        <f t="shared" si="12"/>
        <v>0.11466794075489727</v>
      </c>
      <c r="U101">
        <f t="shared" si="13"/>
        <v>0.11466794075489727</v>
      </c>
      <c r="W101">
        <v>22.321400000000001</v>
      </c>
      <c r="X101">
        <v>26</v>
      </c>
      <c r="Y101">
        <v>22.177499999999998</v>
      </c>
      <c r="Z101">
        <v>20</v>
      </c>
      <c r="AA101">
        <f t="shared" si="14"/>
        <v>0.10520281889604477</v>
      </c>
      <c r="AB101">
        <f t="shared" si="15"/>
        <v>7.8119914068094515E-2</v>
      </c>
    </row>
    <row r="102" spans="2:28" x14ac:dyDescent="0.2">
      <c r="B102">
        <v>24.764099999999999</v>
      </c>
      <c r="C102">
        <v>24</v>
      </c>
      <c r="D102">
        <v>24.696400000000001</v>
      </c>
      <c r="E102">
        <v>30</v>
      </c>
      <c r="F102">
        <f t="shared" si="16"/>
        <v>9.5961615353858443E-2</v>
      </c>
      <c r="G102">
        <f t="shared" si="17"/>
        <v>0.12436521919369882</v>
      </c>
      <c r="I102">
        <v>24.7883</v>
      </c>
      <c r="J102">
        <v>22</v>
      </c>
      <c r="K102">
        <v>24.689399999999999</v>
      </c>
      <c r="L102">
        <v>24</v>
      </c>
      <c r="M102">
        <f t="shared" si="10"/>
        <v>8.6936477096848541E-2</v>
      </c>
      <c r="N102">
        <f t="shared" si="11"/>
        <v>9.5961615353858443E-2</v>
      </c>
      <c r="P102">
        <v>24.803100000000001</v>
      </c>
      <c r="Q102">
        <v>26</v>
      </c>
      <c r="R102">
        <v>24.7713</v>
      </c>
      <c r="S102">
        <v>28</v>
      </c>
      <c r="T102">
        <f t="shared" si="12"/>
        <v>0.10520281889604477</v>
      </c>
      <c r="U102">
        <f t="shared" si="13"/>
        <v>0.11466794075489727</v>
      </c>
      <c r="W102">
        <v>24.947500000000002</v>
      </c>
      <c r="X102">
        <v>26</v>
      </c>
      <c r="Y102">
        <v>24.7866</v>
      </c>
      <c r="Z102">
        <v>48</v>
      </c>
      <c r="AA102">
        <f t="shared" si="14"/>
        <v>0.10520281889604477</v>
      </c>
      <c r="AB102">
        <f t="shared" si="15"/>
        <v>0.22367194780987887</v>
      </c>
    </row>
    <row r="103" spans="2:28" x14ac:dyDescent="0.2">
      <c r="B103">
        <v>27.370799999999999</v>
      </c>
      <c r="C103">
        <v>26</v>
      </c>
      <c r="D103">
        <v>27.296099999999999</v>
      </c>
      <c r="E103">
        <v>28</v>
      </c>
      <c r="F103">
        <f t="shared" si="16"/>
        <v>0.10520281889604477</v>
      </c>
      <c r="G103">
        <f t="shared" si="17"/>
        <v>0.11466794075489727</v>
      </c>
      <c r="I103">
        <v>27.397600000000001</v>
      </c>
      <c r="J103">
        <v>28</v>
      </c>
      <c r="K103">
        <v>27.2883</v>
      </c>
      <c r="L103">
        <v>36</v>
      </c>
      <c r="M103">
        <f t="shared" si="10"/>
        <v>0.11466794075489727</v>
      </c>
      <c r="N103">
        <f t="shared" si="11"/>
        <v>0.15493867010974821</v>
      </c>
      <c r="P103">
        <v>27.413900000000002</v>
      </c>
      <c r="Q103">
        <v>24</v>
      </c>
      <c r="R103">
        <v>27.378799999999998</v>
      </c>
      <c r="S103">
        <v>28</v>
      </c>
      <c r="T103">
        <f t="shared" si="12"/>
        <v>9.5961615353858443E-2</v>
      </c>
      <c r="U103">
        <f t="shared" si="13"/>
        <v>0.11466794075489727</v>
      </c>
      <c r="W103">
        <v>27.573499999999999</v>
      </c>
      <c r="X103">
        <v>24</v>
      </c>
      <c r="Y103">
        <v>27.395800000000001</v>
      </c>
      <c r="Z103">
        <v>22</v>
      </c>
      <c r="AA103">
        <f t="shared" si="14"/>
        <v>9.5961615353858443E-2</v>
      </c>
      <c r="AB103">
        <f t="shared" si="15"/>
        <v>8.6936477096848541E-2</v>
      </c>
    </row>
    <row r="104" spans="2:28" x14ac:dyDescent="0.2">
      <c r="B104">
        <v>29.977599999999999</v>
      </c>
      <c r="C104">
        <v>20</v>
      </c>
      <c r="D104">
        <v>29.895700000000001</v>
      </c>
      <c r="E104">
        <v>22</v>
      </c>
      <c r="F104">
        <f t="shared" si="16"/>
        <v>7.8119914068094515E-2</v>
      </c>
      <c r="G104">
        <f t="shared" si="17"/>
        <v>8.6936477096848541E-2</v>
      </c>
      <c r="I104">
        <v>30.006799999999998</v>
      </c>
      <c r="J104">
        <v>22</v>
      </c>
      <c r="K104">
        <v>29.8872</v>
      </c>
      <c r="L104">
        <v>22</v>
      </c>
      <c r="M104">
        <f t="shared" si="10"/>
        <v>8.6936477096848541E-2</v>
      </c>
      <c r="N104">
        <f t="shared" si="11"/>
        <v>8.6936477096848541E-2</v>
      </c>
      <c r="P104">
        <v>30.024799999999999</v>
      </c>
      <c r="Q104">
        <v>20</v>
      </c>
      <c r="R104">
        <v>29.9863</v>
      </c>
      <c r="S104">
        <v>22</v>
      </c>
      <c r="T104">
        <f t="shared" si="12"/>
        <v>7.8119914068094515E-2</v>
      </c>
      <c r="U104">
        <f t="shared" si="13"/>
        <v>8.6936477096848541E-2</v>
      </c>
      <c r="W104">
        <v>30.1996</v>
      </c>
      <c r="X104">
        <v>20</v>
      </c>
      <c r="Y104">
        <v>30.004899999999999</v>
      </c>
      <c r="Z104">
        <v>26</v>
      </c>
      <c r="AA104">
        <f t="shared" si="14"/>
        <v>7.8119914068094515E-2</v>
      </c>
      <c r="AB104">
        <f t="shared" si="15"/>
        <v>0.10520281889604477</v>
      </c>
    </row>
    <row r="105" spans="2:28" x14ac:dyDescent="0.2">
      <c r="B105">
        <v>32.584299999999999</v>
      </c>
      <c r="C105">
        <v>18</v>
      </c>
      <c r="D105">
        <v>32.4953</v>
      </c>
      <c r="E105">
        <v>30</v>
      </c>
      <c r="F105">
        <f t="shared" si="16"/>
        <v>6.950477845351867E-2</v>
      </c>
      <c r="G105">
        <f t="shared" si="17"/>
        <v>0.12436521919369882</v>
      </c>
      <c r="I105">
        <v>32.616100000000003</v>
      </c>
      <c r="J105">
        <v>14</v>
      </c>
      <c r="K105">
        <v>32.485999999999997</v>
      </c>
      <c r="L105">
        <v>36</v>
      </c>
      <c r="M105">
        <f t="shared" si="10"/>
        <v>5.2851794758863681E-2</v>
      </c>
      <c r="N105">
        <f t="shared" si="11"/>
        <v>0.15493867010974821</v>
      </c>
      <c r="P105">
        <v>32.635599999999997</v>
      </c>
      <c r="Q105">
        <v>16</v>
      </c>
      <c r="R105">
        <v>32.593800000000002</v>
      </c>
      <c r="S105">
        <v>30</v>
      </c>
      <c r="T105">
        <f t="shared" si="12"/>
        <v>6.1084245355052171E-2</v>
      </c>
      <c r="U105">
        <f t="shared" si="13"/>
        <v>0.12436521919369882</v>
      </c>
      <c r="W105">
        <v>32.825600000000001</v>
      </c>
      <c r="X105">
        <v>18</v>
      </c>
      <c r="Y105">
        <v>32.613999999999997</v>
      </c>
      <c r="Z105">
        <v>20</v>
      </c>
      <c r="AA105">
        <f t="shared" si="14"/>
        <v>6.950477845351867E-2</v>
      </c>
      <c r="AB105">
        <f t="shared" si="15"/>
        <v>7.8119914068094515E-2</v>
      </c>
    </row>
    <row r="106" spans="2:28" x14ac:dyDescent="0.2">
      <c r="B106">
        <v>35.191099999999999</v>
      </c>
      <c r="C106">
        <v>24</v>
      </c>
      <c r="D106">
        <v>35.094900000000003</v>
      </c>
      <c r="E106">
        <v>16</v>
      </c>
      <c r="F106">
        <f t="shared" si="16"/>
        <v>9.5961615353858443E-2</v>
      </c>
      <c r="G106">
        <f t="shared" si="17"/>
        <v>6.1084245355052171E-2</v>
      </c>
      <c r="I106">
        <v>35.2254</v>
      </c>
      <c r="J106">
        <v>26</v>
      </c>
      <c r="K106">
        <v>35.084899999999998</v>
      </c>
      <c r="L106">
        <v>22</v>
      </c>
      <c r="M106">
        <f t="shared" si="10"/>
        <v>0.10520281889604477</v>
      </c>
      <c r="N106">
        <f t="shared" si="11"/>
        <v>8.6936477096848541E-2</v>
      </c>
      <c r="P106">
        <v>35.246499999999997</v>
      </c>
      <c r="Q106">
        <v>26</v>
      </c>
      <c r="R106">
        <v>35.2014</v>
      </c>
      <c r="S106">
        <v>30</v>
      </c>
      <c r="T106">
        <f t="shared" si="12"/>
        <v>0.10520281889604477</v>
      </c>
      <c r="U106">
        <f t="shared" si="13"/>
        <v>0.12436521919369882</v>
      </c>
      <c r="W106">
        <v>35.451700000000002</v>
      </c>
      <c r="X106">
        <v>24</v>
      </c>
      <c r="Y106">
        <v>35.223100000000002</v>
      </c>
      <c r="Z106">
        <v>16</v>
      </c>
      <c r="AA106">
        <f t="shared" si="14"/>
        <v>9.5961615353858443E-2</v>
      </c>
      <c r="AB106">
        <f t="shared" si="15"/>
        <v>6.1084245355052171E-2</v>
      </c>
    </row>
    <row r="107" spans="2:28" x14ac:dyDescent="0.2">
      <c r="B107">
        <v>37.797800000000002</v>
      </c>
      <c r="C107">
        <v>20</v>
      </c>
      <c r="D107">
        <v>37.694600000000001</v>
      </c>
      <c r="E107">
        <v>28</v>
      </c>
      <c r="F107">
        <f t="shared" si="16"/>
        <v>7.8119914068094515E-2</v>
      </c>
      <c r="G107">
        <f t="shared" si="17"/>
        <v>0.11466794075489727</v>
      </c>
      <c r="I107">
        <v>37.834699999999998</v>
      </c>
      <c r="J107">
        <v>18</v>
      </c>
      <c r="K107">
        <v>37.683799999999998</v>
      </c>
      <c r="L107">
        <v>16</v>
      </c>
      <c r="M107">
        <f t="shared" si="10"/>
        <v>6.950477845351867E-2</v>
      </c>
      <c r="N107">
        <f t="shared" si="11"/>
        <v>6.1084245355052171E-2</v>
      </c>
      <c r="P107">
        <v>37.857300000000002</v>
      </c>
      <c r="Q107">
        <v>20</v>
      </c>
      <c r="R107">
        <v>37.808900000000001</v>
      </c>
      <c r="S107">
        <v>34</v>
      </c>
      <c r="T107">
        <f t="shared" si="12"/>
        <v>7.8119914068094515E-2</v>
      </c>
      <c r="U107">
        <f t="shared" si="13"/>
        <v>0.14449127031908487</v>
      </c>
      <c r="W107">
        <v>38.0777</v>
      </c>
      <c r="X107">
        <v>20</v>
      </c>
      <c r="Y107">
        <v>37.8322</v>
      </c>
      <c r="Z107">
        <v>16</v>
      </c>
      <c r="AA107">
        <f t="shared" si="14"/>
        <v>7.8119914068094515E-2</v>
      </c>
      <c r="AB107">
        <f t="shared" si="15"/>
        <v>6.1084245355052171E-2</v>
      </c>
    </row>
    <row r="108" spans="2:28" x14ac:dyDescent="0.2">
      <c r="B108">
        <v>40.404600000000002</v>
      </c>
      <c r="C108">
        <v>38</v>
      </c>
      <c r="D108">
        <v>40.294199999999996</v>
      </c>
      <c r="E108">
        <v>32</v>
      </c>
      <c r="F108">
        <f t="shared" si="16"/>
        <v>0.16565553819885928</v>
      </c>
      <c r="G108">
        <f t="shared" si="17"/>
        <v>0.13430330162283155</v>
      </c>
      <c r="I108">
        <v>40.444000000000003</v>
      </c>
      <c r="J108">
        <v>40</v>
      </c>
      <c r="K108">
        <v>40.282699999999998</v>
      </c>
      <c r="L108">
        <v>36</v>
      </c>
      <c r="M108">
        <f t="shared" si="10"/>
        <v>0.17665243633151773</v>
      </c>
      <c r="N108">
        <f t="shared" si="11"/>
        <v>0.15493867010974821</v>
      </c>
      <c r="P108">
        <v>40.468200000000003</v>
      </c>
      <c r="Q108">
        <v>36</v>
      </c>
      <c r="R108">
        <v>40.416400000000003</v>
      </c>
      <c r="S108">
        <v>16</v>
      </c>
      <c r="T108">
        <f t="shared" si="12"/>
        <v>0.15493867010974821</v>
      </c>
      <c r="U108">
        <f t="shared" si="13"/>
        <v>6.1084245355052171E-2</v>
      </c>
      <c r="W108">
        <v>40.703800000000001</v>
      </c>
      <c r="X108">
        <v>38</v>
      </c>
      <c r="Y108">
        <v>40.441400000000002</v>
      </c>
      <c r="Z108">
        <v>24</v>
      </c>
      <c r="AA108">
        <f t="shared" si="14"/>
        <v>0.16565553819885928</v>
      </c>
      <c r="AB108">
        <f t="shared" si="15"/>
        <v>9.5961615353858443E-2</v>
      </c>
    </row>
    <row r="109" spans="2:28" x14ac:dyDescent="0.2">
      <c r="B109">
        <v>43.011299999999999</v>
      </c>
      <c r="C109">
        <v>18</v>
      </c>
      <c r="D109">
        <v>42.893799999999999</v>
      </c>
      <c r="E109">
        <v>28</v>
      </c>
      <c r="F109">
        <f t="shared" si="16"/>
        <v>6.950477845351867E-2</v>
      </c>
      <c r="G109">
        <f t="shared" si="17"/>
        <v>0.11466794075489727</v>
      </c>
      <c r="I109">
        <v>43.0533</v>
      </c>
      <c r="J109">
        <v>18</v>
      </c>
      <c r="K109">
        <v>42.881599999999999</v>
      </c>
      <c r="L109">
        <v>20</v>
      </c>
      <c r="M109">
        <f t="shared" si="10"/>
        <v>6.950477845351867E-2</v>
      </c>
      <c r="N109">
        <f t="shared" si="11"/>
        <v>7.8119914068094515E-2</v>
      </c>
      <c r="P109">
        <v>43.079000000000001</v>
      </c>
      <c r="Q109">
        <v>22</v>
      </c>
      <c r="R109">
        <v>43.023899999999998</v>
      </c>
      <c r="S109">
        <v>24</v>
      </c>
      <c r="T109">
        <f t="shared" si="12"/>
        <v>8.6936477096848541E-2</v>
      </c>
      <c r="U109">
        <f t="shared" si="13"/>
        <v>9.5961615353858443E-2</v>
      </c>
      <c r="W109">
        <v>43.329799999999999</v>
      </c>
      <c r="X109">
        <v>20</v>
      </c>
      <c r="Y109">
        <v>43.0505</v>
      </c>
      <c r="Z109">
        <v>18</v>
      </c>
      <c r="AA109">
        <f t="shared" si="14"/>
        <v>7.8119914068094515E-2</v>
      </c>
      <c r="AB109">
        <f t="shared" si="15"/>
        <v>6.950477845351867E-2</v>
      </c>
    </row>
    <row r="110" spans="2:28" x14ac:dyDescent="0.2">
      <c r="B110">
        <v>45.618099999999998</v>
      </c>
      <c r="C110">
        <v>38</v>
      </c>
      <c r="D110">
        <v>45.493400000000001</v>
      </c>
      <c r="E110">
        <v>28</v>
      </c>
      <c r="F110">
        <f t="shared" si="16"/>
        <v>0.16565553819885928</v>
      </c>
      <c r="G110">
        <f t="shared" si="17"/>
        <v>0.11466794075489727</v>
      </c>
      <c r="I110">
        <v>45.662599999999998</v>
      </c>
      <c r="J110">
        <v>38</v>
      </c>
      <c r="K110">
        <v>45.480499999999999</v>
      </c>
      <c r="L110">
        <v>32</v>
      </c>
      <c r="M110">
        <f t="shared" si="10"/>
        <v>0.16565553819885928</v>
      </c>
      <c r="N110">
        <f t="shared" si="11"/>
        <v>0.13430330162283155</v>
      </c>
      <c r="P110">
        <v>45.689799999999998</v>
      </c>
      <c r="Q110">
        <v>36</v>
      </c>
      <c r="R110">
        <v>45.631399999999999</v>
      </c>
      <c r="S110">
        <v>28</v>
      </c>
      <c r="T110">
        <f t="shared" si="12"/>
        <v>0.15493867010974821</v>
      </c>
      <c r="U110">
        <f t="shared" si="13"/>
        <v>0.11466794075489727</v>
      </c>
      <c r="W110">
        <v>45.9559</v>
      </c>
      <c r="X110">
        <v>34</v>
      </c>
      <c r="Y110">
        <v>45.659599999999998</v>
      </c>
      <c r="Z110">
        <v>34</v>
      </c>
      <c r="AA110">
        <f t="shared" si="14"/>
        <v>0.14449127031908487</v>
      </c>
      <c r="AB110">
        <f t="shared" si="15"/>
        <v>0.14449127031908487</v>
      </c>
    </row>
    <row r="111" spans="2:28" x14ac:dyDescent="0.2">
      <c r="B111">
        <v>48.224800000000002</v>
      </c>
      <c r="C111">
        <v>20</v>
      </c>
      <c r="D111">
        <v>48.0931</v>
      </c>
      <c r="E111">
        <v>30</v>
      </c>
      <c r="F111">
        <f t="shared" si="16"/>
        <v>7.8119914068094515E-2</v>
      </c>
      <c r="G111">
        <f t="shared" si="17"/>
        <v>0.12436521919369882</v>
      </c>
      <c r="I111">
        <v>48.271900000000002</v>
      </c>
      <c r="J111">
        <v>20</v>
      </c>
      <c r="K111">
        <v>48.079300000000003</v>
      </c>
      <c r="L111">
        <v>30</v>
      </c>
      <c r="M111">
        <f t="shared" si="10"/>
        <v>7.8119914068094515E-2</v>
      </c>
      <c r="N111">
        <f t="shared" si="11"/>
        <v>0.12436521919369882</v>
      </c>
      <c r="P111">
        <v>48.300699999999999</v>
      </c>
      <c r="Q111">
        <v>20</v>
      </c>
      <c r="R111">
        <v>48.238900000000001</v>
      </c>
      <c r="S111">
        <v>28</v>
      </c>
      <c r="T111">
        <f t="shared" si="12"/>
        <v>7.8119914068094515E-2</v>
      </c>
      <c r="U111">
        <f t="shared" si="13"/>
        <v>0.11466794075489727</v>
      </c>
      <c r="W111">
        <v>48.581899999999997</v>
      </c>
      <c r="X111">
        <v>22</v>
      </c>
      <c r="Y111">
        <v>48.268700000000003</v>
      </c>
      <c r="Z111">
        <v>26</v>
      </c>
      <c r="AA111">
        <f t="shared" si="14"/>
        <v>8.6936477096848541E-2</v>
      </c>
      <c r="AB111">
        <f t="shared" si="15"/>
        <v>0.10520281889604477</v>
      </c>
    </row>
    <row r="112" spans="2:28" x14ac:dyDescent="0.2">
      <c r="B112">
        <v>50.831600000000002</v>
      </c>
      <c r="C112">
        <v>26</v>
      </c>
      <c r="D112">
        <v>50.692700000000002</v>
      </c>
      <c r="E112">
        <v>36</v>
      </c>
      <c r="F112">
        <f t="shared" si="16"/>
        <v>0.10520281889604477</v>
      </c>
      <c r="G112">
        <f t="shared" si="17"/>
        <v>0.15493867010974821</v>
      </c>
      <c r="I112">
        <v>50.8812</v>
      </c>
      <c r="J112">
        <v>24</v>
      </c>
      <c r="K112">
        <v>50.678199999999997</v>
      </c>
      <c r="L112">
        <v>42</v>
      </c>
      <c r="M112">
        <f t="shared" si="10"/>
        <v>9.5961615353858443E-2</v>
      </c>
      <c r="N112">
        <f t="shared" si="11"/>
        <v>0.18794048551292089</v>
      </c>
      <c r="P112">
        <v>50.911499999999997</v>
      </c>
      <c r="Q112">
        <v>28</v>
      </c>
      <c r="R112">
        <v>50.846400000000003</v>
      </c>
      <c r="S112">
        <v>42</v>
      </c>
      <c r="T112">
        <f t="shared" si="12"/>
        <v>0.11466794075489727</v>
      </c>
      <c r="U112">
        <f t="shared" si="13"/>
        <v>0.18794048551292089</v>
      </c>
      <c r="W112">
        <v>51.207999999999998</v>
      </c>
      <c r="X112">
        <v>26</v>
      </c>
      <c r="Y112">
        <v>50.877800000000001</v>
      </c>
      <c r="Z112">
        <v>34</v>
      </c>
      <c r="AA112">
        <f t="shared" si="14"/>
        <v>0.10520281889604477</v>
      </c>
      <c r="AB112">
        <f t="shared" si="15"/>
        <v>0.14449127031908487</v>
      </c>
    </row>
    <row r="113" spans="2:28" x14ac:dyDescent="0.2">
      <c r="B113">
        <v>53.438299999999998</v>
      </c>
      <c r="C113">
        <v>24</v>
      </c>
      <c r="D113">
        <v>53.292299999999997</v>
      </c>
      <c r="E113">
        <v>22</v>
      </c>
      <c r="F113">
        <f t="shared" si="16"/>
        <v>9.5961615353858443E-2</v>
      </c>
      <c r="G113">
        <f t="shared" si="17"/>
        <v>8.6936477096848541E-2</v>
      </c>
      <c r="I113">
        <v>53.490499999999997</v>
      </c>
      <c r="J113">
        <v>26</v>
      </c>
      <c r="K113">
        <v>53.277099999999997</v>
      </c>
      <c r="L113">
        <v>18</v>
      </c>
      <c r="M113">
        <f t="shared" si="10"/>
        <v>0.10520281889604477</v>
      </c>
      <c r="N113">
        <f t="shared" si="11"/>
        <v>6.950477845351867E-2</v>
      </c>
      <c r="P113">
        <v>53.522399999999998</v>
      </c>
      <c r="Q113">
        <v>22</v>
      </c>
      <c r="R113">
        <v>53.453899999999997</v>
      </c>
      <c r="S113">
        <v>26</v>
      </c>
      <c r="T113">
        <f t="shared" si="12"/>
        <v>8.6936477096848541E-2</v>
      </c>
      <c r="U113">
        <f t="shared" si="13"/>
        <v>0.10520281889604477</v>
      </c>
      <c r="W113">
        <v>53.834000000000003</v>
      </c>
      <c r="X113">
        <v>24</v>
      </c>
      <c r="Y113">
        <v>53.487000000000002</v>
      </c>
      <c r="Z113">
        <v>30</v>
      </c>
      <c r="AA113">
        <f t="shared" si="14"/>
        <v>9.5961615353858443E-2</v>
      </c>
      <c r="AB113">
        <f t="shared" si="15"/>
        <v>0.12436521919369882</v>
      </c>
    </row>
    <row r="114" spans="2:28" x14ac:dyDescent="0.2">
      <c r="B114">
        <v>56.045000000000002</v>
      </c>
      <c r="C114">
        <v>18</v>
      </c>
      <c r="D114">
        <v>55.8919</v>
      </c>
      <c r="E114">
        <v>28</v>
      </c>
      <c r="F114">
        <f t="shared" si="16"/>
        <v>6.950477845351867E-2</v>
      </c>
      <c r="G114">
        <f t="shared" si="17"/>
        <v>0.11466794075489727</v>
      </c>
      <c r="I114">
        <v>56.099800000000002</v>
      </c>
      <c r="J114">
        <v>18</v>
      </c>
      <c r="K114">
        <v>55.875999999999998</v>
      </c>
      <c r="L114">
        <v>40</v>
      </c>
      <c r="M114">
        <f t="shared" si="10"/>
        <v>6.950477845351867E-2</v>
      </c>
      <c r="N114">
        <f t="shared" si="11"/>
        <v>0.17665243633151773</v>
      </c>
      <c r="P114">
        <v>56.133200000000002</v>
      </c>
      <c r="Q114">
        <v>20</v>
      </c>
      <c r="R114">
        <v>56.061399999999999</v>
      </c>
      <c r="S114">
        <v>28</v>
      </c>
      <c r="T114">
        <f t="shared" si="12"/>
        <v>7.8119914068094515E-2</v>
      </c>
      <c r="U114">
        <f t="shared" si="13"/>
        <v>0.11466794075489727</v>
      </c>
      <c r="W114">
        <v>56.460099999999997</v>
      </c>
      <c r="X114">
        <v>20</v>
      </c>
      <c r="Y114">
        <v>56.0961</v>
      </c>
      <c r="Z114">
        <v>34</v>
      </c>
      <c r="AA114">
        <f t="shared" si="14"/>
        <v>7.8119914068094515E-2</v>
      </c>
      <c r="AB114">
        <f t="shared" si="15"/>
        <v>0.14449127031908487</v>
      </c>
    </row>
    <row r="115" spans="2:28" x14ac:dyDescent="0.2">
      <c r="B115">
        <v>58.651800000000001</v>
      </c>
      <c r="C115">
        <v>24</v>
      </c>
      <c r="D115">
        <v>58.491599999999998</v>
      </c>
      <c r="E115">
        <v>26</v>
      </c>
      <c r="F115">
        <f t="shared" si="16"/>
        <v>9.5961615353858443E-2</v>
      </c>
      <c r="G115">
        <f t="shared" si="17"/>
        <v>0.10520281889604477</v>
      </c>
      <c r="I115">
        <v>58.709000000000003</v>
      </c>
      <c r="J115">
        <v>28</v>
      </c>
      <c r="K115">
        <v>58.474899999999998</v>
      </c>
      <c r="L115">
        <v>18</v>
      </c>
      <c r="M115">
        <f t="shared" si="10"/>
        <v>0.11466794075489727</v>
      </c>
      <c r="N115">
        <f t="shared" si="11"/>
        <v>6.950477845351867E-2</v>
      </c>
      <c r="P115">
        <v>58.744100000000003</v>
      </c>
      <c r="Q115">
        <v>26</v>
      </c>
      <c r="R115">
        <v>58.668900000000001</v>
      </c>
      <c r="S115">
        <v>18</v>
      </c>
      <c r="T115">
        <f t="shared" si="12"/>
        <v>0.10520281889604477</v>
      </c>
      <c r="U115">
        <f t="shared" si="13"/>
        <v>6.950477845351867E-2</v>
      </c>
      <c r="W115">
        <v>59.086100000000002</v>
      </c>
      <c r="X115">
        <v>26</v>
      </c>
      <c r="Y115">
        <v>58.705199999999998</v>
      </c>
      <c r="Z115">
        <v>32</v>
      </c>
      <c r="AA115">
        <f t="shared" si="14"/>
        <v>0.10520281889604477</v>
      </c>
      <c r="AB115">
        <f t="shared" si="15"/>
        <v>0.13430330162283155</v>
      </c>
    </row>
    <row r="116" spans="2:28" x14ac:dyDescent="0.2">
      <c r="B116">
        <v>61.258499999999998</v>
      </c>
      <c r="C116">
        <v>20</v>
      </c>
      <c r="D116">
        <v>61.091200000000001</v>
      </c>
      <c r="E116">
        <v>24</v>
      </c>
      <c r="F116">
        <f t="shared" si="16"/>
        <v>7.8119914068094515E-2</v>
      </c>
      <c r="G116">
        <f t="shared" si="17"/>
        <v>9.5961615353858443E-2</v>
      </c>
      <c r="I116">
        <v>61.318300000000001</v>
      </c>
      <c r="J116">
        <v>16</v>
      </c>
      <c r="K116">
        <v>61.073799999999999</v>
      </c>
      <c r="L116">
        <v>14</v>
      </c>
      <c r="M116">
        <f t="shared" si="10"/>
        <v>6.1084245355052171E-2</v>
      </c>
      <c r="N116">
        <f t="shared" si="11"/>
        <v>5.2851794758863681E-2</v>
      </c>
      <c r="P116">
        <v>61.354900000000001</v>
      </c>
      <c r="Q116">
        <v>16</v>
      </c>
      <c r="R116">
        <v>61.276400000000002</v>
      </c>
      <c r="S116">
        <v>16</v>
      </c>
      <c r="T116">
        <f t="shared" si="12"/>
        <v>6.1084245355052171E-2</v>
      </c>
      <c r="U116">
        <f t="shared" si="13"/>
        <v>6.1084245355052171E-2</v>
      </c>
      <c r="W116">
        <v>61.712200000000003</v>
      </c>
      <c r="X116">
        <v>16</v>
      </c>
      <c r="Y116">
        <v>61.314300000000003</v>
      </c>
      <c r="Z116">
        <v>4</v>
      </c>
      <c r="AA116">
        <f t="shared" si="14"/>
        <v>6.1084245355052171E-2</v>
      </c>
      <c r="AB116">
        <f t="shared" si="15"/>
        <v>1.4301889041177521E-2</v>
      </c>
    </row>
    <row r="117" spans="2:28" x14ac:dyDescent="0.2">
      <c r="B117">
        <v>63.865299999999998</v>
      </c>
      <c r="C117">
        <v>22</v>
      </c>
      <c r="D117">
        <v>63.690800000000003</v>
      </c>
      <c r="E117">
        <v>2</v>
      </c>
      <c r="F117">
        <f t="shared" si="16"/>
        <v>8.6936477096848541E-2</v>
      </c>
      <c r="G117">
        <f t="shared" si="17"/>
        <v>7.0760975322109853E-3</v>
      </c>
      <c r="I117">
        <v>63.927599999999998</v>
      </c>
      <c r="J117">
        <v>22</v>
      </c>
      <c r="K117">
        <v>63.672600000000003</v>
      </c>
      <c r="L117">
        <v>2</v>
      </c>
      <c r="M117">
        <f t="shared" si="10"/>
        <v>8.6936477096848541E-2</v>
      </c>
      <c r="N117">
        <f t="shared" si="11"/>
        <v>7.0760975322109853E-3</v>
      </c>
      <c r="P117">
        <v>63.965800000000002</v>
      </c>
      <c r="Q117">
        <v>22</v>
      </c>
      <c r="R117">
        <v>63.883899999999997</v>
      </c>
      <c r="S117">
        <v>2</v>
      </c>
      <c r="T117">
        <f t="shared" si="12"/>
        <v>8.6936477096848541E-2</v>
      </c>
      <c r="U117">
        <f t="shared" si="13"/>
        <v>7.0760975322109853E-3</v>
      </c>
      <c r="W117">
        <v>64.338200000000001</v>
      </c>
      <c r="X117">
        <v>26</v>
      </c>
      <c r="Y117">
        <v>63.923400000000001</v>
      </c>
      <c r="Z117">
        <v>10</v>
      </c>
      <c r="AA117">
        <f t="shared" si="14"/>
        <v>0.10520281889604477</v>
      </c>
      <c r="AB117">
        <f t="shared" si="15"/>
        <v>3.6926485521740465E-2</v>
      </c>
    </row>
    <row r="119" spans="2:28" x14ac:dyDescent="0.2">
      <c r="C119">
        <f>AVERAGE(C68:C117)</f>
        <v>24.84</v>
      </c>
      <c r="E119">
        <f>AVERAGE(E68:E117)</f>
        <v>24.84</v>
      </c>
      <c r="J119">
        <f>AVERAGE(J68:J117)</f>
        <v>24.84</v>
      </c>
      <c r="L119">
        <f>AVERAGE(L68:L117)</f>
        <v>24.84</v>
      </c>
      <c r="Q119">
        <f>AVERAGE(Q68:Q117)</f>
        <v>24.84</v>
      </c>
      <c r="S119">
        <f>AVERAGE(S68:S117)</f>
        <v>24.84</v>
      </c>
      <c r="X119">
        <f>AVERAGE(X68:X117)</f>
        <v>24.84</v>
      </c>
      <c r="Z119">
        <f>AVERAGE(Z68:Z117)</f>
        <v>24.84</v>
      </c>
    </row>
    <row r="120" spans="2:28" x14ac:dyDescent="0.2">
      <c r="C120">
        <f>STDEV(C68:C117)</f>
        <v>6.6527882753575378</v>
      </c>
      <c r="E120">
        <f>STDEV(E68:E117)</f>
        <v>10.310208929176234</v>
      </c>
      <c r="J120">
        <f>STDEV(J68:J117)</f>
        <v>7.2628773743676867</v>
      </c>
      <c r="L120">
        <f>STDEV(L68:L117)</f>
        <v>11.073704835126779</v>
      </c>
      <c r="Q120">
        <f>STDEV(Q68:Q117)</f>
        <v>6.234728280742786</v>
      </c>
      <c r="S120">
        <f>STDEV(S68:S117)</f>
        <v>10.333934588608187</v>
      </c>
      <c r="X120">
        <f>STDEV(X68:X117)</f>
        <v>6.4661126068835193</v>
      </c>
      <c r="Z120">
        <f>STDEV(Z68:Z117)</f>
        <v>10.698769717560417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92</v>
      </c>
      <c r="D123">
        <f>SUM(E91:E94)</f>
        <v>44</v>
      </c>
      <c r="J123">
        <f>SUM(J91:J94)</f>
        <v>92</v>
      </c>
      <c r="K123">
        <f>SUM(L91:L94)</f>
        <v>24</v>
      </c>
      <c r="Q123">
        <f>SUM(Q91:Q94)</f>
        <v>94</v>
      </c>
      <c r="R123">
        <f>SUM(S91:S94)</f>
        <v>34</v>
      </c>
      <c r="X123">
        <f>SUM(X91:X94)</f>
        <v>92</v>
      </c>
      <c r="Y123">
        <f>SUM(Z91:Z94)</f>
        <v>32</v>
      </c>
    </row>
    <row r="124" spans="2:28" x14ac:dyDescent="0.2">
      <c r="C124">
        <f>SUM(C68:C69,C116:C117)</f>
        <v>106</v>
      </c>
      <c r="D124">
        <f>SUM(E68:E69,E116:E117)</f>
        <v>36</v>
      </c>
      <c r="J124">
        <f>SUM(J68:J69,J116:J117)</f>
        <v>102</v>
      </c>
      <c r="K124">
        <f>SUM(L68:L69,L116:L117)</f>
        <v>36</v>
      </c>
      <c r="Q124">
        <f>SUM(Q68:Q69,Q116:Q117)</f>
        <v>102</v>
      </c>
      <c r="R124">
        <f>SUM(S68:S69,S116:S117)</f>
        <v>34</v>
      </c>
      <c r="X124">
        <f>SUM(X68:X69,X116:X117)</f>
        <v>102</v>
      </c>
      <c r="Y124">
        <f>SUM(Z68:Z69,Z116:Z117)</f>
        <v>36</v>
      </c>
    </row>
    <row r="125" spans="2:28" x14ac:dyDescent="0.2">
      <c r="C125">
        <f>AVERAGE(C123:C124)</f>
        <v>99</v>
      </c>
      <c r="D125">
        <f>AVERAGE(D123:D124)</f>
        <v>40</v>
      </c>
      <c r="E125">
        <f>D125-C125</f>
        <v>-59</v>
      </c>
      <c r="J125">
        <f>AVERAGE(J123:J124)</f>
        <v>97</v>
      </c>
      <c r="K125">
        <f>AVERAGE(K123:K124)</f>
        <v>30</v>
      </c>
      <c r="L125">
        <f>K125-J125</f>
        <v>-67</v>
      </c>
      <c r="Q125">
        <f>AVERAGE(Q123:Q124)</f>
        <v>98</v>
      </c>
      <c r="R125">
        <f>AVERAGE(R123:R124)</f>
        <v>34</v>
      </c>
      <c r="S125">
        <f>R125-Q125</f>
        <v>-64</v>
      </c>
      <c r="X125">
        <f>AVERAGE(X123:X124)</f>
        <v>97</v>
      </c>
      <c r="Y125">
        <f>AVERAGE(Y123:Y124)</f>
        <v>34</v>
      </c>
      <c r="Z125">
        <f>Y125-X125</f>
        <v>-63</v>
      </c>
    </row>
    <row r="126" spans="2:28" x14ac:dyDescent="0.2">
      <c r="C126">
        <f>C125/4</f>
        <v>24.75</v>
      </c>
      <c r="D126">
        <f>D125/4</f>
        <v>10</v>
      </c>
      <c r="J126">
        <f>J125/4</f>
        <v>24.25</v>
      </c>
      <c r="K126">
        <f>K125/4</f>
        <v>7.5</v>
      </c>
      <c r="Q126">
        <f>Q125/4</f>
        <v>24.5</v>
      </c>
      <c r="R126">
        <f>R125/4</f>
        <v>8.5</v>
      </c>
      <c r="X126">
        <f>X125/4</f>
        <v>24.25</v>
      </c>
      <c r="Y126">
        <f>Y125/4</f>
        <v>8.5</v>
      </c>
    </row>
    <row r="127" spans="2:28" x14ac:dyDescent="0.2">
      <c r="C127">
        <f>C126/115.2</f>
        <v>0.21484375</v>
      </c>
      <c r="D127">
        <f>D126/115.2</f>
        <v>8.6805555555555552E-2</v>
      </c>
      <c r="E127" t="s">
        <v>4</v>
      </c>
      <c r="J127">
        <f>J126/115.2</f>
        <v>0.21050347222222221</v>
      </c>
      <c r="K127">
        <f>K126/115.2</f>
        <v>6.5104166666666671E-2</v>
      </c>
      <c r="L127" t="s">
        <v>4</v>
      </c>
      <c r="Q127">
        <f>Q126/115.2</f>
        <v>0.2126736111111111</v>
      </c>
      <c r="R127">
        <f>R126/115.2</f>
        <v>7.3784722222222224E-2</v>
      </c>
      <c r="S127" t="s">
        <v>4</v>
      </c>
      <c r="X127">
        <f>X126/115.2</f>
        <v>0.21050347222222221</v>
      </c>
      <c r="Y127">
        <f>Y126/115.2</f>
        <v>7.3784722222222224E-2</v>
      </c>
      <c r="Z127" t="s">
        <v>4</v>
      </c>
    </row>
    <row r="128" spans="2:28" x14ac:dyDescent="0.2">
      <c r="C128">
        <f>(C126*96)/(C126*96+(115.2-C126)*238)</f>
        <v>9.9401332881509083E-2</v>
      </c>
      <c r="D128">
        <f>(D126*96)/(D126*96+(115.2-D126)*238)</f>
        <v>3.6926485521740465E-2</v>
      </c>
      <c r="E128" t="s">
        <v>5</v>
      </c>
      <c r="J128">
        <f>(J126*96)/(J126*96+(115.2-J126)*238)</f>
        <v>9.7104792254975147E-2</v>
      </c>
      <c r="K128">
        <f>(K126*96)/(K126*96+(115.2-K126)*238)</f>
        <v>2.7321782290931441E-2</v>
      </c>
      <c r="L128" t="s">
        <v>5</v>
      </c>
      <c r="Q128">
        <f>(Q126*96)/(Q126*96+(115.2-Q126)*238)</f>
        <v>9.825135972863909E-2</v>
      </c>
      <c r="R128">
        <f>(R126*96)/(R126*96+(115.2-R126)*238)</f>
        <v>3.1132442599558954E-2</v>
      </c>
      <c r="S128" t="s">
        <v>5</v>
      </c>
      <c r="X128">
        <f>(X126*96)/(X126*96+(115.2-X126)*238)</f>
        <v>9.7104792254975147E-2</v>
      </c>
      <c r="Y128">
        <f>(Y126*96)/(Y126*96+(115.2-Y126)*238)</f>
        <v>3.1132442599558954E-2</v>
      </c>
      <c r="Z128" t="s">
        <v>5</v>
      </c>
    </row>
    <row r="129" spans="3:26" x14ac:dyDescent="0.2">
      <c r="D129">
        <f>D128-C128</f>
        <v>-6.2474847359768618E-2</v>
      </c>
      <c r="E129" t="s">
        <v>15</v>
      </c>
      <c r="K129">
        <f>K128-J128</f>
        <v>-6.9783009964043713E-2</v>
      </c>
      <c r="L129" t="s">
        <v>15</v>
      </c>
      <c r="R129">
        <f>R128-Q128</f>
        <v>-6.7118917129080136E-2</v>
      </c>
      <c r="S129" t="s">
        <v>15</v>
      </c>
      <c r="Y129">
        <f>Y128-X128</f>
        <v>-6.5972349655416193E-2</v>
      </c>
      <c r="Z129" t="s">
        <v>15</v>
      </c>
    </row>
    <row r="131" spans="3:26" x14ac:dyDescent="0.2">
      <c r="C131" t="s">
        <v>19</v>
      </c>
      <c r="D131">
        <f>AVERAGE(D129,D65)</f>
        <v>-5.5609884669806452E-2</v>
      </c>
      <c r="J131" t="s">
        <v>19</v>
      </c>
      <c r="K131">
        <f>AVERAGE(K129,K65)</f>
        <v>-5.8699084020405634E-2</v>
      </c>
      <c r="Q131" t="s">
        <v>19</v>
      </c>
      <c r="R131">
        <f>AVERAGE(R129,R65)</f>
        <v>-6.1778407035140606E-2</v>
      </c>
      <c r="X131" t="s">
        <v>19</v>
      </c>
      <c r="Y131">
        <f>AVERAGE(Y129,Y65)</f>
        <v>-6.2088424313296711E-2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A736-D917-8C45-A315-0609AD518CDC}">
  <dimension ref="A1:AB131"/>
  <sheetViews>
    <sheetView topLeftCell="A97" workbookViewId="0">
      <selection activeCell="D131" activeCellId="3" sqref="Y131 R131 K131 D131"/>
    </sheetView>
  </sheetViews>
  <sheetFormatPr baseColWidth="10" defaultRowHeight="16" x14ac:dyDescent="0.2"/>
  <sheetData>
    <row r="1" spans="1:28" x14ac:dyDescent="0.2">
      <c r="B1" t="s">
        <v>17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2001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-101.206</v>
      </c>
      <c r="C4">
        <v>18</v>
      </c>
      <c r="D4">
        <v>-100.742</v>
      </c>
      <c r="E4">
        <v>8</v>
      </c>
      <c r="F4">
        <f>(C4*96)/(C4*96+(147.2-C4)*238)</f>
        <v>5.3205901913934532E-2</v>
      </c>
      <c r="G4">
        <f>(E4*96)/(E4*96+(147.2-E4)*238)</f>
        <v>2.2656471254602097E-2</v>
      </c>
      <c r="I4">
        <v>-101.217</v>
      </c>
      <c r="J4">
        <v>20</v>
      </c>
      <c r="K4">
        <v>-101.069</v>
      </c>
      <c r="L4">
        <v>10</v>
      </c>
      <c r="M4">
        <f>(J4*96)/(J4*96+(147.2-J4)*238)</f>
        <v>5.9639182943193682E-2</v>
      </c>
      <c r="N4">
        <f>(L4*96)/(L4*96+(147.2-L4)*238)</f>
        <v>2.8559868624604329E-2</v>
      </c>
      <c r="P4">
        <v>-101.85899999999999</v>
      </c>
      <c r="Q4">
        <v>22</v>
      </c>
      <c r="R4">
        <v>-101.09099999999999</v>
      </c>
      <c r="S4">
        <v>14</v>
      </c>
      <c r="T4">
        <f>(Q4*96)/(Q4*96+(147.2-Q4)*238)</f>
        <v>6.6186978213453013E-2</v>
      </c>
      <c r="U4">
        <f>(S4*96)/(S4*96+(147.2-S4)*238)</f>
        <v>4.0671072699542454E-2</v>
      </c>
      <c r="W4">
        <v>-101.5</v>
      </c>
      <c r="X4">
        <v>22</v>
      </c>
      <c r="Y4">
        <v>-101.31699999999999</v>
      </c>
      <c r="Z4">
        <v>10</v>
      </c>
      <c r="AA4">
        <f>(X4*96)/(X4*96+(147.2-X4)*238)</f>
        <v>6.6186978213453013E-2</v>
      </c>
      <c r="AB4">
        <f>(Z4*96)/(Z4*96+(147.2-Z4)*238)</f>
        <v>2.8559868624604329E-2</v>
      </c>
    </row>
    <row r="5" spans="1:28" x14ac:dyDescent="0.2">
      <c r="B5">
        <v>-97.075599999999994</v>
      </c>
      <c r="C5">
        <v>26</v>
      </c>
      <c r="D5">
        <v>-96.630200000000002</v>
      </c>
      <c r="E5">
        <v>30</v>
      </c>
      <c r="F5">
        <f t="shared" ref="F5:F53" si="0">(C5*96)/(C5*96+(147.2-C5)*238)</f>
        <v>7.963856344283636E-2</v>
      </c>
      <c r="G5">
        <f t="shared" ref="G5:G53" si="1">(E5*96)/(E5*96+(147.2-E5)*238)</f>
        <v>9.3586710687082436E-2</v>
      </c>
      <c r="I5">
        <v>-97.085499999999996</v>
      </c>
      <c r="J5">
        <v>24</v>
      </c>
      <c r="K5">
        <v>-96.943600000000004</v>
      </c>
      <c r="L5">
        <v>22</v>
      </c>
      <c r="M5">
        <f t="shared" ref="M5:M53" si="2">(J5*96)/(J5*96+(147.2-J5)*238)</f>
        <v>7.2852372761307294E-2</v>
      </c>
      <c r="N5">
        <f t="shared" ref="N5:N53" si="3">(L5*96)/(L5*96+(147.2-L5)*238)</f>
        <v>6.6186978213453013E-2</v>
      </c>
      <c r="P5">
        <v>-97.701700000000002</v>
      </c>
      <c r="Q5">
        <v>24</v>
      </c>
      <c r="R5">
        <v>-96.9649</v>
      </c>
      <c r="S5">
        <v>30</v>
      </c>
      <c r="T5">
        <f t="shared" ref="T5:T53" si="4">(Q5*96)/(Q5*96+(147.2-Q5)*238)</f>
        <v>7.2852372761307294E-2</v>
      </c>
      <c r="U5">
        <f t="shared" ref="U5:U53" si="5">(S5*96)/(S5*96+(147.2-S5)*238)</f>
        <v>9.3586710687082436E-2</v>
      </c>
      <c r="W5">
        <v>-97.357200000000006</v>
      </c>
      <c r="X5">
        <v>24</v>
      </c>
      <c r="Y5">
        <v>-97.182100000000005</v>
      </c>
      <c r="Z5">
        <v>16</v>
      </c>
      <c r="AA5">
        <f t="shared" ref="AA5:AA53" si="6">(X5*96)/(X5*96+(147.2-X5)*238)</f>
        <v>7.2852372761307294E-2</v>
      </c>
      <c r="AB5">
        <f t="shared" ref="AB5:AB53" si="7">(Z5*96)/(Z5*96+(147.2-Z5)*238)</f>
        <v>4.6884157061926161E-2</v>
      </c>
    </row>
    <row r="6" spans="1:28" x14ac:dyDescent="0.2">
      <c r="B6">
        <v>-92.944699999999997</v>
      </c>
      <c r="C6">
        <v>28</v>
      </c>
      <c r="D6">
        <v>-92.518299999999996</v>
      </c>
      <c r="E6">
        <v>26</v>
      </c>
      <c r="F6">
        <f t="shared" si="0"/>
        <v>8.6548864046159399E-2</v>
      </c>
      <c r="G6">
        <f t="shared" si="1"/>
        <v>7.963856344283636E-2</v>
      </c>
      <c r="I6">
        <v>-92.9542</v>
      </c>
      <c r="J6">
        <v>30</v>
      </c>
      <c r="K6">
        <v>-92.818399999999997</v>
      </c>
      <c r="L6">
        <v>46</v>
      </c>
      <c r="M6">
        <f t="shared" si="2"/>
        <v>9.3586710687082436E-2</v>
      </c>
      <c r="N6">
        <f t="shared" si="3"/>
        <v>0.15493867010974824</v>
      </c>
      <c r="P6">
        <v>-93.544200000000004</v>
      </c>
      <c r="Q6">
        <v>30</v>
      </c>
      <c r="R6">
        <v>-92.838700000000003</v>
      </c>
      <c r="S6">
        <v>34</v>
      </c>
      <c r="T6">
        <f t="shared" si="4"/>
        <v>9.3586710687082436E-2</v>
      </c>
      <c r="U6">
        <f t="shared" si="5"/>
        <v>0.10805943268797839</v>
      </c>
      <c r="W6">
        <v>-93.214399999999998</v>
      </c>
      <c r="X6">
        <v>28</v>
      </c>
      <c r="Y6">
        <v>-93.046700000000001</v>
      </c>
      <c r="Z6">
        <v>48</v>
      </c>
      <c r="AA6">
        <f t="shared" si="6"/>
        <v>8.6548864046159399E-2</v>
      </c>
      <c r="AB6">
        <f t="shared" si="7"/>
        <v>0.16330233613064188</v>
      </c>
    </row>
    <row r="7" spans="1:28" x14ac:dyDescent="0.2">
      <c r="B7">
        <v>-88.813900000000004</v>
      </c>
      <c r="C7">
        <v>32</v>
      </c>
      <c r="D7">
        <v>-88.406300000000002</v>
      </c>
      <c r="E7">
        <v>38</v>
      </c>
      <c r="F7">
        <f t="shared" si="0"/>
        <v>0.10075566750629723</v>
      </c>
      <c r="G7">
        <f t="shared" si="1"/>
        <v>0.12308688962669043</v>
      </c>
      <c r="I7">
        <v>-88.822900000000004</v>
      </c>
      <c r="J7">
        <v>32</v>
      </c>
      <c r="K7">
        <v>-88.693100000000001</v>
      </c>
      <c r="L7">
        <v>26</v>
      </c>
      <c r="M7">
        <f t="shared" si="2"/>
        <v>0.10075566750629723</v>
      </c>
      <c r="N7">
        <f t="shared" si="3"/>
        <v>7.963856344283636E-2</v>
      </c>
      <c r="P7">
        <v>-89.386700000000005</v>
      </c>
      <c r="Q7">
        <v>32</v>
      </c>
      <c r="R7">
        <v>-88.712599999999995</v>
      </c>
      <c r="S7">
        <v>40</v>
      </c>
      <c r="T7">
        <f t="shared" si="4"/>
        <v>0.10075566750629723</v>
      </c>
      <c r="U7">
        <f t="shared" si="5"/>
        <v>0.13081870707511176</v>
      </c>
      <c r="W7">
        <v>-89.0715</v>
      </c>
      <c r="X7">
        <v>32</v>
      </c>
      <c r="Y7">
        <v>-88.911299999999997</v>
      </c>
      <c r="Z7">
        <v>38</v>
      </c>
      <c r="AA7">
        <f t="shared" si="6"/>
        <v>0.10075566750629723</v>
      </c>
      <c r="AB7">
        <f t="shared" si="7"/>
        <v>0.12308688962669043</v>
      </c>
    </row>
    <row r="8" spans="1:28" x14ac:dyDescent="0.2">
      <c r="B8">
        <v>-84.683000000000007</v>
      </c>
      <c r="C8">
        <v>40</v>
      </c>
      <c r="D8">
        <v>-84.294399999999996</v>
      </c>
      <c r="E8">
        <v>34</v>
      </c>
      <c r="F8">
        <f t="shared" si="0"/>
        <v>0.13081870707511176</v>
      </c>
      <c r="G8">
        <f t="shared" si="1"/>
        <v>0.10805943268797839</v>
      </c>
      <c r="I8">
        <v>-84.691599999999994</v>
      </c>
      <c r="J8">
        <v>38</v>
      </c>
      <c r="K8">
        <v>-84.567800000000005</v>
      </c>
      <c r="L8">
        <v>48</v>
      </c>
      <c r="M8">
        <f t="shared" si="2"/>
        <v>0.12308688962669043</v>
      </c>
      <c r="N8">
        <f t="shared" si="3"/>
        <v>0.16330233613064188</v>
      </c>
      <c r="P8">
        <v>-85.229100000000003</v>
      </c>
      <c r="Q8">
        <v>38</v>
      </c>
      <c r="R8">
        <v>-84.586399999999998</v>
      </c>
      <c r="S8">
        <v>36</v>
      </c>
      <c r="T8">
        <f t="shared" si="4"/>
        <v>0.12308688962669043</v>
      </c>
      <c r="U8">
        <f t="shared" si="5"/>
        <v>0.11550184482113257</v>
      </c>
      <c r="W8">
        <v>-84.928600000000003</v>
      </c>
      <c r="X8">
        <v>36</v>
      </c>
      <c r="Y8">
        <v>-84.775800000000004</v>
      </c>
      <c r="Z8">
        <v>28</v>
      </c>
      <c r="AA8">
        <f t="shared" si="6"/>
        <v>0.11550184482113257</v>
      </c>
      <c r="AB8">
        <f t="shared" si="7"/>
        <v>8.6548864046159399E-2</v>
      </c>
    </row>
    <row r="9" spans="1:28" x14ac:dyDescent="0.2">
      <c r="B9">
        <v>-80.552099999999996</v>
      </c>
      <c r="C9">
        <v>28</v>
      </c>
      <c r="D9">
        <v>-80.182500000000005</v>
      </c>
      <c r="E9">
        <v>44</v>
      </c>
      <c r="F9">
        <f t="shared" si="0"/>
        <v>8.6548864046159399E-2</v>
      </c>
      <c r="G9">
        <f t="shared" si="1"/>
        <v>0.14674003668500918</v>
      </c>
      <c r="I9">
        <v>-80.560299999999998</v>
      </c>
      <c r="J9">
        <v>30</v>
      </c>
      <c r="K9">
        <v>-80.442599999999999</v>
      </c>
      <c r="L9">
        <v>28</v>
      </c>
      <c r="M9">
        <f t="shared" si="2"/>
        <v>9.3586710687082436E-2</v>
      </c>
      <c r="N9">
        <f t="shared" si="3"/>
        <v>8.6548864046159399E-2</v>
      </c>
      <c r="P9">
        <v>-81.071600000000004</v>
      </c>
      <c r="Q9">
        <v>32</v>
      </c>
      <c r="R9">
        <v>-80.4602</v>
      </c>
      <c r="S9">
        <v>28</v>
      </c>
      <c r="T9">
        <f t="shared" si="4"/>
        <v>0.10075566750629723</v>
      </c>
      <c r="U9">
        <f t="shared" si="5"/>
        <v>8.6548864046159399E-2</v>
      </c>
      <c r="W9">
        <v>-80.785799999999995</v>
      </c>
      <c r="X9">
        <v>36</v>
      </c>
      <c r="Y9">
        <v>-80.6404</v>
      </c>
      <c r="Z9">
        <v>30</v>
      </c>
      <c r="AA9">
        <f t="shared" si="6"/>
        <v>0.11550184482113257</v>
      </c>
      <c r="AB9">
        <f t="shared" si="7"/>
        <v>9.3586710687082436E-2</v>
      </c>
    </row>
    <row r="10" spans="1:28" x14ac:dyDescent="0.2">
      <c r="B10">
        <v>-76.421199999999999</v>
      </c>
      <c r="C10">
        <v>30</v>
      </c>
      <c r="D10">
        <v>-76.070599999999999</v>
      </c>
      <c r="E10">
        <v>24</v>
      </c>
      <c r="F10">
        <f t="shared" si="0"/>
        <v>9.3586710687082436E-2</v>
      </c>
      <c r="G10">
        <f t="shared" si="1"/>
        <v>7.2852372761307294E-2</v>
      </c>
      <c r="I10">
        <v>-76.429000000000002</v>
      </c>
      <c r="J10">
        <v>30</v>
      </c>
      <c r="K10">
        <v>-76.317300000000003</v>
      </c>
      <c r="L10">
        <v>34</v>
      </c>
      <c r="M10">
        <f t="shared" si="2"/>
        <v>9.3586710687082436E-2</v>
      </c>
      <c r="N10">
        <f t="shared" si="3"/>
        <v>0.10805943268797839</v>
      </c>
      <c r="P10">
        <v>-76.914100000000005</v>
      </c>
      <c r="Q10">
        <v>28</v>
      </c>
      <c r="R10">
        <v>-76.334100000000007</v>
      </c>
      <c r="S10">
        <v>38</v>
      </c>
      <c r="T10">
        <f t="shared" si="4"/>
        <v>8.6548864046159399E-2</v>
      </c>
      <c r="U10">
        <f t="shared" si="5"/>
        <v>0.12308688962669043</v>
      </c>
      <c r="W10">
        <v>-76.642899999999997</v>
      </c>
      <c r="X10">
        <v>26</v>
      </c>
      <c r="Y10">
        <v>-76.504999999999995</v>
      </c>
      <c r="Z10">
        <v>26</v>
      </c>
      <c r="AA10">
        <f t="shared" si="6"/>
        <v>7.963856344283636E-2</v>
      </c>
      <c r="AB10">
        <f t="shared" si="7"/>
        <v>7.963856344283636E-2</v>
      </c>
    </row>
    <row r="11" spans="1:28" x14ac:dyDescent="0.2">
      <c r="B11">
        <v>-72.290300000000002</v>
      </c>
      <c r="C11">
        <v>36</v>
      </c>
      <c r="D11">
        <v>-71.958600000000004</v>
      </c>
      <c r="E11">
        <v>36</v>
      </c>
      <c r="F11">
        <f t="shared" si="0"/>
        <v>0.11550184482113257</v>
      </c>
      <c r="G11">
        <f t="shared" si="1"/>
        <v>0.11550184482113257</v>
      </c>
      <c r="I11">
        <v>-72.297700000000006</v>
      </c>
      <c r="J11">
        <v>36</v>
      </c>
      <c r="K11">
        <v>-72.191999999999993</v>
      </c>
      <c r="L11">
        <v>36</v>
      </c>
      <c r="M11">
        <f t="shared" si="2"/>
        <v>0.11550184482113257</v>
      </c>
      <c r="N11">
        <f t="shared" si="3"/>
        <v>0.11550184482113257</v>
      </c>
      <c r="P11">
        <v>-72.756600000000006</v>
      </c>
      <c r="Q11">
        <v>38</v>
      </c>
      <c r="R11">
        <v>-72.207899999999995</v>
      </c>
      <c r="S11">
        <v>38</v>
      </c>
      <c r="T11">
        <f t="shared" si="4"/>
        <v>0.12308688962669043</v>
      </c>
      <c r="U11">
        <f t="shared" si="5"/>
        <v>0.12308688962669043</v>
      </c>
      <c r="W11">
        <v>-72.500100000000003</v>
      </c>
      <c r="X11">
        <v>34</v>
      </c>
      <c r="Y11">
        <v>-72.369600000000005</v>
      </c>
      <c r="Z11">
        <v>38</v>
      </c>
      <c r="AA11">
        <f t="shared" si="6"/>
        <v>0.10805943268797839</v>
      </c>
      <c r="AB11">
        <f t="shared" si="7"/>
        <v>0.12308688962669043</v>
      </c>
    </row>
    <row r="12" spans="1:28" x14ac:dyDescent="0.2">
      <c r="B12">
        <v>-68.159499999999994</v>
      </c>
      <c r="C12">
        <v>34</v>
      </c>
      <c r="D12">
        <v>-67.846699999999998</v>
      </c>
      <c r="E12">
        <v>48</v>
      </c>
      <c r="F12">
        <f t="shared" si="0"/>
        <v>0.10805943268797839</v>
      </c>
      <c r="G12">
        <f t="shared" si="1"/>
        <v>0.16330233613064188</v>
      </c>
      <c r="I12">
        <v>-68.166399999999996</v>
      </c>
      <c r="J12">
        <v>32</v>
      </c>
      <c r="K12">
        <v>-68.066800000000001</v>
      </c>
      <c r="L12">
        <v>48</v>
      </c>
      <c r="M12">
        <f t="shared" si="2"/>
        <v>0.10075566750629723</v>
      </c>
      <c r="N12">
        <f t="shared" si="3"/>
        <v>0.16330233613064188</v>
      </c>
      <c r="P12">
        <v>-68.599100000000007</v>
      </c>
      <c r="Q12">
        <v>36</v>
      </c>
      <c r="R12">
        <v>-68.081699999999998</v>
      </c>
      <c r="S12">
        <v>40</v>
      </c>
      <c r="T12">
        <f t="shared" si="4"/>
        <v>0.11550184482113257</v>
      </c>
      <c r="U12">
        <f t="shared" si="5"/>
        <v>0.13081870707511176</v>
      </c>
      <c r="W12">
        <v>-68.357200000000006</v>
      </c>
      <c r="X12">
        <v>36</v>
      </c>
      <c r="Y12">
        <v>-68.234200000000001</v>
      </c>
      <c r="Z12">
        <v>30</v>
      </c>
      <c r="AA12">
        <f t="shared" si="6"/>
        <v>0.11550184482113257</v>
      </c>
      <c r="AB12">
        <f t="shared" si="7"/>
        <v>9.3586710687082436E-2</v>
      </c>
    </row>
    <row r="13" spans="1:28" x14ac:dyDescent="0.2">
      <c r="B13">
        <v>-64.028599999999997</v>
      </c>
      <c r="C13">
        <v>36</v>
      </c>
      <c r="D13">
        <v>-63.7348</v>
      </c>
      <c r="E13">
        <v>42</v>
      </c>
      <c r="F13">
        <f t="shared" si="0"/>
        <v>0.11550184482113257</v>
      </c>
      <c r="G13">
        <f t="shared" si="1"/>
        <v>0.13870159892120978</v>
      </c>
      <c r="I13">
        <v>-64.0351</v>
      </c>
      <c r="J13">
        <v>36</v>
      </c>
      <c r="K13">
        <v>-63.941499999999998</v>
      </c>
      <c r="L13">
        <v>38</v>
      </c>
      <c r="M13">
        <f t="shared" si="2"/>
        <v>0.11550184482113257</v>
      </c>
      <c r="N13">
        <f t="shared" si="3"/>
        <v>0.12308688962669043</v>
      </c>
      <c r="P13">
        <v>-64.441500000000005</v>
      </c>
      <c r="Q13">
        <v>30</v>
      </c>
      <c r="R13">
        <v>-63.955599999999997</v>
      </c>
      <c r="S13">
        <v>42</v>
      </c>
      <c r="T13">
        <f t="shared" si="4"/>
        <v>9.3586710687082436E-2</v>
      </c>
      <c r="U13">
        <f t="shared" si="5"/>
        <v>0.13870159892120978</v>
      </c>
      <c r="W13">
        <v>-64.214299999999994</v>
      </c>
      <c r="X13">
        <v>34</v>
      </c>
      <c r="Y13">
        <v>-64.098799999999997</v>
      </c>
      <c r="Z13">
        <v>32</v>
      </c>
      <c r="AA13">
        <f t="shared" si="6"/>
        <v>0.10805943268797839</v>
      </c>
      <c r="AB13">
        <f t="shared" si="7"/>
        <v>0.10075566750629723</v>
      </c>
    </row>
    <row r="14" spans="1:28" x14ac:dyDescent="0.2">
      <c r="B14">
        <v>-59.8977</v>
      </c>
      <c r="C14">
        <v>40</v>
      </c>
      <c r="D14">
        <v>-59.622900000000001</v>
      </c>
      <c r="E14">
        <v>24</v>
      </c>
      <c r="F14">
        <f t="shared" si="0"/>
        <v>0.13081870707511176</v>
      </c>
      <c r="G14">
        <f t="shared" si="1"/>
        <v>7.2852372761307294E-2</v>
      </c>
      <c r="I14">
        <v>-59.903799999999997</v>
      </c>
      <c r="J14">
        <v>42</v>
      </c>
      <c r="K14">
        <v>-59.816299999999998</v>
      </c>
      <c r="L14">
        <v>36</v>
      </c>
      <c r="M14">
        <f t="shared" si="2"/>
        <v>0.13870159892120978</v>
      </c>
      <c r="N14">
        <f t="shared" si="3"/>
        <v>0.11550184482113257</v>
      </c>
      <c r="P14">
        <v>-60.283999999999999</v>
      </c>
      <c r="Q14">
        <v>42</v>
      </c>
      <c r="R14">
        <v>-59.8294</v>
      </c>
      <c r="S14">
        <v>36</v>
      </c>
      <c r="T14">
        <f t="shared" si="4"/>
        <v>0.13870159892120978</v>
      </c>
      <c r="U14">
        <f t="shared" si="5"/>
        <v>0.11550184482113257</v>
      </c>
      <c r="W14">
        <v>-60.0715</v>
      </c>
      <c r="X14">
        <v>42</v>
      </c>
      <c r="Y14">
        <v>-59.9634</v>
      </c>
      <c r="Z14">
        <v>32</v>
      </c>
      <c r="AA14">
        <f t="shared" si="6"/>
        <v>0.13870159892120978</v>
      </c>
      <c r="AB14">
        <f t="shared" si="7"/>
        <v>0.10075566750629723</v>
      </c>
    </row>
    <row r="15" spans="1:28" x14ac:dyDescent="0.2">
      <c r="B15">
        <v>-55.766800000000003</v>
      </c>
      <c r="C15">
        <v>28</v>
      </c>
      <c r="D15">
        <v>-55.511000000000003</v>
      </c>
      <c r="E15">
        <v>40</v>
      </c>
      <c r="F15">
        <f t="shared" si="0"/>
        <v>8.6548864046159399E-2</v>
      </c>
      <c r="G15">
        <f t="shared" si="1"/>
        <v>0.13081870707511176</v>
      </c>
      <c r="I15">
        <v>-55.772500000000001</v>
      </c>
      <c r="J15">
        <v>32</v>
      </c>
      <c r="K15">
        <v>-55.691000000000003</v>
      </c>
      <c r="L15">
        <v>28</v>
      </c>
      <c r="M15">
        <f t="shared" si="2"/>
        <v>0.10075566750629723</v>
      </c>
      <c r="N15">
        <f t="shared" si="3"/>
        <v>8.6548864046159399E-2</v>
      </c>
      <c r="P15">
        <v>-56.1265</v>
      </c>
      <c r="Q15">
        <v>32</v>
      </c>
      <c r="R15">
        <v>-55.703200000000002</v>
      </c>
      <c r="S15">
        <v>38</v>
      </c>
      <c r="T15">
        <f t="shared" si="4"/>
        <v>0.10075566750629723</v>
      </c>
      <c r="U15">
        <f t="shared" si="5"/>
        <v>0.12308688962669043</v>
      </c>
      <c r="W15">
        <v>-55.928600000000003</v>
      </c>
      <c r="X15">
        <v>32</v>
      </c>
      <c r="Y15">
        <v>-55.828000000000003</v>
      </c>
      <c r="Z15">
        <v>36</v>
      </c>
      <c r="AA15">
        <f t="shared" si="6"/>
        <v>0.10075566750629723</v>
      </c>
      <c r="AB15">
        <f t="shared" si="7"/>
        <v>0.11550184482113257</v>
      </c>
    </row>
    <row r="16" spans="1:28" x14ac:dyDescent="0.2">
      <c r="B16">
        <v>-51.636000000000003</v>
      </c>
      <c r="C16">
        <v>36</v>
      </c>
      <c r="D16">
        <v>-51.399000000000001</v>
      </c>
      <c r="E16">
        <v>32</v>
      </c>
      <c r="F16">
        <f t="shared" si="0"/>
        <v>0.11550184482113257</v>
      </c>
      <c r="G16">
        <f t="shared" si="1"/>
        <v>0.10075566750629723</v>
      </c>
      <c r="I16">
        <v>-51.641199999999998</v>
      </c>
      <c r="J16">
        <v>32</v>
      </c>
      <c r="K16">
        <v>-51.565800000000003</v>
      </c>
      <c r="L16">
        <v>40</v>
      </c>
      <c r="M16">
        <f t="shared" si="2"/>
        <v>0.10075566750629723</v>
      </c>
      <c r="N16">
        <f t="shared" si="3"/>
        <v>0.13081870707511176</v>
      </c>
      <c r="P16">
        <v>-51.969000000000001</v>
      </c>
      <c r="Q16">
        <v>30</v>
      </c>
      <c r="R16">
        <v>-51.577100000000002</v>
      </c>
      <c r="S16">
        <v>34</v>
      </c>
      <c r="T16">
        <f t="shared" si="4"/>
        <v>9.3586710687082436E-2</v>
      </c>
      <c r="U16">
        <f t="shared" si="5"/>
        <v>0.10805943268797839</v>
      </c>
      <c r="W16">
        <v>-51.785800000000002</v>
      </c>
      <c r="X16">
        <v>32</v>
      </c>
      <c r="Y16">
        <v>-51.692599999999999</v>
      </c>
      <c r="Z16">
        <v>30</v>
      </c>
      <c r="AA16">
        <f t="shared" si="6"/>
        <v>0.10075566750629723</v>
      </c>
      <c r="AB16">
        <f t="shared" si="7"/>
        <v>9.3586710687082436E-2</v>
      </c>
    </row>
    <row r="17" spans="2:28" x14ac:dyDescent="0.2">
      <c r="B17">
        <v>-47.505099999999999</v>
      </c>
      <c r="C17">
        <v>20</v>
      </c>
      <c r="D17">
        <v>-47.287100000000002</v>
      </c>
      <c r="E17">
        <v>32</v>
      </c>
      <c r="F17">
        <f t="shared" si="0"/>
        <v>5.9639182943193682E-2</v>
      </c>
      <c r="G17">
        <f t="shared" si="1"/>
        <v>0.10075566750629723</v>
      </c>
      <c r="I17">
        <v>-47.509900000000002</v>
      </c>
      <c r="J17">
        <v>22</v>
      </c>
      <c r="K17">
        <v>-47.4405</v>
      </c>
      <c r="L17">
        <v>32</v>
      </c>
      <c r="M17">
        <f t="shared" si="2"/>
        <v>6.6186978213453013E-2</v>
      </c>
      <c r="N17">
        <f t="shared" si="3"/>
        <v>0.10075566750629723</v>
      </c>
      <c r="P17">
        <v>-47.811500000000002</v>
      </c>
      <c r="Q17">
        <v>22</v>
      </c>
      <c r="R17">
        <v>-47.450899999999997</v>
      </c>
      <c r="S17">
        <v>40</v>
      </c>
      <c r="T17">
        <f t="shared" si="4"/>
        <v>6.6186978213453013E-2</v>
      </c>
      <c r="U17">
        <f t="shared" si="5"/>
        <v>0.13081870707511176</v>
      </c>
      <c r="W17">
        <v>-47.642899999999997</v>
      </c>
      <c r="X17">
        <v>20</v>
      </c>
      <c r="Y17">
        <v>-47.557200000000002</v>
      </c>
      <c r="Z17">
        <v>34</v>
      </c>
      <c r="AA17">
        <f t="shared" si="6"/>
        <v>5.9639182943193682E-2</v>
      </c>
      <c r="AB17">
        <f t="shared" si="7"/>
        <v>0.10805943268797839</v>
      </c>
    </row>
    <row r="18" spans="2:28" x14ac:dyDescent="0.2">
      <c r="B18">
        <v>-43.374200000000002</v>
      </c>
      <c r="C18">
        <v>40</v>
      </c>
      <c r="D18">
        <v>-43.175199999999997</v>
      </c>
      <c r="E18">
        <v>34</v>
      </c>
      <c r="F18">
        <f t="shared" si="0"/>
        <v>0.13081870707511176</v>
      </c>
      <c r="G18">
        <f t="shared" si="1"/>
        <v>0.10805943268797839</v>
      </c>
      <c r="I18">
        <v>-43.378599999999999</v>
      </c>
      <c r="J18">
        <v>38</v>
      </c>
      <c r="K18">
        <v>-43.315199999999997</v>
      </c>
      <c r="L18">
        <v>30</v>
      </c>
      <c r="M18">
        <f t="shared" si="2"/>
        <v>0.12308688962669043</v>
      </c>
      <c r="N18">
        <f t="shared" si="3"/>
        <v>9.3586710687082436E-2</v>
      </c>
      <c r="P18">
        <v>-43.654000000000003</v>
      </c>
      <c r="Q18">
        <v>40</v>
      </c>
      <c r="R18">
        <v>-43.3247</v>
      </c>
      <c r="S18">
        <v>36</v>
      </c>
      <c r="T18">
        <f t="shared" si="4"/>
        <v>0.13081870707511176</v>
      </c>
      <c r="U18">
        <f t="shared" si="5"/>
        <v>0.11550184482113257</v>
      </c>
      <c r="W18">
        <v>-43.5</v>
      </c>
      <c r="X18">
        <v>40</v>
      </c>
      <c r="Y18">
        <v>-43.421799999999998</v>
      </c>
      <c r="Z18">
        <v>36</v>
      </c>
      <c r="AA18">
        <f t="shared" si="6"/>
        <v>0.13081870707511176</v>
      </c>
      <c r="AB18">
        <f t="shared" si="7"/>
        <v>0.11550184482113257</v>
      </c>
    </row>
    <row r="19" spans="2:28" x14ac:dyDescent="0.2">
      <c r="B19">
        <v>-39.243299999999998</v>
      </c>
      <c r="C19">
        <v>22</v>
      </c>
      <c r="D19">
        <v>-39.063299999999998</v>
      </c>
      <c r="E19">
        <v>26</v>
      </c>
      <c r="F19">
        <f t="shared" si="0"/>
        <v>6.6186978213453013E-2</v>
      </c>
      <c r="G19">
        <f t="shared" si="1"/>
        <v>7.963856344283636E-2</v>
      </c>
      <c r="I19">
        <v>-39.247300000000003</v>
      </c>
      <c r="J19">
        <v>20</v>
      </c>
      <c r="K19">
        <v>-39.19</v>
      </c>
      <c r="L19">
        <v>34</v>
      </c>
      <c r="M19">
        <f t="shared" si="2"/>
        <v>5.9639182943193682E-2</v>
      </c>
      <c r="N19">
        <f t="shared" si="3"/>
        <v>0.10805943268797839</v>
      </c>
      <c r="P19">
        <v>-39.496400000000001</v>
      </c>
      <c r="Q19">
        <v>22</v>
      </c>
      <c r="R19">
        <v>-39.198599999999999</v>
      </c>
      <c r="S19">
        <v>32</v>
      </c>
      <c r="T19">
        <f t="shared" si="4"/>
        <v>6.6186978213453013E-2</v>
      </c>
      <c r="U19">
        <f t="shared" si="5"/>
        <v>0.10075566750629723</v>
      </c>
      <c r="W19">
        <v>-39.357199999999999</v>
      </c>
      <c r="X19">
        <v>22</v>
      </c>
      <c r="Y19">
        <v>-39.2864</v>
      </c>
      <c r="Z19">
        <v>30</v>
      </c>
      <c r="AA19">
        <f t="shared" si="6"/>
        <v>6.6186978213453013E-2</v>
      </c>
      <c r="AB19">
        <f t="shared" si="7"/>
        <v>9.3586710687082436E-2</v>
      </c>
    </row>
    <row r="20" spans="2:28" x14ac:dyDescent="0.2">
      <c r="B20">
        <v>-35.112499999999997</v>
      </c>
      <c r="C20">
        <v>26</v>
      </c>
      <c r="D20">
        <v>-34.951300000000003</v>
      </c>
      <c r="E20">
        <v>40</v>
      </c>
      <c r="F20">
        <f t="shared" si="0"/>
        <v>7.963856344283636E-2</v>
      </c>
      <c r="G20">
        <f t="shared" si="1"/>
        <v>0.13081870707511176</v>
      </c>
      <c r="I20">
        <v>-35.116</v>
      </c>
      <c r="J20">
        <v>28</v>
      </c>
      <c r="K20">
        <v>-35.064700000000002</v>
      </c>
      <c r="L20">
        <v>34</v>
      </c>
      <c r="M20">
        <f t="shared" si="2"/>
        <v>8.6548864046159399E-2</v>
      </c>
      <c r="N20">
        <f t="shared" si="3"/>
        <v>0.10805943268797839</v>
      </c>
      <c r="P20">
        <v>-35.338900000000002</v>
      </c>
      <c r="Q20">
        <v>28</v>
      </c>
      <c r="R20">
        <v>-35.072400000000002</v>
      </c>
      <c r="S20">
        <v>30</v>
      </c>
      <c r="T20">
        <f t="shared" si="4"/>
        <v>8.6548864046159399E-2</v>
      </c>
      <c r="U20">
        <f t="shared" si="5"/>
        <v>9.3586710687082436E-2</v>
      </c>
      <c r="W20">
        <v>-35.214300000000001</v>
      </c>
      <c r="X20">
        <v>26</v>
      </c>
      <c r="Y20">
        <v>-35.151000000000003</v>
      </c>
      <c r="Z20">
        <v>36</v>
      </c>
      <c r="AA20">
        <f t="shared" si="6"/>
        <v>7.963856344283636E-2</v>
      </c>
      <c r="AB20">
        <f t="shared" si="7"/>
        <v>0.11550184482113257</v>
      </c>
    </row>
    <row r="21" spans="2:28" x14ac:dyDescent="0.2">
      <c r="B21">
        <v>-30.9816</v>
      </c>
      <c r="C21">
        <v>30</v>
      </c>
      <c r="D21">
        <v>-30.839400000000001</v>
      </c>
      <c r="E21">
        <v>30</v>
      </c>
      <c r="F21">
        <f t="shared" si="0"/>
        <v>9.3586710687082436E-2</v>
      </c>
      <c r="G21">
        <f t="shared" si="1"/>
        <v>9.3586710687082436E-2</v>
      </c>
      <c r="I21">
        <v>-30.9847</v>
      </c>
      <c r="J21">
        <v>28</v>
      </c>
      <c r="K21">
        <v>-30.939499999999999</v>
      </c>
      <c r="L21">
        <v>26</v>
      </c>
      <c r="M21">
        <f t="shared" si="2"/>
        <v>8.6548864046159399E-2</v>
      </c>
      <c r="N21">
        <f t="shared" si="3"/>
        <v>7.963856344283636E-2</v>
      </c>
      <c r="P21">
        <v>-31.1814</v>
      </c>
      <c r="Q21">
        <v>28</v>
      </c>
      <c r="R21">
        <v>-30.946200000000001</v>
      </c>
      <c r="S21">
        <v>52</v>
      </c>
      <c r="T21">
        <f t="shared" si="4"/>
        <v>8.6548864046159399E-2</v>
      </c>
      <c r="U21">
        <f t="shared" si="5"/>
        <v>0.18054510734332505</v>
      </c>
      <c r="W21">
        <v>-31.071400000000001</v>
      </c>
      <c r="X21">
        <v>28</v>
      </c>
      <c r="Y21">
        <v>-31.015599999999999</v>
      </c>
      <c r="Z21">
        <v>24</v>
      </c>
      <c r="AA21">
        <f t="shared" si="6"/>
        <v>8.6548864046159399E-2</v>
      </c>
      <c r="AB21">
        <f t="shared" si="7"/>
        <v>7.2852372761307294E-2</v>
      </c>
    </row>
    <row r="22" spans="2:28" x14ac:dyDescent="0.2">
      <c r="B22">
        <v>-26.8507</v>
      </c>
      <c r="C22">
        <v>26</v>
      </c>
      <c r="D22">
        <v>-26.727499999999999</v>
      </c>
      <c r="E22">
        <v>36</v>
      </c>
      <c r="F22">
        <f t="shared" si="0"/>
        <v>7.963856344283636E-2</v>
      </c>
      <c r="G22">
        <f t="shared" si="1"/>
        <v>0.11550184482113257</v>
      </c>
      <c r="I22">
        <v>-26.853400000000001</v>
      </c>
      <c r="J22">
        <v>30</v>
      </c>
      <c r="K22">
        <v>-26.8142</v>
      </c>
      <c r="L22">
        <v>50</v>
      </c>
      <c r="M22">
        <f t="shared" si="2"/>
        <v>9.3586710687082436E-2</v>
      </c>
      <c r="N22">
        <f t="shared" si="3"/>
        <v>0.17183606839075524</v>
      </c>
      <c r="P22">
        <v>-27.023900000000001</v>
      </c>
      <c r="Q22">
        <v>26</v>
      </c>
      <c r="R22">
        <v>-26.8201</v>
      </c>
      <c r="S22">
        <v>38</v>
      </c>
      <c r="T22">
        <f t="shared" si="4"/>
        <v>7.963856344283636E-2</v>
      </c>
      <c r="U22">
        <f t="shared" si="5"/>
        <v>0.12308688962669043</v>
      </c>
      <c r="W22">
        <v>-26.928599999999999</v>
      </c>
      <c r="X22">
        <v>28</v>
      </c>
      <c r="Y22">
        <v>-26.880099999999999</v>
      </c>
      <c r="Z22">
        <v>36</v>
      </c>
      <c r="AA22">
        <f t="shared" si="6"/>
        <v>8.6548864046159399E-2</v>
      </c>
      <c r="AB22">
        <f t="shared" si="7"/>
        <v>0.11550184482113257</v>
      </c>
    </row>
    <row r="23" spans="2:28" x14ac:dyDescent="0.2">
      <c r="B23">
        <v>-22.719799999999999</v>
      </c>
      <c r="C23">
        <v>16</v>
      </c>
      <c r="D23">
        <v>-22.615600000000001</v>
      </c>
      <c r="E23">
        <v>40</v>
      </c>
      <c r="F23">
        <f t="shared" si="0"/>
        <v>4.6884157061926161E-2</v>
      </c>
      <c r="G23">
        <f t="shared" si="1"/>
        <v>0.13081870707511176</v>
      </c>
      <c r="I23">
        <v>-22.722100000000001</v>
      </c>
      <c r="J23">
        <v>14</v>
      </c>
      <c r="K23">
        <v>-22.6889</v>
      </c>
      <c r="L23">
        <v>30</v>
      </c>
      <c r="M23">
        <f t="shared" si="2"/>
        <v>4.0671072699542454E-2</v>
      </c>
      <c r="N23">
        <f t="shared" si="3"/>
        <v>9.3586710687082436E-2</v>
      </c>
      <c r="P23">
        <v>-22.866399999999999</v>
      </c>
      <c r="Q23">
        <v>16</v>
      </c>
      <c r="R23">
        <v>-22.693899999999999</v>
      </c>
      <c r="S23">
        <v>28</v>
      </c>
      <c r="T23">
        <f t="shared" si="4"/>
        <v>4.6884157061926161E-2</v>
      </c>
      <c r="U23">
        <f t="shared" si="5"/>
        <v>8.6548864046159399E-2</v>
      </c>
      <c r="W23">
        <v>-22.785699999999999</v>
      </c>
      <c r="X23">
        <v>16</v>
      </c>
      <c r="Y23">
        <v>-22.744700000000002</v>
      </c>
      <c r="Z23">
        <v>38</v>
      </c>
      <c r="AA23">
        <f t="shared" si="6"/>
        <v>4.6884157061926161E-2</v>
      </c>
      <c r="AB23">
        <f t="shared" si="7"/>
        <v>0.12308688962669043</v>
      </c>
    </row>
    <row r="24" spans="2:28" x14ac:dyDescent="0.2">
      <c r="B24">
        <v>-18.588999999999999</v>
      </c>
      <c r="C24">
        <v>48</v>
      </c>
      <c r="D24">
        <v>-18.503599999999999</v>
      </c>
      <c r="E24">
        <v>34</v>
      </c>
      <c r="F24">
        <f t="shared" si="0"/>
        <v>0.16330233613064188</v>
      </c>
      <c r="G24">
        <f t="shared" si="1"/>
        <v>0.10805943268797839</v>
      </c>
      <c r="I24">
        <v>-18.590800000000002</v>
      </c>
      <c r="J24">
        <v>48</v>
      </c>
      <c r="K24">
        <v>-18.563700000000001</v>
      </c>
      <c r="L24">
        <v>46</v>
      </c>
      <c r="M24">
        <f t="shared" si="2"/>
        <v>0.16330233613064188</v>
      </c>
      <c r="N24">
        <f t="shared" si="3"/>
        <v>0.15493867010974824</v>
      </c>
      <c r="P24">
        <v>-18.7088</v>
      </c>
      <c r="Q24">
        <v>48</v>
      </c>
      <c r="R24">
        <v>-18.567699999999999</v>
      </c>
      <c r="S24">
        <v>28</v>
      </c>
      <c r="T24">
        <f t="shared" si="4"/>
        <v>0.16330233613064188</v>
      </c>
      <c r="U24">
        <f t="shared" si="5"/>
        <v>8.6548864046159399E-2</v>
      </c>
      <c r="W24">
        <v>-18.642900000000001</v>
      </c>
      <c r="X24">
        <v>48</v>
      </c>
      <c r="Y24">
        <v>-18.609300000000001</v>
      </c>
      <c r="Z24">
        <v>38</v>
      </c>
      <c r="AA24">
        <f t="shared" si="6"/>
        <v>0.16330233613064188</v>
      </c>
      <c r="AB24">
        <f t="shared" si="7"/>
        <v>0.12308688962669043</v>
      </c>
    </row>
    <row r="25" spans="2:28" x14ac:dyDescent="0.2">
      <c r="B25">
        <v>-14.4581</v>
      </c>
      <c r="C25">
        <v>30</v>
      </c>
      <c r="D25">
        <v>-14.3917</v>
      </c>
      <c r="E25">
        <v>28</v>
      </c>
      <c r="F25">
        <f t="shared" si="0"/>
        <v>9.3586710687082436E-2</v>
      </c>
      <c r="G25">
        <f t="shared" si="1"/>
        <v>8.6548864046159399E-2</v>
      </c>
      <c r="I25">
        <v>-14.4595</v>
      </c>
      <c r="J25">
        <v>30</v>
      </c>
      <c r="K25">
        <v>-14.4384</v>
      </c>
      <c r="L25">
        <v>28</v>
      </c>
      <c r="M25">
        <f t="shared" si="2"/>
        <v>9.3586710687082436E-2</v>
      </c>
      <c r="N25">
        <f t="shared" si="3"/>
        <v>8.6548864046159399E-2</v>
      </c>
      <c r="P25">
        <v>-14.551299999999999</v>
      </c>
      <c r="Q25">
        <v>28</v>
      </c>
      <c r="R25">
        <v>-14.441599999999999</v>
      </c>
      <c r="S25">
        <v>54</v>
      </c>
      <c r="T25">
        <f t="shared" si="4"/>
        <v>8.6548864046159399E-2</v>
      </c>
      <c r="U25">
        <f t="shared" si="5"/>
        <v>0.18943491098313212</v>
      </c>
      <c r="W25">
        <v>-14.5</v>
      </c>
      <c r="X25">
        <v>28</v>
      </c>
      <c r="Y25">
        <v>-14.4739</v>
      </c>
      <c r="Z25">
        <v>36</v>
      </c>
      <c r="AA25">
        <f t="shared" si="6"/>
        <v>8.6548864046159399E-2</v>
      </c>
      <c r="AB25">
        <f t="shared" si="7"/>
        <v>0.11550184482113257</v>
      </c>
    </row>
    <row r="26" spans="2:28" x14ac:dyDescent="0.2">
      <c r="B26">
        <v>-10.327199999999999</v>
      </c>
      <c r="C26">
        <v>50</v>
      </c>
      <c r="D26">
        <v>-10.2798</v>
      </c>
      <c r="E26">
        <v>48</v>
      </c>
      <c r="F26">
        <f t="shared" si="0"/>
        <v>0.17183606839075524</v>
      </c>
      <c r="G26">
        <f t="shared" si="1"/>
        <v>0.16330233613064188</v>
      </c>
      <c r="I26">
        <v>-10.328200000000001</v>
      </c>
      <c r="J26">
        <v>48</v>
      </c>
      <c r="K26">
        <v>-10.3132</v>
      </c>
      <c r="L26">
        <v>26</v>
      </c>
      <c r="M26">
        <f t="shared" si="2"/>
        <v>0.16330233613064188</v>
      </c>
      <c r="N26">
        <f t="shared" si="3"/>
        <v>7.963856344283636E-2</v>
      </c>
      <c r="P26">
        <v>-10.393800000000001</v>
      </c>
      <c r="Q26">
        <v>56</v>
      </c>
      <c r="R26">
        <v>-10.3154</v>
      </c>
      <c r="S26">
        <v>16</v>
      </c>
      <c r="T26">
        <f t="shared" si="4"/>
        <v>0.19851116625310175</v>
      </c>
      <c r="U26">
        <f t="shared" si="5"/>
        <v>4.6884157061926161E-2</v>
      </c>
      <c r="W26">
        <v>-10.357100000000001</v>
      </c>
      <c r="X26">
        <v>54</v>
      </c>
      <c r="Y26">
        <v>-10.3385</v>
      </c>
      <c r="Z26">
        <v>38</v>
      </c>
      <c r="AA26">
        <f t="shared" si="6"/>
        <v>0.18943491098313212</v>
      </c>
      <c r="AB26">
        <f t="shared" si="7"/>
        <v>0.12308688962669043</v>
      </c>
    </row>
    <row r="27" spans="2:28" x14ac:dyDescent="0.2">
      <c r="B27">
        <v>-6.1963200000000001</v>
      </c>
      <c r="C27">
        <v>34</v>
      </c>
      <c r="D27">
        <v>-6.1678800000000003</v>
      </c>
      <c r="E27">
        <v>14</v>
      </c>
      <c r="F27">
        <f t="shared" si="0"/>
        <v>0.10805943268797839</v>
      </c>
      <c r="G27">
        <f t="shared" si="1"/>
        <v>4.0671072699542454E-2</v>
      </c>
      <c r="I27">
        <v>-6.1969500000000002</v>
      </c>
      <c r="J27">
        <v>36</v>
      </c>
      <c r="K27">
        <v>-6.1879</v>
      </c>
      <c r="L27">
        <v>30</v>
      </c>
      <c r="M27">
        <f t="shared" si="2"/>
        <v>0.11550184482113257</v>
      </c>
      <c r="N27">
        <f t="shared" si="3"/>
        <v>9.3586710687082436E-2</v>
      </c>
      <c r="P27">
        <v>-6.2362900000000003</v>
      </c>
      <c r="Q27">
        <v>30</v>
      </c>
      <c r="R27">
        <v>-6.1892500000000004</v>
      </c>
      <c r="S27">
        <v>20</v>
      </c>
      <c r="T27">
        <f t="shared" si="4"/>
        <v>9.3586710687082436E-2</v>
      </c>
      <c r="U27">
        <f t="shared" si="5"/>
        <v>5.9639182943193682E-2</v>
      </c>
      <c r="W27">
        <v>-6.2142900000000001</v>
      </c>
      <c r="X27">
        <v>32</v>
      </c>
      <c r="Y27">
        <v>-6.2031200000000002</v>
      </c>
      <c r="Z27">
        <v>22</v>
      </c>
      <c r="AA27">
        <f t="shared" si="6"/>
        <v>0.10075566750629723</v>
      </c>
      <c r="AB27">
        <f t="shared" si="7"/>
        <v>6.6186978213453013E-2</v>
      </c>
    </row>
    <row r="28" spans="2:28" x14ac:dyDescent="0.2">
      <c r="B28">
        <v>-2.0654400000000002</v>
      </c>
      <c r="C28">
        <v>26</v>
      </c>
      <c r="D28">
        <v>-2.0559500000000002</v>
      </c>
      <c r="E28">
        <v>8</v>
      </c>
      <c r="F28">
        <f t="shared" si="0"/>
        <v>7.963856344283636E-2</v>
      </c>
      <c r="G28">
        <f t="shared" si="1"/>
        <v>2.2656471254602097E-2</v>
      </c>
      <c r="I28">
        <v>-2.0656400000000001</v>
      </c>
      <c r="J28">
        <v>28</v>
      </c>
      <c r="K28">
        <v>-2.06263</v>
      </c>
      <c r="L28">
        <v>10</v>
      </c>
      <c r="M28">
        <f t="shared" si="2"/>
        <v>8.6548864046159399E-2</v>
      </c>
      <c r="N28">
        <f t="shared" si="3"/>
        <v>2.8559868624604329E-2</v>
      </c>
      <c r="P28">
        <v>-2.07877</v>
      </c>
      <c r="Q28">
        <v>24</v>
      </c>
      <c r="R28">
        <v>-2.0630799999999998</v>
      </c>
      <c r="S28">
        <v>8</v>
      </c>
      <c r="T28">
        <f t="shared" si="4"/>
        <v>7.2852372761307294E-2</v>
      </c>
      <c r="U28">
        <f t="shared" si="5"/>
        <v>2.2656471254602097E-2</v>
      </c>
      <c r="W28">
        <v>-2.0714299999999999</v>
      </c>
      <c r="X28">
        <v>26</v>
      </c>
      <c r="Y28">
        <v>-2.0676999999999999</v>
      </c>
      <c r="Z28">
        <v>14</v>
      </c>
      <c r="AA28">
        <f t="shared" si="6"/>
        <v>7.963856344283636E-2</v>
      </c>
      <c r="AB28">
        <f t="shared" si="7"/>
        <v>4.0671072699542454E-2</v>
      </c>
    </row>
    <row r="29" spans="2:28" x14ac:dyDescent="0.2">
      <c r="B29">
        <v>2.0654300000000001</v>
      </c>
      <c r="C29">
        <v>32</v>
      </c>
      <c r="D29">
        <v>2.0559799999999999</v>
      </c>
      <c r="E29">
        <v>12</v>
      </c>
      <c r="F29">
        <f t="shared" si="0"/>
        <v>0.10075566750629723</v>
      </c>
      <c r="G29">
        <f t="shared" si="1"/>
        <v>3.4563871153569202E-2</v>
      </c>
      <c r="I29">
        <v>2.0656599999999998</v>
      </c>
      <c r="J29">
        <v>30</v>
      </c>
      <c r="K29">
        <v>2.06263</v>
      </c>
      <c r="L29">
        <v>6</v>
      </c>
      <c r="M29">
        <f t="shared" si="2"/>
        <v>9.3586710687082436E-2</v>
      </c>
      <c r="N29">
        <f t="shared" si="3"/>
        <v>1.6851171390455683E-2</v>
      </c>
      <c r="P29">
        <v>2.0787399999999998</v>
      </c>
      <c r="Q29">
        <v>36</v>
      </c>
      <c r="R29">
        <v>2.0630899999999999</v>
      </c>
      <c r="S29">
        <v>16</v>
      </c>
      <c r="T29">
        <f t="shared" si="4"/>
        <v>0.11550184482113257</v>
      </c>
      <c r="U29">
        <f t="shared" si="5"/>
        <v>4.6884157061926161E-2</v>
      </c>
      <c r="W29">
        <v>2.0714299999999999</v>
      </c>
      <c r="X29">
        <v>30</v>
      </c>
      <c r="Y29">
        <v>2.0676999999999999</v>
      </c>
      <c r="Z29">
        <v>6</v>
      </c>
      <c r="AA29">
        <f t="shared" si="6"/>
        <v>9.3586710687082436E-2</v>
      </c>
      <c r="AB29">
        <f t="shared" si="7"/>
        <v>1.6851171390455683E-2</v>
      </c>
    </row>
    <row r="30" spans="2:28" x14ac:dyDescent="0.2">
      <c r="B30">
        <v>6.1963100000000004</v>
      </c>
      <c r="C30">
        <v>34</v>
      </c>
      <c r="D30">
        <v>6.1679000000000004</v>
      </c>
      <c r="E30">
        <v>36</v>
      </c>
      <c r="F30">
        <f t="shared" si="0"/>
        <v>0.10805943268797839</v>
      </c>
      <c r="G30">
        <f t="shared" si="1"/>
        <v>0.11550184482113257</v>
      </c>
      <c r="I30">
        <v>6.1969500000000002</v>
      </c>
      <c r="J30">
        <v>34</v>
      </c>
      <c r="K30">
        <v>6.1878900000000003</v>
      </c>
      <c r="L30">
        <v>14</v>
      </c>
      <c r="M30">
        <f t="shared" si="2"/>
        <v>0.10805943268797839</v>
      </c>
      <c r="N30">
        <f t="shared" si="3"/>
        <v>4.0671072699542454E-2</v>
      </c>
      <c r="P30">
        <v>6.2362700000000002</v>
      </c>
      <c r="Q30">
        <v>32</v>
      </c>
      <c r="R30">
        <v>6.1892500000000004</v>
      </c>
      <c r="S30">
        <v>24</v>
      </c>
      <c r="T30">
        <f t="shared" si="4"/>
        <v>0.10075566750629723</v>
      </c>
      <c r="U30">
        <f t="shared" si="5"/>
        <v>7.2852372761307294E-2</v>
      </c>
      <c r="W30">
        <v>6.2142900000000001</v>
      </c>
      <c r="X30">
        <v>34</v>
      </c>
      <c r="Y30">
        <v>6.2031099999999997</v>
      </c>
      <c r="Z30">
        <v>18</v>
      </c>
      <c r="AA30">
        <f t="shared" si="6"/>
        <v>0.10805943268797839</v>
      </c>
      <c r="AB30">
        <f t="shared" si="7"/>
        <v>5.3205901913934532E-2</v>
      </c>
    </row>
    <row r="31" spans="2:28" x14ac:dyDescent="0.2">
      <c r="B31">
        <v>10.327199999999999</v>
      </c>
      <c r="C31">
        <v>22</v>
      </c>
      <c r="D31">
        <v>10.2798</v>
      </c>
      <c r="E31">
        <v>40</v>
      </c>
      <c r="F31">
        <f t="shared" si="0"/>
        <v>6.6186978213453013E-2</v>
      </c>
      <c r="G31">
        <f t="shared" si="1"/>
        <v>0.13081870707511176</v>
      </c>
      <c r="I31">
        <v>10.3283</v>
      </c>
      <c r="J31">
        <v>24</v>
      </c>
      <c r="K31">
        <v>10.3131</v>
      </c>
      <c r="L31">
        <v>36</v>
      </c>
      <c r="M31">
        <f t="shared" si="2"/>
        <v>7.2852372761307294E-2</v>
      </c>
      <c r="N31">
        <f t="shared" si="3"/>
        <v>0.11550184482113257</v>
      </c>
      <c r="P31">
        <v>10.393800000000001</v>
      </c>
      <c r="Q31">
        <v>20</v>
      </c>
      <c r="R31">
        <v>10.3154</v>
      </c>
      <c r="S31">
        <v>32</v>
      </c>
      <c r="T31">
        <f t="shared" si="4"/>
        <v>5.9639182943193682E-2</v>
      </c>
      <c r="U31">
        <f t="shared" si="5"/>
        <v>0.10075566750629723</v>
      </c>
      <c r="W31">
        <v>10.357200000000001</v>
      </c>
      <c r="X31">
        <v>24</v>
      </c>
      <c r="Y31">
        <v>10.3385</v>
      </c>
      <c r="Z31">
        <v>38</v>
      </c>
      <c r="AA31">
        <f t="shared" si="6"/>
        <v>7.2852372761307294E-2</v>
      </c>
      <c r="AB31">
        <f t="shared" si="7"/>
        <v>0.12308688962669043</v>
      </c>
    </row>
    <row r="32" spans="2:28" x14ac:dyDescent="0.2">
      <c r="B32">
        <v>14.4581</v>
      </c>
      <c r="C32">
        <v>34</v>
      </c>
      <c r="D32">
        <v>14.3917</v>
      </c>
      <c r="E32">
        <v>34</v>
      </c>
      <c r="F32">
        <f t="shared" si="0"/>
        <v>0.10805943268797839</v>
      </c>
      <c r="G32">
        <f t="shared" si="1"/>
        <v>0.10805943268797839</v>
      </c>
      <c r="I32">
        <v>14.4596</v>
      </c>
      <c r="J32">
        <v>32</v>
      </c>
      <c r="K32">
        <v>14.4384</v>
      </c>
      <c r="L32">
        <v>30</v>
      </c>
      <c r="M32">
        <f t="shared" si="2"/>
        <v>0.10075566750629723</v>
      </c>
      <c r="N32">
        <f t="shared" si="3"/>
        <v>9.3586710687082436E-2</v>
      </c>
      <c r="P32">
        <v>14.551299999999999</v>
      </c>
      <c r="Q32">
        <v>36</v>
      </c>
      <c r="R32">
        <v>14.441599999999999</v>
      </c>
      <c r="S32">
        <v>32</v>
      </c>
      <c r="T32">
        <f t="shared" si="4"/>
        <v>0.11550184482113257</v>
      </c>
      <c r="U32">
        <f t="shared" si="5"/>
        <v>0.10075566750629723</v>
      </c>
      <c r="W32">
        <v>14.5</v>
      </c>
      <c r="X32">
        <v>36</v>
      </c>
      <c r="Y32">
        <v>14.4739</v>
      </c>
      <c r="Z32">
        <v>36</v>
      </c>
      <c r="AA32">
        <f t="shared" si="6"/>
        <v>0.11550184482113257</v>
      </c>
      <c r="AB32">
        <f t="shared" si="7"/>
        <v>0.11550184482113257</v>
      </c>
    </row>
    <row r="33" spans="2:28" x14ac:dyDescent="0.2">
      <c r="B33">
        <v>18.588899999999999</v>
      </c>
      <c r="C33">
        <v>32</v>
      </c>
      <c r="D33">
        <v>18.503699999999998</v>
      </c>
      <c r="E33">
        <v>38</v>
      </c>
      <c r="F33">
        <f t="shared" si="0"/>
        <v>0.10075566750629723</v>
      </c>
      <c r="G33">
        <f t="shared" si="1"/>
        <v>0.12308688962669043</v>
      </c>
      <c r="I33">
        <v>18.590900000000001</v>
      </c>
      <c r="J33">
        <v>32</v>
      </c>
      <c r="K33">
        <v>18.563700000000001</v>
      </c>
      <c r="L33">
        <v>22</v>
      </c>
      <c r="M33">
        <f t="shared" si="2"/>
        <v>0.10075566750629723</v>
      </c>
      <c r="N33">
        <f t="shared" si="3"/>
        <v>6.6186978213453013E-2</v>
      </c>
      <c r="P33">
        <v>18.7088</v>
      </c>
      <c r="Q33">
        <v>30</v>
      </c>
      <c r="R33">
        <v>18.567699999999999</v>
      </c>
      <c r="S33">
        <v>42</v>
      </c>
      <c r="T33">
        <f t="shared" si="4"/>
        <v>9.3586710687082436E-2</v>
      </c>
      <c r="U33">
        <f t="shared" si="5"/>
        <v>0.13870159892120978</v>
      </c>
      <c r="W33">
        <v>18.642900000000001</v>
      </c>
      <c r="X33">
        <v>26</v>
      </c>
      <c r="Y33">
        <v>18.609300000000001</v>
      </c>
      <c r="Z33">
        <v>44</v>
      </c>
      <c r="AA33">
        <f t="shared" si="6"/>
        <v>7.963856344283636E-2</v>
      </c>
      <c r="AB33">
        <f t="shared" si="7"/>
        <v>0.14674003668500918</v>
      </c>
    </row>
    <row r="34" spans="2:28" x14ac:dyDescent="0.2">
      <c r="B34">
        <v>22.719799999999999</v>
      </c>
      <c r="C34">
        <v>42</v>
      </c>
      <c r="D34">
        <v>22.615600000000001</v>
      </c>
      <c r="E34">
        <v>34</v>
      </c>
      <c r="F34">
        <f t="shared" si="0"/>
        <v>0.13870159892120978</v>
      </c>
      <c r="G34">
        <f t="shared" si="1"/>
        <v>0.10805943268797839</v>
      </c>
      <c r="I34">
        <v>22.722200000000001</v>
      </c>
      <c r="J34">
        <v>40</v>
      </c>
      <c r="K34">
        <v>22.6889</v>
      </c>
      <c r="L34">
        <v>52</v>
      </c>
      <c r="M34">
        <f t="shared" si="2"/>
        <v>0.13081870707511176</v>
      </c>
      <c r="N34">
        <f t="shared" si="3"/>
        <v>0.18054510734332505</v>
      </c>
      <c r="P34">
        <v>22.866299999999999</v>
      </c>
      <c r="Q34">
        <v>42</v>
      </c>
      <c r="R34">
        <v>22.693899999999999</v>
      </c>
      <c r="S34">
        <v>30</v>
      </c>
      <c r="T34">
        <f t="shared" si="4"/>
        <v>0.13870159892120978</v>
      </c>
      <c r="U34">
        <f t="shared" si="5"/>
        <v>9.3586710687082436E-2</v>
      </c>
      <c r="W34">
        <v>22.785699999999999</v>
      </c>
      <c r="X34">
        <v>44</v>
      </c>
      <c r="Y34">
        <v>22.744700000000002</v>
      </c>
      <c r="Z34">
        <v>36</v>
      </c>
      <c r="AA34">
        <f t="shared" si="6"/>
        <v>0.14674003668500918</v>
      </c>
      <c r="AB34">
        <f t="shared" si="7"/>
        <v>0.11550184482113257</v>
      </c>
    </row>
    <row r="35" spans="2:28" x14ac:dyDescent="0.2">
      <c r="B35">
        <v>26.8507</v>
      </c>
      <c r="C35">
        <v>36</v>
      </c>
      <c r="D35">
        <v>26.727499999999999</v>
      </c>
      <c r="E35">
        <v>28</v>
      </c>
      <c r="F35">
        <f t="shared" si="0"/>
        <v>0.11550184482113257</v>
      </c>
      <c r="G35">
        <f t="shared" si="1"/>
        <v>8.6548864046159399E-2</v>
      </c>
      <c r="I35">
        <v>26.8535</v>
      </c>
      <c r="J35">
        <v>38</v>
      </c>
      <c r="K35">
        <v>26.8142</v>
      </c>
      <c r="L35">
        <v>22</v>
      </c>
      <c r="M35">
        <f t="shared" si="2"/>
        <v>0.12308688962669043</v>
      </c>
      <c r="N35">
        <f t="shared" si="3"/>
        <v>6.6186978213453013E-2</v>
      </c>
      <c r="P35">
        <v>27.023800000000001</v>
      </c>
      <c r="Q35">
        <v>38</v>
      </c>
      <c r="R35">
        <v>26.8201</v>
      </c>
      <c r="S35">
        <v>40</v>
      </c>
      <c r="T35">
        <f t="shared" si="4"/>
        <v>0.12308688962669043</v>
      </c>
      <c r="U35">
        <f t="shared" si="5"/>
        <v>0.13081870707511176</v>
      </c>
      <c r="W35">
        <v>26.928599999999999</v>
      </c>
      <c r="X35">
        <v>38</v>
      </c>
      <c r="Y35">
        <v>26.880099999999999</v>
      </c>
      <c r="Z35">
        <v>34</v>
      </c>
      <c r="AA35">
        <f t="shared" si="6"/>
        <v>0.12308688962669043</v>
      </c>
      <c r="AB35">
        <f t="shared" si="7"/>
        <v>0.10805943268797839</v>
      </c>
    </row>
    <row r="36" spans="2:28" x14ac:dyDescent="0.2">
      <c r="B36">
        <v>30.9816</v>
      </c>
      <c r="C36">
        <v>44</v>
      </c>
      <c r="D36">
        <v>30.839400000000001</v>
      </c>
      <c r="E36">
        <v>32</v>
      </c>
      <c r="F36">
        <f t="shared" si="0"/>
        <v>0.14674003668500918</v>
      </c>
      <c r="G36">
        <f t="shared" si="1"/>
        <v>0.10075566750629723</v>
      </c>
      <c r="I36">
        <v>30.9847</v>
      </c>
      <c r="J36">
        <v>46</v>
      </c>
      <c r="K36">
        <v>30.939499999999999</v>
      </c>
      <c r="L36">
        <v>46</v>
      </c>
      <c r="M36">
        <f t="shared" si="2"/>
        <v>0.15493867010974824</v>
      </c>
      <c r="N36">
        <f t="shared" si="3"/>
        <v>0.15493867010974824</v>
      </c>
      <c r="P36">
        <v>31.1814</v>
      </c>
      <c r="Q36">
        <v>44</v>
      </c>
      <c r="R36">
        <v>30.946200000000001</v>
      </c>
      <c r="S36">
        <v>38</v>
      </c>
      <c r="T36">
        <f t="shared" si="4"/>
        <v>0.14674003668500918</v>
      </c>
      <c r="U36">
        <f t="shared" si="5"/>
        <v>0.12308688962669043</v>
      </c>
      <c r="W36">
        <v>31.0715</v>
      </c>
      <c r="X36">
        <v>40</v>
      </c>
      <c r="Y36">
        <v>31.015499999999999</v>
      </c>
      <c r="Z36">
        <v>44</v>
      </c>
      <c r="AA36">
        <f t="shared" si="6"/>
        <v>0.13081870707511176</v>
      </c>
      <c r="AB36">
        <f t="shared" si="7"/>
        <v>0.14674003668500918</v>
      </c>
    </row>
    <row r="37" spans="2:28" x14ac:dyDescent="0.2">
      <c r="B37">
        <v>35.112400000000001</v>
      </c>
      <c r="C37">
        <v>38</v>
      </c>
      <c r="D37">
        <v>34.9514</v>
      </c>
      <c r="E37">
        <v>44</v>
      </c>
      <c r="F37">
        <f t="shared" si="0"/>
        <v>0.12308688962669043</v>
      </c>
      <c r="G37">
        <f t="shared" si="1"/>
        <v>0.14674003668500918</v>
      </c>
      <c r="I37">
        <v>35.116100000000003</v>
      </c>
      <c r="J37">
        <v>38</v>
      </c>
      <c r="K37">
        <v>35.064700000000002</v>
      </c>
      <c r="L37">
        <v>26</v>
      </c>
      <c r="M37">
        <f t="shared" si="2"/>
        <v>0.12308688962669043</v>
      </c>
      <c r="N37">
        <f t="shared" si="3"/>
        <v>7.963856344283636E-2</v>
      </c>
      <c r="P37">
        <v>35.338900000000002</v>
      </c>
      <c r="Q37">
        <v>40</v>
      </c>
      <c r="R37">
        <v>35.072400000000002</v>
      </c>
      <c r="S37">
        <v>56</v>
      </c>
      <c r="T37">
        <f t="shared" si="4"/>
        <v>0.13081870707511176</v>
      </c>
      <c r="U37">
        <f t="shared" si="5"/>
        <v>0.19851116625310175</v>
      </c>
      <c r="W37">
        <v>35.214300000000001</v>
      </c>
      <c r="X37">
        <v>42</v>
      </c>
      <c r="Y37">
        <v>35.151000000000003</v>
      </c>
      <c r="Z37">
        <v>34</v>
      </c>
      <c r="AA37">
        <f t="shared" si="6"/>
        <v>0.13870159892120978</v>
      </c>
      <c r="AB37">
        <f t="shared" si="7"/>
        <v>0.10805943268797839</v>
      </c>
    </row>
    <row r="38" spans="2:28" x14ac:dyDescent="0.2">
      <c r="B38">
        <v>39.243299999999998</v>
      </c>
      <c r="C38">
        <v>28</v>
      </c>
      <c r="D38">
        <v>39.063299999999998</v>
      </c>
      <c r="E38">
        <v>46</v>
      </c>
      <c r="F38">
        <f t="shared" si="0"/>
        <v>8.6548864046159399E-2</v>
      </c>
      <c r="G38">
        <f t="shared" si="1"/>
        <v>0.15493867010974824</v>
      </c>
      <c r="I38">
        <v>39.247399999999999</v>
      </c>
      <c r="J38">
        <v>24</v>
      </c>
      <c r="K38">
        <v>39.19</v>
      </c>
      <c r="L38">
        <v>30</v>
      </c>
      <c r="M38">
        <f t="shared" si="2"/>
        <v>7.2852372761307294E-2</v>
      </c>
      <c r="N38">
        <f t="shared" si="3"/>
        <v>9.3586710687082436E-2</v>
      </c>
      <c r="P38">
        <v>39.496400000000001</v>
      </c>
      <c r="Q38">
        <v>26</v>
      </c>
      <c r="R38">
        <v>39.198599999999999</v>
      </c>
      <c r="S38">
        <v>22</v>
      </c>
      <c r="T38">
        <f t="shared" si="4"/>
        <v>7.963856344283636E-2</v>
      </c>
      <c r="U38">
        <f t="shared" si="5"/>
        <v>6.6186978213453013E-2</v>
      </c>
      <c r="W38">
        <v>39.357199999999999</v>
      </c>
      <c r="X38">
        <v>24</v>
      </c>
      <c r="Y38">
        <v>39.2864</v>
      </c>
      <c r="Z38">
        <v>40</v>
      </c>
      <c r="AA38">
        <f t="shared" si="6"/>
        <v>7.2852372761307294E-2</v>
      </c>
      <c r="AB38">
        <f t="shared" si="7"/>
        <v>0.13081870707511176</v>
      </c>
    </row>
    <row r="39" spans="2:28" x14ac:dyDescent="0.2">
      <c r="B39">
        <v>43.374200000000002</v>
      </c>
      <c r="C39">
        <v>42</v>
      </c>
      <c r="D39">
        <v>43.175199999999997</v>
      </c>
      <c r="E39">
        <v>40</v>
      </c>
      <c r="F39">
        <f t="shared" si="0"/>
        <v>0.13870159892120978</v>
      </c>
      <c r="G39">
        <f t="shared" si="1"/>
        <v>0.13081870707511176</v>
      </c>
      <c r="I39">
        <v>43.378700000000002</v>
      </c>
      <c r="J39">
        <v>44</v>
      </c>
      <c r="K39">
        <v>43.315199999999997</v>
      </c>
      <c r="L39">
        <v>44</v>
      </c>
      <c r="M39">
        <f t="shared" si="2"/>
        <v>0.14674003668500918</v>
      </c>
      <c r="N39">
        <f t="shared" si="3"/>
        <v>0.14674003668500918</v>
      </c>
      <c r="P39">
        <v>43.6539</v>
      </c>
      <c r="Q39">
        <v>42</v>
      </c>
      <c r="R39">
        <v>43.3247</v>
      </c>
      <c r="S39">
        <v>30</v>
      </c>
      <c r="T39">
        <f t="shared" si="4"/>
        <v>0.13870159892120978</v>
      </c>
      <c r="U39">
        <f t="shared" si="5"/>
        <v>9.3586710687082436E-2</v>
      </c>
      <c r="W39">
        <v>43.5</v>
      </c>
      <c r="X39">
        <v>44</v>
      </c>
      <c r="Y39">
        <v>43.421799999999998</v>
      </c>
      <c r="Z39">
        <v>34</v>
      </c>
      <c r="AA39">
        <f t="shared" si="6"/>
        <v>0.14674003668500918</v>
      </c>
      <c r="AB39">
        <f t="shared" si="7"/>
        <v>0.10805943268797839</v>
      </c>
    </row>
    <row r="40" spans="2:28" x14ac:dyDescent="0.2">
      <c r="B40">
        <v>47.505099999999999</v>
      </c>
      <c r="C40">
        <v>34</v>
      </c>
      <c r="D40">
        <v>47.287100000000002</v>
      </c>
      <c r="E40">
        <v>20</v>
      </c>
      <c r="F40">
        <f t="shared" si="0"/>
        <v>0.10805943268797839</v>
      </c>
      <c r="G40">
        <f t="shared" si="1"/>
        <v>5.9639182943193682E-2</v>
      </c>
      <c r="I40">
        <v>47.51</v>
      </c>
      <c r="J40">
        <v>34</v>
      </c>
      <c r="K40">
        <v>47.4405</v>
      </c>
      <c r="L40">
        <v>48</v>
      </c>
      <c r="M40">
        <f t="shared" si="2"/>
        <v>0.10805943268797839</v>
      </c>
      <c r="N40">
        <f t="shared" si="3"/>
        <v>0.16330233613064188</v>
      </c>
      <c r="P40">
        <v>47.811399999999999</v>
      </c>
      <c r="Q40">
        <v>34</v>
      </c>
      <c r="R40">
        <v>47.450899999999997</v>
      </c>
      <c r="S40">
        <v>40</v>
      </c>
      <c r="T40">
        <f t="shared" si="4"/>
        <v>0.10805943268797839</v>
      </c>
      <c r="U40">
        <f t="shared" si="5"/>
        <v>0.13081870707511176</v>
      </c>
      <c r="W40">
        <v>47.642899999999997</v>
      </c>
      <c r="X40">
        <v>36</v>
      </c>
      <c r="Y40">
        <v>47.557200000000002</v>
      </c>
      <c r="Z40">
        <v>44</v>
      </c>
      <c r="AA40">
        <f t="shared" si="6"/>
        <v>0.11550184482113257</v>
      </c>
      <c r="AB40">
        <f t="shared" si="7"/>
        <v>0.14674003668500918</v>
      </c>
    </row>
    <row r="41" spans="2:28" x14ac:dyDescent="0.2">
      <c r="B41">
        <v>51.635899999999999</v>
      </c>
      <c r="C41">
        <v>30</v>
      </c>
      <c r="D41">
        <v>51.399099999999997</v>
      </c>
      <c r="E41">
        <v>26</v>
      </c>
      <c r="F41">
        <f t="shared" si="0"/>
        <v>9.3586710687082436E-2</v>
      </c>
      <c r="G41">
        <f t="shared" si="1"/>
        <v>7.963856344283636E-2</v>
      </c>
      <c r="I41">
        <v>51.641300000000001</v>
      </c>
      <c r="J41">
        <v>30</v>
      </c>
      <c r="K41">
        <v>51.565800000000003</v>
      </c>
      <c r="L41">
        <v>36</v>
      </c>
      <c r="M41">
        <f t="shared" si="2"/>
        <v>9.3586710687082436E-2</v>
      </c>
      <c r="N41">
        <f t="shared" si="3"/>
        <v>0.11550184482113257</v>
      </c>
      <c r="P41">
        <v>51.969000000000001</v>
      </c>
      <c r="Q41">
        <v>30</v>
      </c>
      <c r="R41">
        <v>51.577100000000002</v>
      </c>
      <c r="S41">
        <v>26</v>
      </c>
      <c r="T41">
        <f t="shared" si="4"/>
        <v>9.3586710687082436E-2</v>
      </c>
      <c r="U41">
        <f t="shared" si="5"/>
        <v>7.963856344283636E-2</v>
      </c>
      <c r="W41">
        <v>51.785800000000002</v>
      </c>
      <c r="X41">
        <v>30</v>
      </c>
      <c r="Y41">
        <v>51.692599999999999</v>
      </c>
      <c r="Z41">
        <v>28</v>
      </c>
      <c r="AA41">
        <f t="shared" si="6"/>
        <v>9.3586710687082436E-2</v>
      </c>
      <c r="AB41">
        <f t="shared" si="7"/>
        <v>8.6548864046159399E-2</v>
      </c>
    </row>
    <row r="42" spans="2:28" x14ac:dyDescent="0.2">
      <c r="B42">
        <v>55.766800000000003</v>
      </c>
      <c r="C42">
        <v>22</v>
      </c>
      <c r="D42">
        <v>55.511000000000003</v>
      </c>
      <c r="E42">
        <v>46</v>
      </c>
      <c r="F42">
        <f t="shared" si="0"/>
        <v>6.6186978213453013E-2</v>
      </c>
      <c r="G42">
        <f t="shared" si="1"/>
        <v>0.15493867010974824</v>
      </c>
      <c r="I42">
        <v>55.772599999999997</v>
      </c>
      <c r="J42">
        <v>22</v>
      </c>
      <c r="K42">
        <v>55.691000000000003</v>
      </c>
      <c r="L42">
        <v>44</v>
      </c>
      <c r="M42">
        <f t="shared" si="2"/>
        <v>6.6186978213453013E-2</v>
      </c>
      <c r="N42">
        <f t="shared" si="3"/>
        <v>0.14674003668500918</v>
      </c>
      <c r="P42">
        <v>56.1265</v>
      </c>
      <c r="Q42">
        <v>22</v>
      </c>
      <c r="R42">
        <v>55.703200000000002</v>
      </c>
      <c r="S42">
        <v>44</v>
      </c>
      <c r="T42">
        <f t="shared" si="4"/>
        <v>6.6186978213453013E-2</v>
      </c>
      <c r="U42">
        <f t="shared" si="5"/>
        <v>0.14674003668500918</v>
      </c>
      <c r="W42">
        <v>55.928600000000003</v>
      </c>
      <c r="X42">
        <v>22</v>
      </c>
      <c r="Y42">
        <v>55.828000000000003</v>
      </c>
      <c r="Z42">
        <v>38</v>
      </c>
      <c r="AA42">
        <f t="shared" si="6"/>
        <v>6.6186978213453013E-2</v>
      </c>
      <c r="AB42">
        <f t="shared" si="7"/>
        <v>0.12308688962669043</v>
      </c>
    </row>
    <row r="43" spans="2:28" x14ac:dyDescent="0.2">
      <c r="B43">
        <v>59.8977</v>
      </c>
      <c r="C43">
        <v>26</v>
      </c>
      <c r="D43">
        <v>59.622900000000001</v>
      </c>
      <c r="E43">
        <v>22</v>
      </c>
      <c r="F43">
        <f t="shared" si="0"/>
        <v>7.963856344283636E-2</v>
      </c>
      <c r="G43">
        <f t="shared" si="1"/>
        <v>6.6186978213453013E-2</v>
      </c>
      <c r="I43">
        <v>59.9039</v>
      </c>
      <c r="J43">
        <v>28</v>
      </c>
      <c r="K43">
        <v>59.816299999999998</v>
      </c>
      <c r="L43">
        <v>28</v>
      </c>
      <c r="M43">
        <f t="shared" si="2"/>
        <v>8.6548864046159399E-2</v>
      </c>
      <c r="N43">
        <f t="shared" si="3"/>
        <v>8.6548864046159399E-2</v>
      </c>
      <c r="P43">
        <v>60.283999999999999</v>
      </c>
      <c r="Q43">
        <v>26</v>
      </c>
      <c r="R43">
        <v>59.8294</v>
      </c>
      <c r="S43">
        <v>34</v>
      </c>
      <c r="T43">
        <f t="shared" si="4"/>
        <v>7.963856344283636E-2</v>
      </c>
      <c r="U43">
        <f t="shared" si="5"/>
        <v>0.10805943268797839</v>
      </c>
      <c r="W43">
        <v>60.0715</v>
      </c>
      <c r="X43">
        <v>28</v>
      </c>
      <c r="Y43">
        <v>59.9634</v>
      </c>
      <c r="Z43">
        <v>46</v>
      </c>
      <c r="AA43">
        <f t="shared" si="6"/>
        <v>8.6548864046159399E-2</v>
      </c>
      <c r="AB43">
        <f t="shared" si="7"/>
        <v>0.15493867010974824</v>
      </c>
    </row>
    <row r="44" spans="2:28" x14ac:dyDescent="0.2">
      <c r="B44">
        <v>64.028599999999997</v>
      </c>
      <c r="C44">
        <v>38</v>
      </c>
      <c r="D44">
        <v>63.7348</v>
      </c>
      <c r="E44">
        <v>36</v>
      </c>
      <c r="F44">
        <f t="shared" si="0"/>
        <v>0.12308688962669043</v>
      </c>
      <c r="G44">
        <f t="shared" si="1"/>
        <v>0.11550184482113257</v>
      </c>
      <c r="I44">
        <v>64.0351</v>
      </c>
      <c r="J44">
        <v>38</v>
      </c>
      <c r="K44">
        <v>63.941499999999998</v>
      </c>
      <c r="L44">
        <v>48</v>
      </c>
      <c r="M44">
        <f t="shared" si="2"/>
        <v>0.12308688962669043</v>
      </c>
      <c r="N44">
        <f t="shared" si="3"/>
        <v>0.16330233613064188</v>
      </c>
      <c r="P44">
        <v>64.441500000000005</v>
      </c>
      <c r="Q44">
        <v>38</v>
      </c>
      <c r="R44">
        <v>63.955599999999997</v>
      </c>
      <c r="S44">
        <v>28</v>
      </c>
      <c r="T44">
        <f t="shared" si="4"/>
        <v>0.12308688962669043</v>
      </c>
      <c r="U44">
        <f t="shared" si="5"/>
        <v>8.6548864046159399E-2</v>
      </c>
      <c r="W44">
        <v>64.214399999999998</v>
      </c>
      <c r="X44">
        <v>36</v>
      </c>
      <c r="Y44">
        <v>64.098799999999997</v>
      </c>
      <c r="Z44">
        <v>30</v>
      </c>
      <c r="AA44">
        <f t="shared" si="6"/>
        <v>0.11550184482113257</v>
      </c>
      <c r="AB44">
        <f t="shared" si="7"/>
        <v>9.3586710687082436E-2</v>
      </c>
    </row>
    <row r="45" spans="2:28" x14ac:dyDescent="0.2">
      <c r="B45">
        <v>68.159499999999994</v>
      </c>
      <c r="C45">
        <v>38</v>
      </c>
      <c r="D45">
        <v>67.846800000000002</v>
      </c>
      <c r="E45">
        <v>32</v>
      </c>
      <c r="F45">
        <f t="shared" si="0"/>
        <v>0.12308688962669043</v>
      </c>
      <c r="G45">
        <f t="shared" si="1"/>
        <v>0.10075566750629723</v>
      </c>
      <c r="I45">
        <v>68.166499999999999</v>
      </c>
      <c r="J45">
        <v>34</v>
      </c>
      <c r="K45">
        <v>68.066800000000001</v>
      </c>
      <c r="L45">
        <v>38</v>
      </c>
      <c r="M45">
        <f t="shared" si="2"/>
        <v>0.10805943268797839</v>
      </c>
      <c r="N45">
        <f t="shared" si="3"/>
        <v>0.12308688962669043</v>
      </c>
      <c r="P45">
        <v>68.599000000000004</v>
      </c>
      <c r="Q45">
        <v>38</v>
      </c>
      <c r="R45">
        <v>68.081699999999998</v>
      </c>
      <c r="S45">
        <v>42</v>
      </c>
      <c r="T45">
        <f t="shared" si="4"/>
        <v>0.12308688962669043</v>
      </c>
      <c r="U45">
        <f t="shared" si="5"/>
        <v>0.13870159892120978</v>
      </c>
      <c r="W45">
        <v>68.357200000000006</v>
      </c>
      <c r="X45">
        <v>38</v>
      </c>
      <c r="Y45">
        <v>68.234200000000001</v>
      </c>
      <c r="Z45">
        <v>32</v>
      </c>
      <c r="AA45">
        <f t="shared" si="6"/>
        <v>0.12308688962669043</v>
      </c>
      <c r="AB45">
        <f t="shared" si="7"/>
        <v>0.10075566750629723</v>
      </c>
    </row>
    <row r="46" spans="2:28" x14ac:dyDescent="0.2">
      <c r="B46">
        <v>72.290300000000002</v>
      </c>
      <c r="C46">
        <v>26</v>
      </c>
      <c r="D46">
        <v>71.958699999999993</v>
      </c>
      <c r="E46">
        <v>34</v>
      </c>
      <c r="F46">
        <f t="shared" si="0"/>
        <v>7.963856344283636E-2</v>
      </c>
      <c r="G46">
        <f t="shared" si="1"/>
        <v>0.10805943268797839</v>
      </c>
      <c r="I46">
        <v>72.297799999999995</v>
      </c>
      <c r="J46">
        <v>28</v>
      </c>
      <c r="K46">
        <v>72.191999999999993</v>
      </c>
      <c r="L46">
        <v>38</v>
      </c>
      <c r="M46">
        <f t="shared" si="2"/>
        <v>8.6548864046159399E-2</v>
      </c>
      <c r="N46">
        <f t="shared" si="3"/>
        <v>0.12308688962669043</v>
      </c>
      <c r="P46">
        <v>72.756600000000006</v>
      </c>
      <c r="Q46">
        <v>26</v>
      </c>
      <c r="R46">
        <v>72.207899999999995</v>
      </c>
      <c r="S46">
        <v>32</v>
      </c>
      <c r="T46">
        <f t="shared" si="4"/>
        <v>7.963856344283636E-2</v>
      </c>
      <c r="U46">
        <f t="shared" si="5"/>
        <v>0.10075566750629723</v>
      </c>
      <c r="W46">
        <v>72.500100000000003</v>
      </c>
      <c r="X46">
        <v>24</v>
      </c>
      <c r="Y46">
        <v>72.369600000000005</v>
      </c>
      <c r="Z46">
        <v>32</v>
      </c>
      <c r="AA46">
        <f t="shared" si="6"/>
        <v>7.2852372761307294E-2</v>
      </c>
      <c r="AB46">
        <f t="shared" si="7"/>
        <v>0.10075566750629723</v>
      </c>
    </row>
    <row r="47" spans="2:28" x14ac:dyDescent="0.2">
      <c r="B47">
        <v>76.421199999999999</v>
      </c>
      <c r="C47">
        <v>34</v>
      </c>
      <c r="D47">
        <v>76.070599999999999</v>
      </c>
      <c r="E47">
        <v>34</v>
      </c>
      <c r="F47">
        <f t="shared" si="0"/>
        <v>0.10805943268797839</v>
      </c>
      <c r="G47">
        <f t="shared" si="1"/>
        <v>0.10805943268797839</v>
      </c>
      <c r="I47">
        <v>76.429100000000005</v>
      </c>
      <c r="J47">
        <v>30</v>
      </c>
      <c r="K47">
        <v>76.317300000000003</v>
      </c>
      <c r="L47">
        <v>24</v>
      </c>
      <c r="M47">
        <f t="shared" si="2"/>
        <v>9.3586710687082436E-2</v>
      </c>
      <c r="N47">
        <f t="shared" si="3"/>
        <v>7.2852372761307294E-2</v>
      </c>
      <c r="P47">
        <v>76.914100000000005</v>
      </c>
      <c r="Q47">
        <v>32</v>
      </c>
      <c r="R47">
        <v>76.334100000000007</v>
      </c>
      <c r="S47">
        <v>32</v>
      </c>
      <c r="T47">
        <f t="shared" si="4"/>
        <v>0.10075566750629723</v>
      </c>
      <c r="U47">
        <f t="shared" si="5"/>
        <v>0.10075566750629723</v>
      </c>
      <c r="W47">
        <v>76.642899999999997</v>
      </c>
      <c r="X47">
        <v>34</v>
      </c>
      <c r="Y47">
        <v>76.504999999999995</v>
      </c>
      <c r="Z47">
        <v>42</v>
      </c>
      <c r="AA47">
        <f t="shared" si="6"/>
        <v>0.10805943268797839</v>
      </c>
      <c r="AB47">
        <f t="shared" si="7"/>
        <v>0.13870159892120978</v>
      </c>
    </row>
    <row r="48" spans="2:28" x14ac:dyDescent="0.2">
      <c r="B48">
        <v>80.552099999999996</v>
      </c>
      <c r="C48">
        <v>38</v>
      </c>
      <c r="D48">
        <v>80.182500000000005</v>
      </c>
      <c r="E48">
        <v>38</v>
      </c>
      <c r="F48">
        <f t="shared" si="0"/>
        <v>0.12308688962669043</v>
      </c>
      <c r="G48">
        <f t="shared" si="1"/>
        <v>0.12308688962669043</v>
      </c>
      <c r="I48">
        <v>80.560400000000001</v>
      </c>
      <c r="J48">
        <v>42</v>
      </c>
      <c r="K48">
        <v>80.442599999999999</v>
      </c>
      <c r="L48">
        <v>42</v>
      </c>
      <c r="M48">
        <f t="shared" si="2"/>
        <v>0.13870159892120978</v>
      </c>
      <c r="N48">
        <f t="shared" si="3"/>
        <v>0.13870159892120978</v>
      </c>
      <c r="P48">
        <v>81.071600000000004</v>
      </c>
      <c r="Q48">
        <v>38</v>
      </c>
      <c r="R48">
        <v>80.4602</v>
      </c>
      <c r="S48">
        <v>32</v>
      </c>
      <c r="T48">
        <f t="shared" si="4"/>
        <v>0.12308688962669043</v>
      </c>
      <c r="U48">
        <f t="shared" si="5"/>
        <v>0.10075566750629723</v>
      </c>
      <c r="W48">
        <v>80.785799999999995</v>
      </c>
      <c r="X48">
        <v>40</v>
      </c>
      <c r="Y48">
        <v>80.6404</v>
      </c>
      <c r="Z48">
        <v>42</v>
      </c>
      <c r="AA48">
        <f t="shared" si="6"/>
        <v>0.13081870707511176</v>
      </c>
      <c r="AB48">
        <f t="shared" si="7"/>
        <v>0.13870159892120978</v>
      </c>
    </row>
    <row r="49" spans="2:28" x14ac:dyDescent="0.2">
      <c r="B49">
        <v>84.683000000000007</v>
      </c>
      <c r="C49">
        <v>38</v>
      </c>
      <c r="D49">
        <v>84.294399999999996</v>
      </c>
      <c r="E49">
        <v>48</v>
      </c>
      <c r="F49">
        <f t="shared" si="0"/>
        <v>0.12308688962669043</v>
      </c>
      <c r="G49">
        <f t="shared" si="1"/>
        <v>0.16330233613064188</v>
      </c>
      <c r="I49">
        <v>84.691699999999997</v>
      </c>
      <c r="J49">
        <v>40</v>
      </c>
      <c r="K49">
        <v>84.567800000000005</v>
      </c>
      <c r="L49">
        <v>26</v>
      </c>
      <c r="M49">
        <f t="shared" si="2"/>
        <v>0.13081870707511176</v>
      </c>
      <c r="N49">
        <f t="shared" si="3"/>
        <v>7.963856344283636E-2</v>
      </c>
      <c r="P49">
        <v>85.229100000000003</v>
      </c>
      <c r="Q49">
        <v>42</v>
      </c>
      <c r="R49">
        <v>84.586399999999998</v>
      </c>
      <c r="S49">
        <v>36</v>
      </c>
      <c r="T49">
        <f t="shared" si="4"/>
        <v>0.13870159892120978</v>
      </c>
      <c r="U49">
        <f t="shared" si="5"/>
        <v>0.11550184482113257</v>
      </c>
      <c r="W49">
        <v>84.928600000000003</v>
      </c>
      <c r="X49">
        <v>40</v>
      </c>
      <c r="Y49">
        <v>84.775800000000004</v>
      </c>
      <c r="Z49">
        <v>36</v>
      </c>
      <c r="AA49">
        <f t="shared" si="6"/>
        <v>0.13081870707511176</v>
      </c>
      <c r="AB49">
        <f t="shared" si="7"/>
        <v>0.11550184482113257</v>
      </c>
    </row>
    <row r="50" spans="2:28" x14ac:dyDescent="0.2">
      <c r="B50">
        <v>88.813800000000001</v>
      </c>
      <c r="C50">
        <v>40</v>
      </c>
      <c r="D50">
        <v>88.406400000000005</v>
      </c>
      <c r="E50">
        <v>34</v>
      </c>
      <c r="F50">
        <f t="shared" si="0"/>
        <v>0.13081870707511176</v>
      </c>
      <c r="G50">
        <f t="shared" si="1"/>
        <v>0.10805943268797839</v>
      </c>
      <c r="I50">
        <v>88.822999999999993</v>
      </c>
      <c r="J50">
        <v>38</v>
      </c>
      <c r="K50">
        <v>88.693100000000001</v>
      </c>
      <c r="L50">
        <v>36</v>
      </c>
      <c r="M50">
        <f t="shared" si="2"/>
        <v>0.12308688962669043</v>
      </c>
      <c r="N50">
        <f t="shared" si="3"/>
        <v>0.11550184482113257</v>
      </c>
      <c r="P50">
        <v>89.386600000000001</v>
      </c>
      <c r="Q50">
        <v>38</v>
      </c>
      <c r="R50">
        <v>88.712599999999995</v>
      </c>
      <c r="S50">
        <v>34</v>
      </c>
      <c r="T50">
        <f t="shared" si="4"/>
        <v>0.12308688962669043</v>
      </c>
      <c r="U50">
        <f t="shared" si="5"/>
        <v>0.10805943268797839</v>
      </c>
      <c r="W50">
        <v>89.0715</v>
      </c>
      <c r="X50">
        <v>38</v>
      </c>
      <c r="Y50">
        <v>88.911199999999994</v>
      </c>
      <c r="Z50">
        <v>30</v>
      </c>
      <c r="AA50">
        <f t="shared" si="6"/>
        <v>0.12308688962669043</v>
      </c>
      <c r="AB50">
        <f t="shared" si="7"/>
        <v>9.3586710687082436E-2</v>
      </c>
    </row>
    <row r="51" spans="2:28" x14ac:dyDescent="0.2">
      <c r="B51">
        <v>92.944699999999997</v>
      </c>
      <c r="C51">
        <v>34</v>
      </c>
      <c r="D51">
        <v>92.518299999999996</v>
      </c>
      <c r="E51">
        <v>44</v>
      </c>
      <c r="F51">
        <f t="shared" si="0"/>
        <v>0.10805943268797839</v>
      </c>
      <c r="G51">
        <f t="shared" si="1"/>
        <v>0.14674003668500918</v>
      </c>
      <c r="I51">
        <v>92.954300000000003</v>
      </c>
      <c r="J51">
        <v>34</v>
      </c>
      <c r="K51">
        <v>92.818299999999994</v>
      </c>
      <c r="L51">
        <v>36</v>
      </c>
      <c r="M51">
        <f t="shared" si="2"/>
        <v>0.10805943268797839</v>
      </c>
      <c r="N51">
        <f t="shared" si="3"/>
        <v>0.11550184482113257</v>
      </c>
      <c r="P51">
        <v>93.5441</v>
      </c>
      <c r="Q51">
        <v>34</v>
      </c>
      <c r="R51">
        <v>92.838700000000003</v>
      </c>
      <c r="S51">
        <v>28</v>
      </c>
      <c r="T51">
        <f t="shared" si="4"/>
        <v>0.10805943268797839</v>
      </c>
      <c r="U51">
        <f t="shared" si="5"/>
        <v>8.6548864046159399E-2</v>
      </c>
      <c r="W51">
        <v>93.214399999999998</v>
      </c>
      <c r="X51">
        <v>32</v>
      </c>
      <c r="Y51">
        <v>93.046599999999998</v>
      </c>
      <c r="Z51">
        <v>40</v>
      </c>
      <c r="AA51">
        <f t="shared" si="6"/>
        <v>0.10075566750629723</v>
      </c>
      <c r="AB51">
        <f t="shared" si="7"/>
        <v>0.13081870707511176</v>
      </c>
    </row>
    <row r="52" spans="2:28" x14ac:dyDescent="0.2">
      <c r="B52">
        <v>97.075599999999994</v>
      </c>
      <c r="C52">
        <v>34</v>
      </c>
      <c r="D52">
        <v>96.630200000000002</v>
      </c>
      <c r="E52">
        <v>22</v>
      </c>
      <c r="F52">
        <f t="shared" si="0"/>
        <v>0.10805943268797839</v>
      </c>
      <c r="G52">
        <f t="shared" si="1"/>
        <v>6.6186978213453013E-2</v>
      </c>
      <c r="I52">
        <v>97.085499999999996</v>
      </c>
      <c r="J52">
        <v>34</v>
      </c>
      <c r="K52">
        <v>96.943600000000004</v>
      </c>
      <c r="L52">
        <v>30</v>
      </c>
      <c r="M52">
        <f t="shared" si="2"/>
        <v>0.10805943268797839</v>
      </c>
      <c r="N52">
        <f t="shared" si="3"/>
        <v>9.3586710687082436E-2</v>
      </c>
      <c r="P52">
        <v>97.701700000000002</v>
      </c>
      <c r="Q52">
        <v>34</v>
      </c>
      <c r="R52">
        <v>96.9649</v>
      </c>
      <c r="S52">
        <v>12</v>
      </c>
      <c r="T52">
        <f t="shared" si="4"/>
        <v>0.10805943268797839</v>
      </c>
      <c r="U52">
        <f t="shared" si="5"/>
        <v>3.4563871153569202E-2</v>
      </c>
      <c r="W52">
        <v>97.357200000000006</v>
      </c>
      <c r="X52">
        <v>36</v>
      </c>
      <c r="Y52">
        <v>97.182100000000005</v>
      </c>
      <c r="Z52">
        <v>28</v>
      </c>
      <c r="AA52">
        <f t="shared" si="6"/>
        <v>0.11550184482113257</v>
      </c>
      <c r="AB52">
        <f t="shared" si="7"/>
        <v>8.6548864046159399E-2</v>
      </c>
    </row>
    <row r="53" spans="2:28" x14ac:dyDescent="0.2">
      <c r="B53">
        <v>101.206</v>
      </c>
      <c r="C53">
        <v>32</v>
      </c>
      <c r="D53">
        <v>100.742</v>
      </c>
      <c r="E53">
        <v>12</v>
      </c>
      <c r="F53">
        <f t="shared" si="0"/>
        <v>0.10075566750629723</v>
      </c>
      <c r="G53">
        <f t="shared" si="1"/>
        <v>3.4563871153569202E-2</v>
      </c>
      <c r="I53">
        <v>101.217</v>
      </c>
      <c r="J53">
        <v>30</v>
      </c>
      <c r="K53">
        <v>101.069</v>
      </c>
      <c r="L53">
        <v>10</v>
      </c>
      <c r="M53">
        <f t="shared" si="2"/>
        <v>9.3586710687082436E-2</v>
      </c>
      <c r="N53">
        <f t="shared" si="3"/>
        <v>2.8559868624604329E-2</v>
      </c>
      <c r="P53">
        <v>101.85899999999999</v>
      </c>
      <c r="Q53">
        <v>28</v>
      </c>
      <c r="R53">
        <v>101.09099999999999</v>
      </c>
      <c r="S53">
        <v>16</v>
      </c>
      <c r="T53">
        <f t="shared" si="4"/>
        <v>8.6548864046159399E-2</v>
      </c>
      <c r="U53">
        <f t="shared" si="5"/>
        <v>4.6884157061926161E-2</v>
      </c>
      <c r="W53">
        <v>101.5</v>
      </c>
      <c r="X53">
        <v>30</v>
      </c>
      <c r="Y53">
        <v>101.31699999999999</v>
      </c>
      <c r="Z53">
        <v>20</v>
      </c>
      <c r="AA53">
        <f t="shared" si="6"/>
        <v>9.3586710687082436E-2</v>
      </c>
      <c r="AB53">
        <f t="shared" si="7"/>
        <v>5.9639182943193682E-2</v>
      </c>
    </row>
    <row r="55" spans="2:28" x14ac:dyDescent="0.2">
      <c r="C55">
        <f>AVERAGE(C4:C53)</f>
        <v>32.56</v>
      </c>
      <c r="E55">
        <f>AVERAGE(E4:E53)</f>
        <v>32.56</v>
      </c>
      <c r="J55">
        <f>AVERAGE(J4:J53)</f>
        <v>32.56</v>
      </c>
      <c r="L55">
        <f>AVERAGE(L4:L53)</f>
        <v>32.56</v>
      </c>
      <c r="Q55">
        <f>AVERAGE(Q4:Q53)</f>
        <v>32.56</v>
      </c>
      <c r="S55">
        <f>AVERAGE(S4:S53)</f>
        <v>32.56</v>
      </c>
      <c r="X55">
        <f>AVERAGE(X4:X53)</f>
        <v>32.56</v>
      </c>
      <c r="Y55">
        <f>X55/115.2</f>
        <v>0.28263888888888888</v>
      </c>
      <c r="Z55">
        <f>AVERAGE(Z4:Z53)</f>
        <v>32.56</v>
      </c>
    </row>
    <row r="56" spans="2:28" x14ac:dyDescent="0.2">
      <c r="C56">
        <f>STDEV(C4:C53)</f>
        <v>7.3294485690623823</v>
      </c>
      <c r="E56">
        <f>STDEV(E4:E53)</f>
        <v>10.198359211767592</v>
      </c>
      <c r="J56">
        <f>STDEV(J4:J53)</f>
        <v>7.2397992981539909</v>
      </c>
      <c r="L56">
        <f>STDEV(L4:L53)</f>
        <v>11.13215603372427</v>
      </c>
      <c r="Q56">
        <f>STDEV(Q4:Q53)</f>
        <v>7.7936656644865074</v>
      </c>
      <c r="S56">
        <f>STDEV(S4:S53)</f>
        <v>10.077576644233877</v>
      </c>
      <c r="X56">
        <f>STDEV(X4:X53)</f>
        <v>7.6882098975360593</v>
      </c>
      <c r="Z56">
        <f>STDEV(Z4:Z53)</f>
        <v>8.9719745056822493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126</v>
      </c>
      <c r="D59">
        <f>SUM(E27:E30)</f>
        <v>70</v>
      </c>
      <c r="J59">
        <f>SUM(J27:J30)</f>
        <v>128</v>
      </c>
      <c r="K59">
        <f>SUM(L27:L30)</f>
        <v>60</v>
      </c>
      <c r="Q59">
        <f>SUM(Q27:Q30)</f>
        <v>122</v>
      </c>
      <c r="R59">
        <f>SUM(S27:S30)</f>
        <v>68</v>
      </c>
      <c r="W59" s="1"/>
      <c r="X59">
        <f>SUM(X27:X30)</f>
        <v>122</v>
      </c>
      <c r="Y59">
        <f>SUM(Z27:Z30)</f>
        <v>60</v>
      </c>
    </row>
    <row r="60" spans="2:28" x14ac:dyDescent="0.2">
      <c r="C60">
        <f>SUM(C4:C5,C52:C53)</f>
        <v>110</v>
      </c>
      <c r="D60">
        <f>SUM(E4:E5,E52:E53)</f>
        <v>72</v>
      </c>
      <c r="J60">
        <f>SUM(J4:J5,J52:J53)</f>
        <v>108</v>
      </c>
      <c r="K60">
        <f>SUM(L4:L5,L52:L53)</f>
        <v>72</v>
      </c>
      <c r="Q60">
        <f>SUM(Q4:Q5,Q52:Q53)</f>
        <v>108</v>
      </c>
      <c r="R60">
        <f>SUM(S4:S5,S52:S53)</f>
        <v>72</v>
      </c>
      <c r="W60" s="1"/>
      <c r="X60">
        <f>SUM(X4:X5,X52:X53)</f>
        <v>112</v>
      </c>
      <c r="Y60">
        <f>SUM(Z4:Z5,Z52:Z53)</f>
        <v>74</v>
      </c>
    </row>
    <row r="61" spans="2:28" x14ac:dyDescent="0.2">
      <c r="C61">
        <f>AVERAGE(C59:C60)</f>
        <v>118</v>
      </c>
      <c r="D61">
        <f>AVERAGE(D59:D60)</f>
        <v>71</v>
      </c>
      <c r="E61">
        <f>D61-C61</f>
        <v>-47</v>
      </c>
      <c r="J61">
        <f>AVERAGE(J59:J60)</f>
        <v>118</v>
      </c>
      <c r="K61">
        <f>AVERAGE(K59:K60)</f>
        <v>66</v>
      </c>
      <c r="L61">
        <f>K61-J61</f>
        <v>-52</v>
      </c>
      <c r="Q61">
        <f>AVERAGE(Q59:Q60)</f>
        <v>115</v>
      </c>
      <c r="R61">
        <f>AVERAGE(R59:R60)</f>
        <v>70</v>
      </c>
      <c r="S61">
        <f>R61-Q61</f>
        <v>-45</v>
      </c>
      <c r="X61">
        <f>AVERAGE(X59:X60)</f>
        <v>117</v>
      </c>
      <c r="Y61">
        <f>AVERAGE(Y59:Y60)</f>
        <v>67</v>
      </c>
      <c r="Z61">
        <f>Y61-X61</f>
        <v>-50</v>
      </c>
    </row>
    <row r="62" spans="2:28" x14ac:dyDescent="0.2">
      <c r="C62">
        <f>C61/4</f>
        <v>29.5</v>
      </c>
      <c r="D62">
        <f>D61/4</f>
        <v>17.75</v>
      </c>
      <c r="J62">
        <f>J61/4</f>
        <v>29.5</v>
      </c>
      <c r="K62">
        <f>K61/4</f>
        <v>16.5</v>
      </c>
      <c r="Q62">
        <f>Q61/4</f>
        <v>28.75</v>
      </c>
      <c r="R62">
        <f>R61/4</f>
        <v>17.5</v>
      </c>
      <c r="X62">
        <f>X61/4</f>
        <v>29.25</v>
      </c>
      <c r="Y62">
        <f>Y61/4</f>
        <v>16.75</v>
      </c>
    </row>
    <row r="63" spans="2:28" x14ac:dyDescent="0.2">
      <c r="C63">
        <f>C62/147.2</f>
        <v>0.20040760869565219</v>
      </c>
      <c r="D63">
        <f>D62/147.2</f>
        <v>0.1205842391304348</v>
      </c>
      <c r="E63" t="s">
        <v>4</v>
      </c>
      <c r="F63" s="2"/>
      <c r="J63">
        <f>J62/147.2</f>
        <v>0.20040760869565219</v>
      </c>
      <c r="K63">
        <f>K62/147.2</f>
        <v>0.11209239130434784</v>
      </c>
      <c r="L63" t="s">
        <v>4</v>
      </c>
      <c r="M63" s="2"/>
      <c r="Q63">
        <f>Q62/147.2</f>
        <v>0.19531250000000003</v>
      </c>
      <c r="R63">
        <f>R62/147.2</f>
        <v>0.11888586956521741</v>
      </c>
      <c r="S63" t="s">
        <v>4</v>
      </c>
      <c r="T63" s="2"/>
      <c r="X63">
        <f>X62/147.2</f>
        <v>0.19870923913043481</v>
      </c>
      <c r="Y63">
        <f>Y62/147.2</f>
        <v>0.11379076086956523</v>
      </c>
      <c r="Z63" t="s">
        <v>4</v>
      </c>
    </row>
    <row r="64" spans="2:28" x14ac:dyDescent="0.2">
      <c r="C64">
        <f>(C62*96)/(C62*96+(147.2-C62)*238)</f>
        <v>9.1815098915207199E-2</v>
      </c>
      <c r="D64">
        <f>(D62*96)/(D62*96+(147.2-D62)*238)</f>
        <v>5.2409644112680738E-2</v>
      </c>
      <c r="E64" t="s">
        <v>5</v>
      </c>
      <c r="F64" s="2"/>
      <c r="J64">
        <f>(J62*96)/(J62*96+(147.2-J62)*238)</f>
        <v>9.1815098915207199E-2</v>
      </c>
      <c r="K64">
        <f>(K62*96)/(K62*96+(147.2-K62)*238)</f>
        <v>4.8454295730271088E-2</v>
      </c>
      <c r="L64" t="s">
        <v>5</v>
      </c>
      <c r="M64" s="2"/>
      <c r="Q64">
        <f>(Q62*96)/(Q62*96+(147.2-Q62)*238)</f>
        <v>8.917292115627555E-2</v>
      </c>
      <c r="R64">
        <f>(R62*96)/(R62*96+(147.2-R62)*238)</f>
        <v>5.1615123231106716E-2</v>
      </c>
      <c r="S64" t="s">
        <v>5</v>
      </c>
      <c r="T64" s="2"/>
      <c r="X64">
        <f>(X62*96)/(X62*96+(147.2-X62)*238)</f>
        <v>9.0932348017007725E-2</v>
      </c>
      <c r="Y64">
        <f>(Y62*96)/(Y62*96+(147.2-Y62)*238)</f>
        <v>4.9241925457279262E-2</v>
      </c>
      <c r="Z64" t="s">
        <v>5</v>
      </c>
    </row>
    <row r="65" spans="1:28" x14ac:dyDescent="0.2">
      <c r="D65">
        <f>D64-C64</f>
        <v>-3.9405454802526461E-2</v>
      </c>
      <c r="E65" t="s">
        <v>15</v>
      </c>
      <c r="K65">
        <f>K64-J64</f>
        <v>-4.3360803184936111E-2</v>
      </c>
      <c r="L65" t="s">
        <v>15</v>
      </c>
      <c r="R65">
        <f>R64-Q64</f>
        <v>-3.7557797925168834E-2</v>
      </c>
      <c r="S65" t="s">
        <v>15</v>
      </c>
      <c r="Y65">
        <f>Y64-X64</f>
        <v>-4.1690422559728463E-2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-101.07899999999999</v>
      </c>
      <c r="C68">
        <v>34</v>
      </c>
      <c r="D68">
        <v>-101.321</v>
      </c>
      <c r="E68">
        <v>10</v>
      </c>
      <c r="F68">
        <f>(C68*96)/(C68*96+(147.2-C68)*238)</f>
        <v>0.10805943268797839</v>
      </c>
      <c r="G68">
        <f>(E68*96)/(E68*96+(147.2-E68)*238)</f>
        <v>2.8559868624604329E-2</v>
      </c>
      <c r="I68">
        <v>-101.20699999999999</v>
      </c>
      <c r="J68">
        <v>34</v>
      </c>
      <c r="K68">
        <v>-101.172</v>
      </c>
      <c r="L68">
        <v>10</v>
      </c>
      <c r="M68">
        <f>(J68*96)/(J68*96+(147.2-J68)*238)</f>
        <v>0.10805943268797839</v>
      </c>
      <c r="N68">
        <f>(L68*96)/(L68*96+(147.2-L68)*238)</f>
        <v>2.8559868624604329E-2</v>
      </c>
      <c r="P68">
        <v>-101.768</v>
      </c>
      <c r="Q68">
        <v>36</v>
      </c>
      <c r="R68">
        <v>-101.28400000000001</v>
      </c>
      <c r="S68">
        <v>20</v>
      </c>
      <c r="T68">
        <f>(Q68*96)/(Q68*96+(147.2-Q68)*238)</f>
        <v>0.11550184482113257</v>
      </c>
      <c r="U68">
        <f>(S68*96)/(S68*96+(147.2-S68)*238)</f>
        <v>5.9639182943193682E-2</v>
      </c>
      <c r="W68">
        <v>-101.985</v>
      </c>
      <c r="X68">
        <v>32</v>
      </c>
      <c r="Y68">
        <v>-101.613</v>
      </c>
      <c r="Z68">
        <v>12</v>
      </c>
      <c r="AA68">
        <f>(X68*96)/(X68*96+(147.2-X68)*238)</f>
        <v>0.10075566750629723</v>
      </c>
      <c r="AB68">
        <f>(Z68*96)/(Z68*96+(147.2-Z68)*238)</f>
        <v>3.4563871153569202E-2</v>
      </c>
    </row>
    <row r="69" spans="1:28" x14ac:dyDescent="0.2">
      <c r="B69">
        <v>-96.953699999999998</v>
      </c>
      <c r="C69">
        <v>30</v>
      </c>
      <c r="D69">
        <v>-97.185299999999998</v>
      </c>
      <c r="E69">
        <v>20</v>
      </c>
      <c r="F69">
        <f t="shared" ref="F69" si="8">(C69*96)/(C69*96+(147.2-C69)*238)</f>
        <v>9.3586710687082436E-2</v>
      </c>
      <c r="G69">
        <f t="shared" ref="G69" si="9">(E69*96)/(E69*96+(147.2-E69)*238)</f>
        <v>5.9639182943193682E-2</v>
      </c>
      <c r="I69">
        <v>-97.075699999999998</v>
      </c>
      <c r="J69">
        <v>30</v>
      </c>
      <c r="K69">
        <v>-97.042699999999996</v>
      </c>
      <c r="L69">
        <v>16</v>
      </c>
      <c r="M69">
        <f t="shared" ref="M69:M117" si="10">(J69*96)/(J69*96+(147.2-J69)*238)</f>
        <v>9.3586710687082436E-2</v>
      </c>
      <c r="N69">
        <f t="shared" ref="N69:N117" si="11">(L69*96)/(L69*96+(147.2-L69)*238)</f>
        <v>4.6884157061926161E-2</v>
      </c>
      <c r="P69">
        <v>-97.614400000000003</v>
      </c>
      <c r="Q69">
        <v>28</v>
      </c>
      <c r="R69">
        <v>-97.150400000000005</v>
      </c>
      <c r="S69">
        <v>28</v>
      </c>
      <c r="T69">
        <f t="shared" ref="T69:T117" si="12">(Q69*96)/(Q69*96+(147.2-Q69)*238)</f>
        <v>8.6548864046159399E-2</v>
      </c>
      <c r="U69">
        <f t="shared" ref="U69:U117" si="13">(S69*96)/(S69*96+(147.2-S69)*238)</f>
        <v>8.6548864046159399E-2</v>
      </c>
      <c r="W69">
        <v>-97.822800000000001</v>
      </c>
      <c r="X69">
        <v>30</v>
      </c>
      <c r="Y69">
        <v>-97.465299999999999</v>
      </c>
      <c r="Z69">
        <v>16</v>
      </c>
      <c r="AA69">
        <f t="shared" ref="AA69:AA117" si="14">(X69*96)/(X69*96+(147.2-X69)*238)</f>
        <v>9.3586710687082436E-2</v>
      </c>
      <c r="AB69">
        <f t="shared" ref="AB69:AB117" si="15">(Z69*96)/(Z69*96+(147.2-Z69)*238)</f>
        <v>4.6884157061926161E-2</v>
      </c>
    </row>
    <row r="70" spans="1:28" x14ac:dyDescent="0.2">
      <c r="B70">
        <v>-92.828000000000003</v>
      </c>
      <c r="C70">
        <v>40</v>
      </c>
      <c r="D70">
        <v>-93.049700000000001</v>
      </c>
      <c r="E70">
        <v>42</v>
      </c>
      <c r="F70">
        <f t="shared" ref="F70:F117" si="16">(C70*96)/(C70*96+(147.2-C70)*238)</f>
        <v>0.13081870707511176</v>
      </c>
      <c r="G70">
        <f t="shared" ref="G70:G117" si="17">(E70*96)/(E70*96+(147.2-E70)*238)</f>
        <v>0.13870159892120978</v>
      </c>
      <c r="I70">
        <v>-92.944800000000001</v>
      </c>
      <c r="J70">
        <v>38</v>
      </c>
      <c r="K70">
        <v>-92.913200000000003</v>
      </c>
      <c r="L70">
        <v>26</v>
      </c>
      <c r="M70">
        <f t="shared" si="10"/>
        <v>0.12308688962669043</v>
      </c>
      <c r="N70">
        <f t="shared" si="11"/>
        <v>7.963856344283636E-2</v>
      </c>
      <c r="P70">
        <v>-93.460599999999999</v>
      </c>
      <c r="Q70">
        <v>36</v>
      </c>
      <c r="R70">
        <v>-93.016400000000004</v>
      </c>
      <c r="S70">
        <v>34</v>
      </c>
      <c r="T70">
        <f t="shared" si="12"/>
        <v>0.11550184482113257</v>
      </c>
      <c r="U70">
        <f t="shared" si="13"/>
        <v>0.10805943268797839</v>
      </c>
      <c r="W70">
        <v>-93.6601</v>
      </c>
      <c r="X70">
        <v>36</v>
      </c>
      <c r="Y70">
        <v>-93.317899999999995</v>
      </c>
      <c r="Z70">
        <v>36</v>
      </c>
      <c r="AA70">
        <f t="shared" si="14"/>
        <v>0.11550184482113257</v>
      </c>
      <c r="AB70">
        <f t="shared" si="15"/>
        <v>0.11550184482113257</v>
      </c>
    </row>
    <row r="71" spans="1:28" x14ac:dyDescent="0.2">
      <c r="B71">
        <v>-88.702299999999994</v>
      </c>
      <c r="C71">
        <v>44</v>
      </c>
      <c r="D71">
        <v>-88.914199999999994</v>
      </c>
      <c r="E71">
        <v>30</v>
      </c>
      <c r="F71">
        <f t="shared" si="16"/>
        <v>0.14674003668500918</v>
      </c>
      <c r="G71">
        <f t="shared" si="17"/>
        <v>9.3586710687082436E-2</v>
      </c>
      <c r="I71">
        <v>-88.813900000000004</v>
      </c>
      <c r="J71">
        <v>46</v>
      </c>
      <c r="K71">
        <v>-88.783699999999996</v>
      </c>
      <c r="L71">
        <v>40</v>
      </c>
      <c r="M71">
        <f t="shared" si="10"/>
        <v>0.15493867010974824</v>
      </c>
      <c r="N71">
        <f t="shared" si="11"/>
        <v>0.13081870707511176</v>
      </c>
      <c r="P71">
        <v>-89.306799999999996</v>
      </c>
      <c r="Q71">
        <v>48</v>
      </c>
      <c r="R71">
        <v>-88.882300000000001</v>
      </c>
      <c r="S71">
        <v>38</v>
      </c>
      <c r="T71">
        <f t="shared" si="12"/>
        <v>0.16330233613064188</v>
      </c>
      <c r="U71">
        <f t="shared" si="13"/>
        <v>0.12308688962669043</v>
      </c>
      <c r="W71">
        <v>-89.497399999999999</v>
      </c>
      <c r="X71">
        <v>48</v>
      </c>
      <c r="Y71">
        <v>-89.170400000000001</v>
      </c>
      <c r="Z71">
        <v>40</v>
      </c>
      <c r="AA71">
        <f t="shared" si="14"/>
        <v>0.16330233613064188</v>
      </c>
      <c r="AB71">
        <f t="shared" si="15"/>
        <v>0.13081870707511176</v>
      </c>
    </row>
    <row r="72" spans="1:28" x14ac:dyDescent="0.2">
      <c r="B72">
        <v>-84.576599999999999</v>
      </c>
      <c r="C72">
        <v>26</v>
      </c>
      <c r="D72">
        <v>-84.778599999999997</v>
      </c>
      <c r="E72">
        <v>50</v>
      </c>
      <c r="F72">
        <f t="shared" si="16"/>
        <v>7.963856344283636E-2</v>
      </c>
      <c r="G72">
        <f t="shared" si="17"/>
        <v>0.17183606839075524</v>
      </c>
      <c r="I72">
        <v>-84.683000000000007</v>
      </c>
      <c r="J72">
        <v>28</v>
      </c>
      <c r="K72">
        <v>-84.654300000000006</v>
      </c>
      <c r="L72">
        <v>32</v>
      </c>
      <c r="M72">
        <f t="shared" si="10"/>
        <v>8.6548864046159399E-2</v>
      </c>
      <c r="N72">
        <f t="shared" si="11"/>
        <v>0.10075566750629723</v>
      </c>
      <c r="P72">
        <v>-85.153000000000006</v>
      </c>
      <c r="Q72">
        <v>28</v>
      </c>
      <c r="R72">
        <v>-84.748199999999997</v>
      </c>
      <c r="S72">
        <v>32</v>
      </c>
      <c r="T72">
        <f t="shared" si="12"/>
        <v>8.6548864046159399E-2</v>
      </c>
      <c r="U72">
        <f t="shared" si="13"/>
        <v>0.10075566750629723</v>
      </c>
      <c r="W72">
        <v>-85.334699999999998</v>
      </c>
      <c r="X72">
        <v>28</v>
      </c>
      <c r="Y72">
        <v>-85.022999999999996</v>
      </c>
      <c r="Z72">
        <v>40</v>
      </c>
      <c r="AA72">
        <f t="shared" si="14"/>
        <v>8.6548864046159399E-2</v>
      </c>
      <c r="AB72">
        <f t="shared" si="15"/>
        <v>0.13081870707511176</v>
      </c>
    </row>
    <row r="73" spans="1:28" x14ac:dyDescent="0.2">
      <c r="B73">
        <v>-80.450999999999993</v>
      </c>
      <c r="C73">
        <v>34</v>
      </c>
      <c r="D73">
        <v>-80.643100000000004</v>
      </c>
      <c r="E73">
        <v>26</v>
      </c>
      <c r="F73">
        <f t="shared" si="16"/>
        <v>0.10805943268797839</v>
      </c>
      <c r="G73">
        <f t="shared" si="17"/>
        <v>7.963856344283636E-2</v>
      </c>
      <c r="I73">
        <v>-80.552099999999996</v>
      </c>
      <c r="J73">
        <v>32</v>
      </c>
      <c r="K73">
        <v>-80.524799999999999</v>
      </c>
      <c r="L73">
        <v>36</v>
      </c>
      <c r="M73">
        <f t="shared" si="10"/>
        <v>0.10075566750629723</v>
      </c>
      <c r="N73">
        <f t="shared" si="11"/>
        <v>0.11550184482113257</v>
      </c>
      <c r="P73">
        <v>-80.999200000000002</v>
      </c>
      <c r="Q73">
        <v>32</v>
      </c>
      <c r="R73">
        <v>-80.614199999999997</v>
      </c>
      <c r="S73">
        <v>34</v>
      </c>
      <c r="T73">
        <f t="shared" si="12"/>
        <v>0.10075566750629723</v>
      </c>
      <c r="U73">
        <f t="shared" si="13"/>
        <v>0.10805943268797839</v>
      </c>
      <c r="W73">
        <v>-81.1721</v>
      </c>
      <c r="X73">
        <v>32</v>
      </c>
      <c r="Y73">
        <v>-80.875500000000002</v>
      </c>
      <c r="Z73">
        <v>32</v>
      </c>
      <c r="AA73">
        <f t="shared" si="14"/>
        <v>0.10075566750629723</v>
      </c>
      <c r="AB73">
        <f t="shared" si="15"/>
        <v>0.10075566750629723</v>
      </c>
    </row>
    <row r="74" spans="1:28" x14ac:dyDescent="0.2">
      <c r="B74">
        <v>-76.325299999999999</v>
      </c>
      <c r="C74">
        <v>24</v>
      </c>
      <c r="D74">
        <v>-76.507599999999996</v>
      </c>
      <c r="E74">
        <v>40</v>
      </c>
      <c r="F74">
        <f t="shared" si="16"/>
        <v>7.2852372761307294E-2</v>
      </c>
      <c r="G74">
        <f t="shared" si="17"/>
        <v>0.13081870707511176</v>
      </c>
      <c r="I74">
        <v>-76.421300000000002</v>
      </c>
      <c r="J74">
        <v>24</v>
      </c>
      <c r="K74">
        <v>-76.395300000000006</v>
      </c>
      <c r="L74">
        <v>30</v>
      </c>
      <c r="M74">
        <f t="shared" si="10"/>
        <v>7.2852372761307294E-2</v>
      </c>
      <c r="N74">
        <f t="shared" si="11"/>
        <v>9.3586710687082436E-2</v>
      </c>
      <c r="P74">
        <v>-76.845399999999998</v>
      </c>
      <c r="Q74">
        <v>24</v>
      </c>
      <c r="R74">
        <v>-76.480099999999993</v>
      </c>
      <c r="S74">
        <v>38</v>
      </c>
      <c r="T74">
        <f t="shared" si="12"/>
        <v>7.2852372761307294E-2</v>
      </c>
      <c r="U74">
        <f t="shared" si="13"/>
        <v>0.12308688962669043</v>
      </c>
      <c r="W74">
        <v>-77.009399999999999</v>
      </c>
      <c r="X74">
        <v>22</v>
      </c>
      <c r="Y74">
        <v>-76.727999999999994</v>
      </c>
      <c r="Z74">
        <v>48</v>
      </c>
      <c r="AA74">
        <f t="shared" si="14"/>
        <v>6.6186978213453013E-2</v>
      </c>
      <c r="AB74">
        <f t="shared" si="15"/>
        <v>0.16330233613064188</v>
      </c>
    </row>
    <row r="75" spans="1:28" x14ac:dyDescent="0.2">
      <c r="B75">
        <v>-72.199600000000004</v>
      </c>
      <c r="C75">
        <v>30</v>
      </c>
      <c r="D75">
        <v>-72.372</v>
      </c>
      <c r="E75">
        <v>18</v>
      </c>
      <c r="F75">
        <f t="shared" si="16"/>
        <v>9.3586710687082436E-2</v>
      </c>
      <c r="G75">
        <f t="shared" si="17"/>
        <v>5.3205901913934532E-2</v>
      </c>
      <c r="I75">
        <v>-72.290400000000005</v>
      </c>
      <c r="J75">
        <v>30</v>
      </c>
      <c r="K75">
        <v>-72.265799999999999</v>
      </c>
      <c r="L75">
        <v>40</v>
      </c>
      <c r="M75">
        <f t="shared" si="10"/>
        <v>9.3586710687082436E-2</v>
      </c>
      <c r="N75">
        <f t="shared" si="11"/>
        <v>0.13081870707511176</v>
      </c>
      <c r="P75">
        <v>-72.691599999999994</v>
      </c>
      <c r="Q75">
        <v>30</v>
      </c>
      <c r="R75">
        <v>-72.346100000000007</v>
      </c>
      <c r="S75">
        <v>30</v>
      </c>
      <c r="T75">
        <f t="shared" si="12"/>
        <v>9.3586710687082436E-2</v>
      </c>
      <c r="U75">
        <f t="shared" si="13"/>
        <v>9.3586710687082436E-2</v>
      </c>
      <c r="W75">
        <v>-72.846699999999998</v>
      </c>
      <c r="X75">
        <v>32</v>
      </c>
      <c r="Y75">
        <v>-72.580600000000004</v>
      </c>
      <c r="Z75">
        <v>48</v>
      </c>
      <c r="AA75">
        <f t="shared" si="14"/>
        <v>0.10075566750629723</v>
      </c>
      <c r="AB75">
        <f t="shared" si="15"/>
        <v>0.16330233613064188</v>
      </c>
    </row>
    <row r="76" spans="1:28" x14ac:dyDescent="0.2">
      <c r="B76">
        <v>-68.073899999999995</v>
      </c>
      <c r="C76">
        <v>36</v>
      </c>
      <c r="D76">
        <v>-68.236500000000007</v>
      </c>
      <c r="E76">
        <v>42</v>
      </c>
      <c r="F76">
        <f t="shared" si="16"/>
        <v>0.11550184482113257</v>
      </c>
      <c r="G76">
        <f t="shared" si="17"/>
        <v>0.13870159892120978</v>
      </c>
      <c r="I76">
        <v>-68.159499999999994</v>
      </c>
      <c r="J76">
        <v>38</v>
      </c>
      <c r="K76">
        <v>-68.136399999999995</v>
      </c>
      <c r="L76">
        <v>34</v>
      </c>
      <c r="M76">
        <f t="shared" si="10"/>
        <v>0.12308688962669043</v>
      </c>
      <c r="N76">
        <f t="shared" si="11"/>
        <v>0.10805943268797839</v>
      </c>
      <c r="P76">
        <v>-68.537800000000004</v>
      </c>
      <c r="Q76">
        <v>36</v>
      </c>
      <c r="R76">
        <v>-68.212000000000003</v>
      </c>
      <c r="S76">
        <v>34</v>
      </c>
      <c r="T76">
        <f t="shared" si="12"/>
        <v>0.11550184482113257</v>
      </c>
      <c r="U76">
        <f t="shared" si="13"/>
        <v>0.10805943268797839</v>
      </c>
      <c r="W76">
        <v>-68.684100000000001</v>
      </c>
      <c r="X76">
        <v>36</v>
      </c>
      <c r="Y76">
        <v>-68.433099999999996</v>
      </c>
      <c r="Z76">
        <v>34</v>
      </c>
      <c r="AA76">
        <f t="shared" si="14"/>
        <v>0.11550184482113257</v>
      </c>
      <c r="AB76">
        <f t="shared" si="15"/>
        <v>0.10805943268797839</v>
      </c>
    </row>
    <row r="77" spans="1:28" x14ac:dyDescent="0.2">
      <c r="B77">
        <v>-63.9482</v>
      </c>
      <c r="C77">
        <v>36</v>
      </c>
      <c r="D77">
        <v>-64.100899999999996</v>
      </c>
      <c r="E77">
        <v>22</v>
      </c>
      <c r="F77">
        <f t="shared" si="16"/>
        <v>0.11550184482113257</v>
      </c>
      <c r="G77">
        <f t="shared" si="17"/>
        <v>6.6186978213453013E-2</v>
      </c>
      <c r="I77">
        <v>-64.028599999999997</v>
      </c>
      <c r="J77">
        <v>36</v>
      </c>
      <c r="K77">
        <v>-64.006900000000002</v>
      </c>
      <c r="L77">
        <v>40</v>
      </c>
      <c r="M77">
        <f t="shared" si="10"/>
        <v>0.11550184482113257</v>
      </c>
      <c r="N77">
        <f t="shared" si="11"/>
        <v>0.13081870707511176</v>
      </c>
      <c r="P77">
        <v>-64.384</v>
      </c>
      <c r="Q77">
        <v>36</v>
      </c>
      <c r="R77">
        <v>-64.0779</v>
      </c>
      <c r="S77">
        <v>38</v>
      </c>
      <c r="T77">
        <f t="shared" si="12"/>
        <v>0.11550184482113257</v>
      </c>
      <c r="U77">
        <f t="shared" si="13"/>
        <v>0.12308688962669043</v>
      </c>
      <c r="W77">
        <v>-64.5214</v>
      </c>
      <c r="X77">
        <v>40</v>
      </c>
      <c r="Y77">
        <v>-64.285600000000002</v>
      </c>
      <c r="Z77">
        <v>32</v>
      </c>
      <c r="AA77">
        <f t="shared" si="14"/>
        <v>0.13081870707511176</v>
      </c>
      <c r="AB77">
        <f t="shared" si="15"/>
        <v>0.10075566750629723</v>
      </c>
    </row>
    <row r="78" spans="1:28" x14ac:dyDescent="0.2">
      <c r="B78">
        <v>-59.822499999999998</v>
      </c>
      <c r="C78">
        <v>26</v>
      </c>
      <c r="D78">
        <v>-59.965400000000002</v>
      </c>
      <c r="E78">
        <v>40</v>
      </c>
      <c r="F78">
        <f t="shared" si="16"/>
        <v>7.963856344283636E-2</v>
      </c>
      <c r="G78">
        <f t="shared" si="17"/>
        <v>0.13081870707511176</v>
      </c>
      <c r="I78">
        <v>-59.897799999999997</v>
      </c>
      <c r="J78">
        <v>24</v>
      </c>
      <c r="K78">
        <v>-59.877400000000002</v>
      </c>
      <c r="L78">
        <v>28</v>
      </c>
      <c r="M78">
        <f t="shared" si="10"/>
        <v>7.2852372761307294E-2</v>
      </c>
      <c r="N78">
        <f t="shared" si="11"/>
        <v>8.6548864046159399E-2</v>
      </c>
      <c r="P78">
        <v>-60.230200000000004</v>
      </c>
      <c r="Q78">
        <v>26</v>
      </c>
      <c r="R78">
        <v>-59.943899999999999</v>
      </c>
      <c r="S78">
        <v>40</v>
      </c>
      <c r="T78">
        <f t="shared" si="12"/>
        <v>7.963856344283636E-2</v>
      </c>
      <c r="U78">
        <f t="shared" si="13"/>
        <v>0.13081870707511176</v>
      </c>
      <c r="W78">
        <v>-60.358699999999999</v>
      </c>
      <c r="X78">
        <v>22</v>
      </c>
      <c r="Y78">
        <v>-60.138199999999998</v>
      </c>
      <c r="Z78">
        <v>44</v>
      </c>
      <c r="AA78">
        <f t="shared" si="14"/>
        <v>6.6186978213453013E-2</v>
      </c>
      <c r="AB78">
        <f t="shared" si="15"/>
        <v>0.14674003668500918</v>
      </c>
    </row>
    <row r="79" spans="1:28" x14ac:dyDescent="0.2">
      <c r="B79">
        <v>-55.696800000000003</v>
      </c>
      <c r="C79">
        <v>36</v>
      </c>
      <c r="D79">
        <v>-55.829799999999999</v>
      </c>
      <c r="E79">
        <v>40</v>
      </c>
      <c r="F79">
        <f t="shared" si="16"/>
        <v>0.11550184482113257</v>
      </c>
      <c r="G79">
        <f t="shared" si="17"/>
        <v>0.13081870707511176</v>
      </c>
      <c r="I79">
        <v>-55.7669</v>
      </c>
      <c r="J79">
        <v>36</v>
      </c>
      <c r="K79">
        <v>-55.747900000000001</v>
      </c>
      <c r="L79">
        <v>46</v>
      </c>
      <c r="M79">
        <f t="shared" si="10"/>
        <v>0.11550184482113257</v>
      </c>
      <c r="N79">
        <f t="shared" si="11"/>
        <v>0.15493867010974824</v>
      </c>
      <c r="P79">
        <v>-56.0764</v>
      </c>
      <c r="Q79">
        <v>36</v>
      </c>
      <c r="R79">
        <v>-55.809800000000003</v>
      </c>
      <c r="S79">
        <v>26</v>
      </c>
      <c r="T79">
        <f t="shared" si="12"/>
        <v>0.11550184482113257</v>
      </c>
      <c r="U79">
        <f t="shared" si="13"/>
        <v>7.963856344283636E-2</v>
      </c>
      <c r="W79">
        <v>-56.196100000000001</v>
      </c>
      <c r="X79">
        <v>36</v>
      </c>
      <c r="Y79">
        <v>-55.990699999999997</v>
      </c>
      <c r="Z79">
        <v>38</v>
      </c>
      <c r="AA79">
        <f t="shared" si="14"/>
        <v>0.11550184482113257</v>
      </c>
      <c r="AB79">
        <f t="shared" si="15"/>
        <v>0.12308688962669043</v>
      </c>
    </row>
    <row r="80" spans="1:28" x14ac:dyDescent="0.2">
      <c r="B80">
        <v>-51.571100000000001</v>
      </c>
      <c r="C80">
        <v>24</v>
      </c>
      <c r="D80">
        <v>-51.694299999999998</v>
      </c>
      <c r="E80">
        <v>34</v>
      </c>
      <c r="F80">
        <f t="shared" si="16"/>
        <v>7.2852372761307294E-2</v>
      </c>
      <c r="G80">
        <f t="shared" si="17"/>
        <v>0.10805943268797839</v>
      </c>
      <c r="I80">
        <v>-51.636000000000003</v>
      </c>
      <c r="J80">
        <v>24</v>
      </c>
      <c r="K80">
        <v>-51.618499999999997</v>
      </c>
      <c r="L80">
        <v>32</v>
      </c>
      <c r="M80">
        <f t="shared" si="10"/>
        <v>7.2852372761307294E-2</v>
      </c>
      <c r="N80">
        <f t="shared" si="11"/>
        <v>0.10075566750629723</v>
      </c>
      <c r="P80">
        <v>-51.922600000000003</v>
      </c>
      <c r="Q80">
        <v>24</v>
      </c>
      <c r="R80">
        <v>-51.675800000000002</v>
      </c>
      <c r="S80">
        <v>44</v>
      </c>
      <c r="T80">
        <f t="shared" si="12"/>
        <v>7.2852372761307294E-2</v>
      </c>
      <c r="U80">
        <f t="shared" si="13"/>
        <v>0.14674003668500918</v>
      </c>
      <c r="W80">
        <v>-52.0334</v>
      </c>
      <c r="X80">
        <v>26</v>
      </c>
      <c r="Y80">
        <v>-51.843299999999999</v>
      </c>
      <c r="Z80">
        <v>26</v>
      </c>
      <c r="AA80">
        <f t="shared" si="14"/>
        <v>7.963856344283636E-2</v>
      </c>
      <c r="AB80">
        <f t="shared" si="15"/>
        <v>7.963856344283636E-2</v>
      </c>
    </row>
    <row r="81" spans="2:28" x14ac:dyDescent="0.2">
      <c r="B81">
        <v>-47.445399999999999</v>
      </c>
      <c r="C81">
        <v>34</v>
      </c>
      <c r="D81">
        <v>-47.558799999999998</v>
      </c>
      <c r="E81">
        <v>36</v>
      </c>
      <c r="F81">
        <f t="shared" si="16"/>
        <v>0.10805943268797839</v>
      </c>
      <c r="G81">
        <f t="shared" si="17"/>
        <v>0.11550184482113257</v>
      </c>
      <c r="I81">
        <v>-47.505099999999999</v>
      </c>
      <c r="J81">
        <v>34</v>
      </c>
      <c r="K81">
        <v>-47.488999999999997</v>
      </c>
      <c r="L81">
        <v>34</v>
      </c>
      <c r="M81">
        <f t="shared" si="10"/>
        <v>0.10805943268797839</v>
      </c>
      <c r="N81">
        <f t="shared" si="11"/>
        <v>0.10805943268797839</v>
      </c>
      <c r="P81">
        <v>-47.768799999999999</v>
      </c>
      <c r="Q81">
        <v>34</v>
      </c>
      <c r="R81">
        <v>-47.541699999999999</v>
      </c>
      <c r="S81">
        <v>30</v>
      </c>
      <c r="T81">
        <f t="shared" si="12"/>
        <v>0.10805943268797839</v>
      </c>
      <c r="U81">
        <f t="shared" si="13"/>
        <v>9.3586710687082436E-2</v>
      </c>
      <c r="W81">
        <v>-47.870699999999999</v>
      </c>
      <c r="X81">
        <v>34</v>
      </c>
      <c r="Y81">
        <v>-47.695799999999998</v>
      </c>
      <c r="Z81">
        <v>28</v>
      </c>
      <c r="AA81">
        <f t="shared" si="14"/>
        <v>0.10805943268797839</v>
      </c>
      <c r="AB81">
        <f t="shared" si="15"/>
        <v>8.6548864046159399E-2</v>
      </c>
    </row>
    <row r="82" spans="2:28" x14ac:dyDescent="0.2">
      <c r="B82">
        <v>-43.319699999999997</v>
      </c>
      <c r="C82">
        <v>36</v>
      </c>
      <c r="D82">
        <v>-43.423200000000001</v>
      </c>
      <c r="E82">
        <v>34</v>
      </c>
      <c r="F82">
        <f t="shared" si="16"/>
        <v>0.11550184482113257</v>
      </c>
      <c r="G82">
        <f t="shared" si="17"/>
        <v>0.10805943268797839</v>
      </c>
      <c r="I82">
        <v>-43.374200000000002</v>
      </c>
      <c r="J82">
        <v>36</v>
      </c>
      <c r="K82">
        <v>-43.359499999999997</v>
      </c>
      <c r="L82">
        <v>36</v>
      </c>
      <c r="M82">
        <f t="shared" si="10"/>
        <v>0.11550184482113257</v>
      </c>
      <c r="N82">
        <f t="shared" si="11"/>
        <v>0.11550184482113257</v>
      </c>
      <c r="P82">
        <v>-43.615000000000002</v>
      </c>
      <c r="Q82">
        <v>36</v>
      </c>
      <c r="R82">
        <v>-43.407600000000002</v>
      </c>
      <c r="S82">
        <v>40</v>
      </c>
      <c r="T82">
        <f t="shared" si="12"/>
        <v>0.11550184482113257</v>
      </c>
      <c r="U82">
        <f t="shared" si="13"/>
        <v>0.13081870707511176</v>
      </c>
      <c r="W82">
        <v>-43.707999999999998</v>
      </c>
      <c r="X82">
        <v>34</v>
      </c>
      <c r="Y82">
        <v>-43.548299999999998</v>
      </c>
      <c r="Z82">
        <v>32</v>
      </c>
      <c r="AA82">
        <f t="shared" si="14"/>
        <v>0.10805943268797839</v>
      </c>
      <c r="AB82">
        <f t="shared" si="15"/>
        <v>0.10075566750629723</v>
      </c>
    </row>
    <row r="83" spans="2:28" x14ac:dyDescent="0.2">
      <c r="B83">
        <v>-39.194099999999999</v>
      </c>
      <c r="C83">
        <v>32</v>
      </c>
      <c r="D83">
        <v>-39.287700000000001</v>
      </c>
      <c r="E83">
        <v>30</v>
      </c>
      <c r="F83">
        <f t="shared" si="16"/>
        <v>0.10075566750629723</v>
      </c>
      <c r="G83">
        <f t="shared" si="17"/>
        <v>9.3586710687082436E-2</v>
      </c>
      <c r="I83">
        <v>-39.243400000000001</v>
      </c>
      <c r="J83">
        <v>32</v>
      </c>
      <c r="K83">
        <v>-39.229999999999997</v>
      </c>
      <c r="L83">
        <v>30</v>
      </c>
      <c r="M83">
        <f t="shared" si="10"/>
        <v>0.10075566750629723</v>
      </c>
      <c r="N83">
        <f t="shared" si="11"/>
        <v>9.3586710687082436E-2</v>
      </c>
      <c r="P83">
        <v>-39.461199999999998</v>
      </c>
      <c r="Q83">
        <v>32</v>
      </c>
      <c r="R83">
        <v>-39.273600000000002</v>
      </c>
      <c r="S83">
        <v>36</v>
      </c>
      <c r="T83">
        <f t="shared" si="12"/>
        <v>0.10075566750629723</v>
      </c>
      <c r="U83">
        <f t="shared" si="13"/>
        <v>0.11550184482113257</v>
      </c>
      <c r="W83">
        <v>-39.545400000000001</v>
      </c>
      <c r="X83">
        <v>34</v>
      </c>
      <c r="Y83">
        <v>-39.4009</v>
      </c>
      <c r="Z83">
        <v>36</v>
      </c>
      <c r="AA83">
        <f t="shared" si="14"/>
        <v>0.10805943268797839</v>
      </c>
      <c r="AB83">
        <f t="shared" si="15"/>
        <v>0.11550184482113257</v>
      </c>
    </row>
    <row r="84" spans="2:28" x14ac:dyDescent="0.2">
      <c r="B84">
        <v>-35.068399999999997</v>
      </c>
      <c r="C84">
        <v>40</v>
      </c>
      <c r="D84">
        <v>-35.152099999999997</v>
      </c>
      <c r="E84">
        <v>40</v>
      </c>
      <c r="F84">
        <f t="shared" si="16"/>
        <v>0.13081870707511176</v>
      </c>
      <c r="G84">
        <f t="shared" si="17"/>
        <v>0.13081870707511176</v>
      </c>
      <c r="I84">
        <v>-35.112499999999997</v>
      </c>
      <c r="J84">
        <v>42</v>
      </c>
      <c r="K84">
        <v>-35.1006</v>
      </c>
      <c r="L84">
        <v>22</v>
      </c>
      <c r="M84">
        <f t="shared" si="10"/>
        <v>0.13870159892120978</v>
      </c>
      <c r="N84">
        <f t="shared" si="11"/>
        <v>6.6186978213453013E-2</v>
      </c>
      <c r="P84">
        <v>-35.307400000000001</v>
      </c>
      <c r="Q84">
        <v>44</v>
      </c>
      <c r="R84">
        <v>-35.139499999999998</v>
      </c>
      <c r="S84">
        <v>32</v>
      </c>
      <c r="T84">
        <f t="shared" si="12"/>
        <v>0.14674003668500918</v>
      </c>
      <c r="U84">
        <f t="shared" si="13"/>
        <v>0.10075566750629723</v>
      </c>
      <c r="W84">
        <v>-35.3827</v>
      </c>
      <c r="X84">
        <v>40</v>
      </c>
      <c r="Y84">
        <v>-35.253399999999999</v>
      </c>
      <c r="Z84">
        <v>30</v>
      </c>
      <c r="AA84">
        <f t="shared" si="14"/>
        <v>0.13081870707511176</v>
      </c>
      <c r="AB84">
        <f t="shared" si="15"/>
        <v>9.3586710687082436E-2</v>
      </c>
    </row>
    <row r="85" spans="2:28" x14ac:dyDescent="0.2">
      <c r="B85">
        <v>-30.942699999999999</v>
      </c>
      <c r="C85">
        <v>26</v>
      </c>
      <c r="D85">
        <v>-31.0166</v>
      </c>
      <c r="E85">
        <v>24</v>
      </c>
      <c r="F85">
        <f t="shared" si="16"/>
        <v>7.963856344283636E-2</v>
      </c>
      <c r="G85">
        <f t="shared" si="17"/>
        <v>7.2852372761307294E-2</v>
      </c>
      <c r="I85">
        <v>-30.9816</v>
      </c>
      <c r="J85">
        <v>26</v>
      </c>
      <c r="K85">
        <v>-30.9711</v>
      </c>
      <c r="L85">
        <v>40</v>
      </c>
      <c r="M85">
        <f t="shared" si="10"/>
        <v>7.963856344283636E-2</v>
      </c>
      <c r="N85">
        <f t="shared" si="11"/>
        <v>0.13081870707511176</v>
      </c>
      <c r="P85">
        <v>-31.153500000000001</v>
      </c>
      <c r="Q85">
        <v>24</v>
      </c>
      <c r="R85">
        <v>-31.005500000000001</v>
      </c>
      <c r="S85">
        <v>38</v>
      </c>
      <c r="T85">
        <f t="shared" si="12"/>
        <v>7.2852372761307294E-2</v>
      </c>
      <c r="U85">
        <f t="shared" si="13"/>
        <v>0.12308688962669043</v>
      </c>
      <c r="W85">
        <v>-31.22</v>
      </c>
      <c r="X85">
        <v>24</v>
      </c>
      <c r="Y85">
        <v>-31.106000000000002</v>
      </c>
      <c r="Z85">
        <v>36</v>
      </c>
      <c r="AA85">
        <f t="shared" si="14"/>
        <v>7.2852372761307294E-2</v>
      </c>
      <c r="AB85">
        <f t="shared" si="15"/>
        <v>0.11550184482113257</v>
      </c>
    </row>
    <row r="86" spans="2:28" x14ac:dyDescent="0.2">
      <c r="B86">
        <v>-26.817</v>
      </c>
      <c r="C86">
        <v>46</v>
      </c>
      <c r="D86">
        <v>-26.881</v>
      </c>
      <c r="E86">
        <v>44</v>
      </c>
      <c r="F86">
        <f t="shared" si="16"/>
        <v>0.15493867010974824</v>
      </c>
      <c r="G86">
        <f t="shared" si="17"/>
        <v>0.14674003668500918</v>
      </c>
      <c r="I86">
        <v>-26.8507</v>
      </c>
      <c r="J86">
        <v>44</v>
      </c>
      <c r="K86">
        <v>-26.8416</v>
      </c>
      <c r="L86">
        <v>34</v>
      </c>
      <c r="M86">
        <f t="shared" si="10"/>
        <v>0.14674003668500918</v>
      </c>
      <c r="N86">
        <f t="shared" si="11"/>
        <v>0.10805943268797839</v>
      </c>
      <c r="P86">
        <v>-26.999700000000001</v>
      </c>
      <c r="Q86">
        <v>42</v>
      </c>
      <c r="R86">
        <v>-26.871400000000001</v>
      </c>
      <c r="S86">
        <v>34</v>
      </c>
      <c r="T86">
        <f t="shared" si="12"/>
        <v>0.13870159892120978</v>
      </c>
      <c r="U86">
        <f t="shared" si="13"/>
        <v>0.10805943268797839</v>
      </c>
      <c r="W86">
        <v>-27.057400000000001</v>
      </c>
      <c r="X86">
        <v>46</v>
      </c>
      <c r="Y86">
        <v>-26.958500000000001</v>
      </c>
      <c r="Z86">
        <v>46</v>
      </c>
      <c r="AA86">
        <f t="shared" si="14"/>
        <v>0.15493867010974824</v>
      </c>
      <c r="AB86">
        <f t="shared" si="15"/>
        <v>0.15493867010974824</v>
      </c>
    </row>
    <row r="87" spans="2:28" x14ac:dyDescent="0.2">
      <c r="B87">
        <v>-22.691299999999998</v>
      </c>
      <c r="C87">
        <v>22</v>
      </c>
      <c r="D87">
        <v>-22.7455</v>
      </c>
      <c r="E87">
        <v>40</v>
      </c>
      <c r="F87">
        <f t="shared" si="16"/>
        <v>6.6186978213453013E-2</v>
      </c>
      <c r="G87">
        <f t="shared" si="17"/>
        <v>0.13081870707511176</v>
      </c>
      <c r="I87">
        <v>-22.719799999999999</v>
      </c>
      <c r="J87">
        <v>22</v>
      </c>
      <c r="K87">
        <v>-22.7121</v>
      </c>
      <c r="L87">
        <v>36</v>
      </c>
      <c r="M87">
        <f t="shared" si="10"/>
        <v>6.6186978213453013E-2</v>
      </c>
      <c r="N87">
        <f t="shared" si="11"/>
        <v>0.11550184482113257</v>
      </c>
      <c r="P87">
        <v>-22.8459</v>
      </c>
      <c r="Q87">
        <v>22</v>
      </c>
      <c r="R87">
        <v>-22.737300000000001</v>
      </c>
      <c r="S87">
        <v>36</v>
      </c>
      <c r="T87">
        <f t="shared" si="12"/>
        <v>6.6186978213453013E-2</v>
      </c>
      <c r="U87">
        <f t="shared" si="13"/>
        <v>0.11550184482113257</v>
      </c>
      <c r="W87">
        <v>-22.8947</v>
      </c>
      <c r="X87">
        <v>22</v>
      </c>
      <c r="Y87">
        <v>-22.811</v>
      </c>
      <c r="Z87">
        <v>36</v>
      </c>
      <c r="AA87">
        <f t="shared" si="14"/>
        <v>6.6186978213453013E-2</v>
      </c>
      <c r="AB87">
        <f t="shared" si="15"/>
        <v>0.11550184482113257</v>
      </c>
    </row>
    <row r="88" spans="2:28" x14ac:dyDescent="0.2">
      <c r="B88">
        <v>-18.5656</v>
      </c>
      <c r="C88">
        <v>42</v>
      </c>
      <c r="D88">
        <v>-18.6099</v>
      </c>
      <c r="E88">
        <v>50</v>
      </c>
      <c r="F88">
        <f t="shared" si="16"/>
        <v>0.13870159892120978</v>
      </c>
      <c r="G88">
        <f t="shared" si="17"/>
        <v>0.17183606839075524</v>
      </c>
      <c r="I88">
        <v>-18.588999999999999</v>
      </c>
      <c r="J88">
        <v>40</v>
      </c>
      <c r="K88">
        <v>-18.582599999999999</v>
      </c>
      <c r="L88">
        <v>46</v>
      </c>
      <c r="M88">
        <f t="shared" si="10"/>
        <v>0.13081870707511176</v>
      </c>
      <c r="N88">
        <f t="shared" si="11"/>
        <v>0.15493867010974824</v>
      </c>
      <c r="P88">
        <v>-18.6921</v>
      </c>
      <c r="Q88">
        <v>44</v>
      </c>
      <c r="R88">
        <v>-18.603300000000001</v>
      </c>
      <c r="S88">
        <v>40</v>
      </c>
      <c r="T88">
        <f t="shared" si="12"/>
        <v>0.14674003668500918</v>
      </c>
      <c r="U88">
        <f t="shared" si="13"/>
        <v>0.13081870707511176</v>
      </c>
      <c r="W88">
        <v>-18.731999999999999</v>
      </c>
      <c r="X88">
        <v>44</v>
      </c>
      <c r="Y88">
        <v>-18.663599999999999</v>
      </c>
      <c r="Z88">
        <v>28</v>
      </c>
      <c r="AA88">
        <f t="shared" si="14"/>
        <v>0.14674003668500918</v>
      </c>
      <c r="AB88">
        <f t="shared" si="15"/>
        <v>8.6548864046159399E-2</v>
      </c>
    </row>
    <row r="89" spans="2:28" x14ac:dyDescent="0.2">
      <c r="B89">
        <v>-14.4399</v>
      </c>
      <c r="C89">
        <v>36</v>
      </c>
      <c r="D89">
        <v>-14.474399999999999</v>
      </c>
      <c r="E89">
        <v>28</v>
      </c>
      <c r="F89">
        <f t="shared" si="16"/>
        <v>0.11550184482113257</v>
      </c>
      <c r="G89">
        <f t="shared" si="17"/>
        <v>8.6548864046159399E-2</v>
      </c>
      <c r="I89">
        <v>-14.4581</v>
      </c>
      <c r="J89">
        <v>38</v>
      </c>
      <c r="K89">
        <v>-14.453200000000001</v>
      </c>
      <c r="L89">
        <v>36</v>
      </c>
      <c r="M89">
        <f t="shared" si="10"/>
        <v>0.12308688962669043</v>
      </c>
      <c r="N89">
        <f t="shared" si="11"/>
        <v>0.11550184482113257</v>
      </c>
      <c r="P89">
        <v>-14.5383</v>
      </c>
      <c r="Q89">
        <v>36</v>
      </c>
      <c r="R89">
        <v>-14.469200000000001</v>
      </c>
      <c r="S89">
        <v>34</v>
      </c>
      <c r="T89">
        <f t="shared" si="12"/>
        <v>0.11550184482113257</v>
      </c>
      <c r="U89">
        <f t="shared" si="13"/>
        <v>0.10805943268797839</v>
      </c>
      <c r="W89">
        <v>-14.5694</v>
      </c>
      <c r="X89">
        <v>34</v>
      </c>
      <c r="Y89">
        <v>-14.5161</v>
      </c>
      <c r="Z89">
        <v>40</v>
      </c>
      <c r="AA89">
        <f t="shared" si="14"/>
        <v>0.10805943268797839</v>
      </c>
      <c r="AB89">
        <f t="shared" si="15"/>
        <v>0.13081870707511176</v>
      </c>
    </row>
    <row r="90" spans="2:28" x14ac:dyDescent="0.2">
      <c r="B90">
        <v>-10.3142</v>
      </c>
      <c r="C90">
        <v>42</v>
      </c>
      <c r="D90">
        <v>-10.338900000000001</v>
      </c>
      <c r="E90">
        <v>42</v>
      </c>
      <c r="F90">
        <f t="shared" si="16"/>
        <v>0.13870159892120978</v>
      </c>
      <c r="G90">
        <f t="shared" si="17"/>
        <v>0.13870159892120978</v>
      </c>
      <c r="I90">
        <v>-10.327199999999999</v>
      </c>
      <c r="J90">
        <v>44</v>
      </c>
      <c r="K90">
        <v>-10.323700000000001</v>
      </c>
      <c r="L90">
        <v>28</v>
      </c>
      <c r="M90">
        <f t="shared" si="10"/>
        <v>0.14674003668500918</v>
      </c>
      <c r="N90">
        <f t="shared" si="11"/>
        <v>8.6548864046159399E-2</v>
      </c>
      <c r="P90">
        <v>-10.384499999999999</v>
      </c>
      <c r="Q90">
        <v>44</v>
      </c>
      <c r="R90">
        <v>-10.3352</v>
      </c>
      <c r="S90">
        <v>34</v>
      </c>
      <c r="T90">
        <f t="shared" si="12"/>
        <v>0.14674003668500918</v>
      </c>
      <c r="U90">
        <f t="shared" si="13"/>
        <v>0.10805943268797839</v>
      </c>
      <c r="W90">
        <v>-10.406700000000001</v>
      </c>
      <c r="X90">
        <v>40</v>
      </c>
      <c r="Y90">
        <v>-10.3687</v>
      </c>
      <c r="Z90">
        <v>26</v>
      </c>
      <c r="AA90">
        <f t="shared" si="14"/>
        <v>0.13081870707511176</v>
      </c>
      <c r="AB90">
        <f t="shared" si="15"/>
        <v>7.963856344283636E-2</v>
      </c>
    </row>
    <row r="91" spans="2:28" x14ac:dyDescent="0.2">
      <c r="B91">
        <v>-6.1885399999999997</v>
      </c>
      <c r="C91">
        <v>28</v>
      </c>
      <c r="D91">
        <v>-6.2033199999999997</v>
      </c>
      <c r="E91">
        <v>16</v>
      </c>
      <c r="F91">
        <f t="shared" si="16"/>
        <v>8.6548864046159399E-2</v>
      </c>
      <c r="G91">
        <f t="shared" si="17"/>
        <v>4.6884157061926161E-2</v>
      </c>
      <c r="I91">
        <v>-6.1963299999999997</v>
      </c>
      <c r="J91">
        <v>24</v>
      </c>
      <c r="K91">
        <v>-6.1942199999999996</v>
      </c>
      <c r="L91">
        <v>30</v>
      </c>
      <c r="M91">
        <f t="shared" si="10"/>
        <v>7.2852372761307294E-2</v>
      </c>
      <c r="N91">
        <f t="shared" si="11"/>
        <v>9.3586710687082436E-2</v>
      </c>
      <c r="P91">
        <v>-6.2307100000000002</v>
      </c>
      <c r="Q91">
        <v>28</v>
      </c>
      <c r="R91">
        <v>-6.2010899999999998</v>
      </c>
      <c r="S91">
        <v>32</v>
      </c>
      <c r="T91">
        <f t="shared" si="12"/>
        <v>8.6548864046159399E-2</v>
      </c>
      <c r="U91">
        <f t="shared" si="13"/>
        <v>0.10075566750629723</v>
      </c>
      <c r="W91">
        <v>-6.2440100000000003</v>
      </c>
      <c r="X91">
        <v>34</v>
      </c>
      <c r="Y91">
        <v>-6.22119</v>
      </c>
      <c r="Z91">
        <v>24</v>
      </c>
      <c r="AA91">
        <f t="shared" si="14"/>
        <v>0.10805943268797839</v>
      </c>
      <c r="AB91">
        <f t="shared" si="15"/>
        <v>7.2852372761307294E-2</v>
      </c>
    </row>
    <row r="92" spans="2:28" x14ac:dyDescent="0.2">
      <c r="B92">
        <v>-2.06284</v>
      </c>
      <c r="C92">
        <v>18</v>
      </c>
      <c r="D92">
        <v>-2.06778</v>
      </c>
      <c r="E92">
        <v>4</v>
      </c>
      <c r="F92">
        <f t="shared" si="16"/>
        <v>5.3205901913934532E-2</v>
      </c>
      <c r="G92">
        <f t="shared" si="17"/>
        <v>1.1141544032310479E-2</v>
      </c>
      <c r="I92">
        <v>-2.0654400000000002</v>
      </c>
      <c r="J92">
        <v>22</v>
      </c>
      <c r="K92">
        <v>-2.06474</v>
      </c>
      <c r="L92">
        <v>2</v>
      </c>
      <c r="M92">
        <f t="shared" si="10"/>
        <v>6.6186978213453013E-2</v>
      </c>
      <c r="N92">
        <f t="shared" si="11"/>
        <v>5.5252434560397823E-3</v>
      </c>
      <c r="P92">
        <v>-2.0769000000000002</v>
      </c>
      <c r="Q92">
        <v>16</v>
      </c>
      <c r="R92">
        <v>-2.0670299999999999</v>
      </c>
      <c r="S92">
        <v>6</v>
      </c>
      <c r="T92">
        <f t="shared" si="12"/>
        <v>4.6884157061926161E-2</v>
      </c>
      <c r="U92">
        <f t="shared" si="13"/>
        <v>1.6851171390455683E-2</v>
      </c>
      <c r="W92">
        <v>-2.08134</v>
      </c>
      <c r="X92">
        <v>16</v>
      </c>
      <c r="Y92">
        <v>-2.0737199999999998</v>
      </c>
      <c r="Z92">
        <v>16</v>
      </c>
      <c r="AA92">
        <f t="shared" si="14"/>
        <v>4.6884157061926161E-2</v>
      </c>
      <c r="AB92">
        <f t="shared" si="15"/>
        <v>4.6884157061926161E-2</v>
      </c>
    </row>
    <row r="93" spans="2:28" x14ac:dyDescent="0.2">
      <c r="B93">
        <v>2.06284</v>
      </c>
      <c r="C93">
        <v>20</v>
      </c>
      <c r="D93">
        <v>2.0677599999999998</v>
      </c>
      <c r="E93">
        <v>14</v>
      </c>
      <c r="F93">
        <f t="shared" si="16"/>
        <v>5.9639182943193682E-2</v>
      </c>
      <c r="G93">
        <f t="shared" si="17"/>
        <v>4.0671072699542454E-2</v>
      </c>
      <c r="I93">
        <v>2.0654300000000001</v>
      </c>
      <c r="J93">
        <v>18</v>
      </c>
      <c r="K93">
        <v>2.06474</v>
      </c>
      <c r="L93">
        <v>10</v>
      </c>
      <c r="M93">
        <f t="shared" si="10"/>
        <v>5.3205901913934532E-2</v>
      </c>
      <c r="N93">
        <f t="shared" si="11"/>
        <v>2.8559868624604329E-2</v>
      </c>
      <c r="P93">
        <v>2.0769000000000002</v>
      </c>
      <c r="Q93">
        <v>20</v>
      </c>
      <c r="R93">
        <v>2.0670299999999999</v>
      </c>
      <c r="S93">
        <v>8</v>
      </c>
      <c r="T93">
        <f t="shared" si="12"/>
        <v>5.9639182943193682E-2</v>
      </c>
      <c r="U93">
        <f t="shared" si="13"/>
        <v>2.2656471254602097E-2</v>
      </c>
      <c r="W93">
        <v>2.0813299999999999</v>
      </c>
      <c r="X93">
        <v>28</v>
      </c>
      <c r="Y93">
        <v>2.0737399999999999</v>
      </c>
      <c r="Z93">
        <v>12</v>
      </c>
      <c r="AA93">
        <f t="shared" si="14"/>
        <v>8.6548864046159399E-2</v>
      </c>
      <c r="AB93">
        <f t="shared" si="15"/>
        <v>3.4563871153569202E-2</v>
      </c>
    </row>
    <row r="94" spans="2:28" x14ac:dyDescent="0.2">
      <c r="B94">
        <v>6.1885399999999997</v>
      </c>
      <c r="C94">
        <v>40</v>
      </c>
      <c r="D94">
        <v>6.2033100000000001</v>
      </c>
      <c r="E94">
        <v>26</v>
      </c>
      <c r="F94">
        <f t="shared" si="16"/>
        <v>0.13081870707511176</v>
      </c>
      <c r="G94">
        <f t="shared" si="17"/>
        <v>7.963856344283636E-2</v>
      </c>
      <c r="I94">
        <v>6.1963100000000004</v>
      </c>
      <c r="J94">
        <v>40</v>
      </c>
      <c r="K94">
        <v>6.19421</v>
      </c>
      <c r="L94">
        <v>28</v>
      </c>
      <c r="M94">
        <f t="shared" si="10"/>
        <v>0.13081870707511176</v>
      </c>
      <c r="N94">
        <f t="shared" si="11"/>
        <v>8.6548864046159399E-2</v>
      </c>
      <c r="P94">
        <v>6.2307100000000002</v>
      </c>
      <c r="Q94">
        <v>40</v>
      </c>
      <c r="R94">
        <v>6.2010899999999998</v>
      </c>
      <c r="S94">
        <v>16</v>
      </c>
      <c r="T94">
        <f t="shared" si="12"/>
        <v>0.13081870707511176</v>
      </c>
      <c r="U94">
        <f t="shared" si="13"/>
        <v>4.6884157061926161E-2</v>
      </c>
      <c r="W94">
        <v>6.2439999999999998</v>
      </c>
      <c r="X94">
        <v>30</v>
      </c>
      <c r="Y94">
        <v>6.2211999999999996</v>
      </c>
      <c r="Z94">
        <v>20</v>
      </c>
      <c r="AA94">
        <f t="shared" si="14"/>
        <v>9.3586710687082436E-2</v>
      </c>
      <c r="AB94">
        <f t="shared" si="15"/>
        <v>5.9639182943193682E-2</v>
      </c>
    </row>
    <row r="95" spans="2:28" x14ac:dyDescent="0.2">
      <c r="B95">
        <v>10.3142</v>
      </c>
      <c r="C95">
        <v>34</v>
      </c>
      <c r="D95">
        <v>10.338900000000001</v>
      </c>
      <c r="E95">
        <v>34</v>
      </c>
      <c r="F95">
        <f t="shared" si="16"/>
        <v>0.10805943268797839</v>
      </c>
      <c r="G95">
        <f t="shared" si="17"/>
        <v>0.10805943268797839</v>
      </c>
      <c r="I95">
        <v>10.327199999999999</v>
      </c>
      <c r="J95">
        <v>36</v>
      </c>
      <c r="K95">
        <v>10.323700000000001</v>
      </c>
      <c r="L95">
        <v>42</v>
      </c>
      <c r="M95">
        <f t="shared" si="10"/>
        <v>0.11550184482113257</v>
      </c>
      <c r="N95">
        <f t="shared" si="11"/>
        <v>0.13870159892120978</v>
      </c>
      <c r="P95">
        <v>10.384499999999999</v>
      </c>
      <c r="Q95">
        <v>38</v>
      </c>
      <c r="R95">
        <v>10.3352</v>
      </c>
      <c r="S95">
        <v>22</v>
      </c>
      <c r="T95">
        <f t="shared" si="12"/>
        <v>0.12308688962669043</v>
      </c>
      <c r="U95">
        <f t="shared" si="13"/>
        <v>6.6186978213453013E-2</v>
      </c>
      <c r="W95">
        <v>10.406700000000001</v>
      </c>
      <c r="X95">
        <v>36</v>
      </c>
      <c r="Y95">
        <v>10.3687</v>
      </c>
      <c r="Z95">
        <v>24</v>
      </c>
      <c r="AA95">
        <f t="shared" si="14"/>
        <v>0.11550184482113257</v>
      </c>
      <c r="AB95">
        <f t="shared" si="15"/>
        <v>7.2852372761307294E-2</v>
      </c>
    </row>
    <row r="96" spans="2:28" x14ac:dyDescent="0.2">
      <c r="B96">
        <v>14.4399</v>
      </c>
      <c r="C96">
        <v>40</v>
      </c>
      <c r="D96">
        <v>14.474399999999999</v>
      </c>
      <c r="E96">
        <v>32</v>
      </c>
      <c r="F96">
        <f t="shared" si="16"/>
        <v>0.13081870707511176</v>
      </c>
      <c r="G96">
        <f t="shared" si="17"/>
        <v>0.10075566750629723</v>
      </c>
      <c r="I96">
        <v>14.4581</v>
      </c>
      <c r="J96">
        <v>38</v>
      </c>
      <c r="K96">
        <v>14.453200000000001</v>
      </c>
      <c r="L96">
        <v>32</v>
      </c>
      <c r="M96">
        <f t="shared" si="10"/>
        <v>0.12308688962669043</v>
      </c>
      <c r="N96">
        <f t="shared" si="11"/>
        <v>0.10075566750629723</v>
      </c>
      <c r="P96">
        <v>14.5383</v>
      </c>
      <c r="Q96">
        <v>36</v>
      </c>
      <c r="R96">
        <v>14.469200000000001</v>
      </c>
      <c r="S96">
        <v>26</v>
      </c>
      <c r="T96">
        <f t="shared" si="12"/>
        <v>0.11550184482113257</v>
      </c>
      <c r="U96">
        <f t="shared" si="13"/>
        <v>7.963856344283636E-2</v>
      </c>
      <c r="W96">
        <v>14.5693</v>
      </c>
      <c r="X96">
        <v>38</v>
      </c>
      <c r="Y96">
        <v>14.5161</v>
      </c>
      <c r="Z96">
        <v>40</v>
      </c>
      <c r="AA96">
        <f t="shared" si="14"/>
        <v>0.12308688962669043</v>
      </c>
      <c r="AB96">
        <f t="shared" si="15"/>
        <v>0.13081870707511176</v>
      </c>
    </row>
    <row r="97" spans="2:28" x14ac:dyDescent="0.2">
      <c r="B97">
        <v>18.5656</v>
      </c>
      <c r="C97">
        <v>26</v>
      </c>
      <c r="D97">
        <v>18.6099</v>
      </c>
      <c r="E97">
        <v>28</v>
      </c>
      <c r="F97">
        <f t="shared" si="16"/>
        <v>7.963856344283636E-2</v>
      </c>
      <c r="G97">
        <f t="shared" si="17"/>
        <v>8.6548864046159399E-2</v>
      </c>
      <c r="I97">
        <v>18.588999999999999</v>
      </c>
      <c r="J97">
        <v>26</v>
      </c>
      <c r="K97">
        <v>18.582599999999999</v>
      </c>
      <c r="L97">
        <v>34</v>
      </c>
      <c r="M97">
        <f t="shared" si="10"/>
        <v>7.963856344283636E-2</v>
      </c>
      <c r="N97">
        <f t="shared" si="11"/>
        <v>0.10805943268797839</v>
      </c>
      <c r="P97">
        <v>18.6921</v>
      </c>
      <c r="Q97">
        <v>26</v>
      </c>
      <c r="R97">
        <v>18.603300000000001</v>
      </c>
      <c r="S97">
        <v>28</v>
      </c>
      <c r="T97">
        <f t="shared" si="12"/>
        <v>7.963856344283636E-2</v>
      </c>
      <c r="U97">
        <f t="shared" si="13"/>
        <v>8.6548864046159399E-2</v>
      </c>
      <c r="W97">
        <v>18.731999999999999</v>
      </c>
      <c r="X97">
        <v>26</v>
      </c>
      <c r="Y97">
        <v>18.663599999999999</v>
      </c>
      <c r="Z97">
        <v>22</v>
      </c>
      <c r="AA97">
        <f t="shared" si="14"/>
        <v>7.963856344283636E-2</v>
      </c>
      <c r="AB97">
        <f t="shared" si="15"/>
        <v>6.6186978213453013E-2</v>
      </c>
    </row>
    <row r="98" spans="2:28" x14ac:dyDescent="0.2">
      <c r="B98">
        <v>22.691299999999998</v>
      </c>
      <c r="C98">
        <v>38</v>
      </c>
      <c r="D98">
        <v>22.7455</v>
      </c>
      <c r="E98">
        <v>34</v>
      </c>
      <c r="F98">
        <f t="shared" si="16"/>
        <v>0.12308688962669043</v>
      </c>
      <c r="G98">
        <f t="shared" si="17"/>
        <v>0.10805943268797839</v>
      </c>
      <c r="I98">
        <v>22.719799999999999</v>
      </c>
      <c r="J98">
        <v>36</v>
      </c>
      <c r="K98">
        <v>22.7121</v>
      </c>
      <c r="L98">
        <v>20</v>
      </c>
      <c r="M98">
        <f t="shared" si="10"/>
        <v>0.11550184482113257</v>
      </c>
      <c r="N98">
        <f t="shared" si="11"/>
        <v>5.9639182943193682E-2</v>
      </c>
      <c r="P98">
        <v>22.8459</v>
      </c>
      <c r="Q98">
        <v>36</v>
      </c>
      <c r="R98">
        <v>22.737300000000001</v>
      </c>
      <c r="S98">
        <v>34</v>
      </c>
      <c r="T98">
        <f t="shared" si="12"/>
        <v>0.11550184482113257</v>
      </c>
      <c r="U98">
        <f t="shared" si="13"/>
        <v>0.10805943268797839</v>
      </c>
      <c r="W98">
        <v>22.8947</v>
      </c>
      <c r="X98">
        <v>36</v>
      </c>
      <c r="Y98">
        <v>22.811</v>
      </c>
      <c r="Z98">
        <v>36</v>
      </c>
      <c r="AA98">
        <f t="shared" si="14"/>
        <v>0.11550184482113257</v>
      </c>
      <c r="AB98">
        <f t="shared" si="15"/>
        <v>0.11550184482113257</v>
      </c>
    </row>
    <row r="99" spans="2:28" x14ac:dyDescent="0.2">
      <c r="B99">
        <v>26.817</v>
      </c>
      <c r="C99">
        <v>22</v>
      </c>
      <c r="D99">
        <v>26.881</v>
      </c>
      <c r="E99">
        <v>38</v>
      </c>
      <c r="F99">
        <f t="shared" si="16"/>
        <v>6.6186978213453013E-2</v>
      </c>
      <c r="G99">
        <f t="shared" si="17"/>
        <v>0.12308688962669043</v>
      </c>
      <c r="I99">
        <v>26.8507</v>
      </c>
      <c r="J99">
        <v>26</v>
      </c>
      <c r="K99">
        <v>26.8416</v>
      </c>
      <c r="L99">
        <v>44</v>
      </c>
      <c r="M99">
        <f t="shared" si="10"/>
        <v>7.963856344283636E-2</v>
      </c>
      <c r="N99">
        <f t="shared" si="11"/>
        <v>0.14674003668500918</v>
      </c>
      <c r="P99">
        <v>26.999700000000001</v>
      </c>
      <c r="Q99">
        <v>24</v>
      </c>
      <c r="R99">
        <v>26.871400000000001</v>
      </c>
      <c r="S99">
        <v>30</v>
      </c>
      <c r="T99">
        <f t="shared" si="12"/>
        <v>7.2852372761307294E-2</v>
      </c>
      <c r="U99">
        <f t="shared" si="13"/>
        <v>9.3586710687082436E-2</v>
      </c>
      <c r="W99">
        <v>27.057400000000001</v>
      </c>
      <c r="X99">
        <v>24</v>
      </c>
      <c r="Y99">
        <v>26.958500000000001</v>
      </c>
      <c r="Z99">
        <v>46</v>
      </c>
      <c r="AA99">
        <f t="shared" si="14"/>
        <v>7.2852372761307294E-2</v>
      </c>
      <c r="AB99">
        <f t="shared" si="15"/>
        <v>0.15493867010974824</v>
      </c>
    </row>
    <row r="100" spans="2:28" x14ac:dyDescent="0.2">
      <c r="B100">
        <v>30.942699999999999</v>
      </c>
      <c r="C100">
        <v>40</v>
      </c>
      <c r="D100">
        <v>31.0166</v>
      </c>
      <c r="E100">
        <v>42</v>
      </c>
      <c r="F100">
        <f t="shared" si="16"/>
        <v>0.13081870707511176</v>
      </c>
      <c r="G100">
        <f t="shared" si="17"/>
        <v>0.13870159892120978</v>
      </c>
      <c r="I100">
        <v>30.9816</v>
      </c>
      <c r="J100">
        <v>40</v>
      </c>
      <c r="K100">
        <v>30.9711</v>
      </c>
      <c r="L100">
        <v>38</v>
      </c>
      <c r="M100">
        <f t="shared" si="10"/>
        <v>0.13081870707511176</v>
      </c>
      <c r="N100">
        <f t="shared" si="11"/>
        <v>0.12308688962669043</v>
      </c>
      <c r="P100">
        <v>31.153500000000001</v>
      </c>
      <c r="Q100">
        <v>40</v>
      </c>
      <c r="R100">
        <v>31.005500000000001</v>
      </c>
      <c r="S100">
        <v>40</v>
      </c>
      <c r="T100">
        <f t="shared" si="12"/>
        <v>0.13081870707511176</v>
      </c>
      <c r="U100">
        <f t="shared" si="13"/>
        <v>0.13081870707511176</v>
      </c>
      <c r="W100">
        <v>31.22</v>
      </c>
      <c r="X100">
        <v>38</v>
      </c>
      <c r="Y100">
        <v>31.106000000000002</v>
      </c>
      <c r="Z100">
        <v>42</v>
      </c>
      <c r="AA100">
        <f t="shared" si="14"/>
        <v>0.12308688962669043</v>
      </c>
      <c r="AB100">
        <f t="shared" si="15"/>
        <v>0.13870159892120978</v>
      </c>
    </row>
    <row r="101" spans="2:28" x14ac:dyDescent="0.2">
      <c r="B101">
        <v>35.068399999999997</v>
      </c>
      <c r="C101">
        <v>42</v>
      </c>
      <c r="D101">
        <v>35.152099999999997</v>
      </c>
      <c r="E101">
        <v>52</v>
      </c>
      <c r="F101">
        <f t="shared" si="16"/>
        <v>0.13870159892120978</v>
      </c>
      <c r="G101">
        <f t="shared" si="17"/>
        <v>0.18054510734332505</v>
      </c>
      <c r="I101">
        <v>35.112499999999997</v>
      </c>
      <c r="J101">
        <v>38</v>
      </c>
      <c r="K101">
        <v>35.100499999999997</v>
      </c>
      <c r="L101">
        <v>38</v>
      </c>
      <c r="M101">
        <f t="shared" si="10"/>
        <v>0.12308688962669043</v>
      </c>
      <c r="N101">
        <f t="shared" si="11"/>
        <v>0.12308688962669043</v>
      </c>
      <c r="P101">
        <v>35.307400000000001</v>
      </c>
      <c r="Q101">
        <v>40</v>
      </c>
      <c r="R101">
        <v>35.139499999999998</v>
      </c>
      <c r="S101">
        <v>50</v>
      </c>
      <c r="T101">
        <f t="shared" si="12"/>
        <v>0.13081870707511176</v>
      </c>
      <c r="U101">
        <f t="shared" si="13"/>
        <v>0.17183606839075524</v>
      </c>
      <c r="W101">
        <v>35.3827</v>
      </c>
      <c r="X101">
        <v>42</v>
      </c>
      <c r="Y101">
        <v>35.253399999999999</v>
      </c>
      <c r="Z101">
        <v>32</v>
      </c>
      <c r="AA101">
        <f t="shared" si="14"/>
        <v>0.13870159892120978</v>
      </c>
      <c r="AB101">
        <f t="shared" si="15"/>
        <v>0.10075566750629723</v>
      </c>
    </row>
    <row r="102" spans="2:28" x14ac:dyDescent="0.2">
      <c r="B102">
        <v>39.194099999999999</v>
      </c>
      <c r="C102">
        <v>24</v>
      </c>
      <c r="D102">
        <v>39.287700000000001</v>
      </c>
      <c r="E102">
        <v>22</v>
      </c>
      <c r="F102">
        <f t="shared" si="16"/>
        <v>7.2852372761307294E-2</v>
      </c>
      <c r="G102">
        <f t="shared" si="17"/>
        <v>6.6186978213453013E-2</v>
      </c>
      <c r="I102">
        <v>39.243299999999998</v>
      </c>
      <c r="J102">
        <v>28</v>
      </c>
      <c r="K102">
        <v>39.229999999999997</v>
      </c>
      <c r="L102">
        <v>30</v>
      </c>
      <c r="M102">
        <f t="shared" si="10"/>
        <v>8.6548864046159399E-2</v>
      </c>
      <c r="N102">
        <f t="shared" si="11"/>
        <v>9.3586710687082436E-2</v>
      </c>
      <c r="P102">
        <v>39.461199999999998</v>
      </c>
      <c r="Q102">
        <v>28</v>
      </c>
      <c r="R102">
        <v>39.273600000000002</v>
      </c>
      <c r="S102">
        <v>40</v>
      </c>
      <c r="T102">
        <f t="shared" si="12"/>
        <v>8.6548864046159399E-2</v>
      </c>
      <c r="U102">
        <f t="shared" si="13"/>
        <v>0.13081870707511176</v>
      </c>
      <c r="W102">
        <v>39.545400000000001</v>
      </c>
      <c r="X102">
        <v>26</v>
      </c>
      <c r="Y102">
        <v>39.4009</v>
      </c>
      <c r="Z102">
        <v>30</v>
      </c>
      <c r="AA102">
        <f t="shared" si="14"/>
        <v>7.963856344283636E-2</v>
      </c>
      <c r="AB102">
        <f t="shared" si="15"/>
        <v>9.3586710687082436E-2</v>
      </c>
    </row>
    <row r="103" spans="2:28" x14ac:dyDescent="0.2">
      <c r="B103">
        <v>43.319699999999997</v>
      </c>
      <c r="C103">
        <v>40</v>
      </c>
      <c r="D103">
        <v>43.423200000000001</v>
      </c>
      <c r="E103">
        <v>36</v>
      </c>
      <c r="F103">
        <f t="shared" si="16"/>
        <v>0.13081870707511176</v>
      </c>
      <c r="G103">
        <f t="shared" si="17"/>
        <v>0.11550184482113257</v>
      </c>
      <c r="I103">
        <v>43.374200000000002</v>
      </c>
      <c r="J103">
        <v>40</v>
      </c>
      <c r="K103">
        <v>43.359499999999997</v>
      </c>
      <c r="L103">
        <v>34</v>
      </c>
      <c r="M103">
        <f t="shared" si="10"/>
        <v>0.13081870707511176</v>
      </c>
      <c r="N103">
        <f t="shared" si="11"/>
        <v>0.10805943268797839</v>
      </c>
      <c r="P103">
        <v>43.615000000000002</v>
      </c>
      <c r="Q103">
        <v>40</v>
      </c>
      <c r="R103">
        <v>43.407600000000002</v>
      </c>
      <c r="S103">
        <v>36</v>
      </c>
      <c r="T103">
        <f t="shared" si="12"/>
        <v>0.13081870707511176</v>
      </c>
      <c r="U103">
        <f t="shared" si="13"/>
        <v>0.11550184482113257</v>
      </c>
      <c r="W103">
        <v>43.707999999999998</v>
      </c>
      <c r="X103">
        <v>44</v>
      </c>
      <c r="Y103">
        <v>43.548299999999998</v>
      </c>
      <c r="Z103">
        <v>36</v>
      </c>
      <c r="AA103">
        <f t="shared" si="14"/>
        <v>0.14674003668500918</v>
      </c>
      <c r="AB103">
        <f t="shared" si="15"/>
        <v>0.11550184482113257</v>
      </c>
    </row>
    <row r="104" spans="2:28" x14ac:dyDescent="0.2">
      <c r="B104">
        <v>47.445399999999999</v>
      </c>
      <c r="C104">
        <v>26</v>
      </c>
      <c r="D104">
        <v>47.558700000000002</v>
      </c>
      <c r="E104">
        <v>34</v>
      </c>
      <c r="F104">
        <f t="shared" si="16"/>
        <v>7.963856344283636E-2</v>
      </c>
      <c r="G104">
        <f t="shared" si="17"/>
        <v>0.10805943268797839</v>
      </c>
      <c r="I104">
        <v>47.505099999999999</v>
      </c>
      <c r="J104">
        <v>24</v>
      </c>
      <c r="K104">
        <v>47.488999999999997</v>
      </c>
      <c r="L104">
        <v>42</v>
      </c>
      <c r="M104">
        <f t="shared" si="10"/>
        <v>7.2852372761307294E-2</v>
      </c>
      <c r="N104">
        <f t="shared" si="11"/>
        <v>0.13870159892120978</v>
      </c>
      <c r="P104">
        <v>47.768799999999999</v>
      </c>
      <c r="Q104">
        <v>24</v>
      </c>
      <c r="R104">
        <v>47.541699999999999</v>
      </c>
      <c r="S104">
        <v>32</v>
      </c>
      <c r="T104">
        <f t="shared" si="12"/>
        <v>7.2852372761307294E-2</v>
      </c>
      <c r="U104">
        <f t="shared" si="13"/>
        <v>0.10075566750629723</v>
      </c>
      <c r="W104">
        <v>47.870699999999999</v>
      </c>
      <c r="X104">
        <v>22</v>
      </c>
      <c r="Y104">
        <v>47.695799999999998</v>
      </c>
      <c r="Z104">
        <v>20</v>
      </c>
      <c r="AA104">
        <f t="shared" si="14"/>
        <v>6.6186978213453013E-2</v>
      </c>
      <c r="AB104">
        <f t="shared" si="15"/>
        <v>5.9639182943193682E-2</v>
      </c>
    </row>
    <row r="105" spans="2:28" x14ac:dyDescent="0.2">
      <c r="B105">
        <v>51.571100000000001</v>
      </c>
      <c r="C105">
        <v>22</v>
      </c>
      <c r="D105">
        <v>51.694299999999998</v>
      </c>
      <c r="E105">
        <v>22</v>
      </c>
      <c r="F105">
        <f t="shared" si="16"/>
        <v>6.6186978213453013E-2</v>
      </c>
      <c r="G105">
        <f t="shared" si="17"/>
        <v>6.6186978213453013E-2</v>
      </c>
      <c r="I105">
        <v>51.636000000000003</v>
      </c>
      <c r="J105">
        <v>22</v>
      </c>
      <c r="K105">
        <v>51.618400000000001</v>
      </c>
      <c r="L105">
        <v>18</v>
      </c>
      <c r="M105">
        <f t="shared" si="10"/>
        <v>6.6186978213453013E-2</v>
      </c>
      <c r="N105">
        <f t="shared" si="11"/>
        <v>5.3205901913934532E-2</v>
      </c>
      <c r="P105">
        <v>51.922600000000003</v>
      </c>
      <c r="Q105">
        <v>22</v>
      </c>
      <c r="R105">
        <v>51.675800000000002</v>
      </c>
      <c r="S105">
        <v>22</v>
      </c>
      <c r="T105">
        <f t="shared" si="12"/>
        <v>6.6186978213453013E-2</v>
      </c>
      <c r="U105">
        <f t="shared" si="13"/>
        <v>6.6186978213453013E-2</v>
      </c>
      <c r="W105">
        <v>52.0334</v>
      </c>
      <c r="X105">
        <v>24</v>
      </c>
      <c r="Y105">
        <v>51.843299999999999</v>
      </c>
      <c r="Z105">
        <v>40</v>
      </c>
      <c r="AA105">
        <f t="shared" si="14"/>
        <v>7.2852372761307294E-2</v>
      </c>
      <c r="AB105">
        <f t="shared" si="15"/>
        <v>0.13081870707511176</v>
      </c>
    </row>
    <row r="106" spans="2:28" x14ac:dyDescent="0.2">
      <c r="B106">
        <v>55.696800000000003</v>
      </c>
      <c r="C106">
        <v>22</v>
      </c>
      <c r="D106">
        <v>55.829799999999999</v>
      </c>
      <c r="E106">
        <v>36</v>
      </c>
      <c r="F106">
        <f t="shared" si="16"/>
        <v>6.6186978213453013E-2</v>
      </c>
      <c r="G106">
        <f t="shared" si="17"/>
        <v>0.11550184482113257</v>
      </c>
      <c r="I106">
        <v>55.7669</v>
      </c>
      <c r="J106">
        <v>22</v>
      </c>
      <c r="K106">
        <v>55.747900000000001</v>
      </c>
      <c r="L106">
        <v>34</v>
      </c>
      <c r="M106">
        <f t="shared" si="10"/>
        <v>6.6186978213453013E-2</v>
      </c>
      <c r="N106">
        <f t="shared" si="11"/>
        <v>0.10805943268797839</v>
      </c>
      <c r="P106">
        <v>56.0764</v>
      </c>
      <c r="Q106">
        <v>22</v>
      </c>
      <c r="R106">
        <v>55.809800000000003</v>
      </c>
      <c r="S106">
        <v>44</v>
      </c>
      <c r="T106">
        <f t="shared" si="12"/>
        <v>6.6186978213453013E-2</v>
      </c>
      <c r="U106">
        <f t="shared" si="13"/>
        <v>0.14674003668500918</v>
      </c>
      <c r="W106">
        <v>56.195999999999998</v>
      </c>
      <c r="X106">
        <v>22</v>
      </c>
      <c r="Y106">
        <v>55.990699999999997</v>
      </c>
      <c r="Z106">
        <v>38</v>
      </c>
      <c r="AA106">
        <f t="shared" si="14"/>
        <v>6.6186978213453013E-2</v>
      </c>
      <c r="AB106">
        <f t="shared" si="15"/>
        <v>0.12308688962669043</v>
      </c>
    </row>
    <row r="107" spans="2:28" x14ac:dyDescent="0.2">
      <c r="B107">
        <v>59.822499999999998</v>
      </c>
      <c r="C107">
        <v>34</v>
      </c>
      <c r="D107">
        <v>59.965400000000002</v>
      </c>
      <c r="E107">
        <v>30</v>
      </c>
      <c r="F107">
        <f t="shared" si="16"/>
        <v>0.10805943268797839</v>
      </c>
      <c r="G107">
        <f t="shared" si="17"/>
        <v>9.3586710687082436E-2</v>
      </c>
      <c r="I107">
        <v>59.8977</v>
      </c>
      <c r="J107">
        <v>34</v>
      </c>
      <c r="K107">
        <v>59.877400000000002</v>
      </c>
      <c r="L107">
        <v>48</v>
      </c>
      <c r="M107">
        <f t="shared" si="10"/>
        <v>0.10805943268797839</v>
      </c>
      <c r="N107">
        <f t="shared" si="11"/>
        <v>0.16330233613064188</v>
      </c>
      <c r="P107">
        <v>60.230200000000004</v>
      </c>
      <c r="Q107">
        <v>34</v>
      </c>
      <c r="R107">
        <v>59.943899999999999</v>
      </c>
      <c r="S107">
        <v>26</v>
      </c>
      <c r="T107">
        <f t="shared" si="12"/>
        <v>0.10805943268797839</v>
      </c>
      <c r="U107">
        <f t="shared" si="13"/>
        <v>7.963856344283636E-2</v>
      </c>
      <c r="W107">
        <v>60.358699999999999</v>
      </c>
      <c r="X107">
        <v>30</v>
      </c>
      <c r="Y107">
        <v>60.138199999999998</v>
      </c>
      <c r="Z107">
        <v>30</v>
      </c>
      <c r="AA107">
        <f t="shared" si="14"/>
        <v>9.3586710687082436E-2</v>
      </c>
      <c r="AB107">
        <f t="shared" si="15"/>
        <v>9.3586710687082436E-2</v>
      </c>
    </row>
    <row r="108" spans="2:28" x14ac:dyDescent="0.2">
      <c r="B108">
        <v>63.9482</v>
      </c>
      <c r="C108">
        <v>38</v>
      </c>
      <c r="D108">
        <v>64.100899999999996</v>
      </c>
      <c r="E108">
        <v>36</v>
      </c>
      <c r="F108">
        <f t="shared" si="16"/>
        <v>0.12308688962669043</v>
      </c>
      <c r="G108">
        <f t="shared" si="17"/>
        <v>0.11550184482113257</v>
      </c>
      <c r="I108">
        <v>64.028599999999997</v>
      </c>
      <c r="J108">
        <v>38</v>
      </c>
      <c r="K108">
        <v>64.006900000000002</v>
      </c>
      <c r="L108">
        <v>34</v>
      </c>
      <c r="M108">
        <f t="shared" si="10"/>
        <v>0.12308688962669043</v>
      </c>
      <c r="N108">
        <f t="shared" si="11"/>
        <v>0.10805943268797839</v>
      </c>
      <c r="P108">
        <v>64.384</v>
      </c>
      <c r="Q108">
        <v>38</v>
      </c>
      <c r="R108">
        <v>64.0779</v>
      </c>
      <c r="S108">
        <v>24</v>
      </c>
      <c r="T108">
        <f t="shared" si="12"/>
        <v>0.12308688962669043</v>
      </c>
      <c r="U108">
        <f t="shared" si="13"/>
        <v>7.2852372761307294E-2</v>
      </c>
      <c r="W108">
        <v>64.5214</v>
      </c>
      <c r="X108">
        <v>36</v>
      </c>
      <c r="Y108">
        <v>64.285700000000006</v>
      </c>
      <c r="Z108">
        <v>34</v>
      </c>
      <c r="AA108">
        <f t="shared" si="14"/>
        <v>0.11550184482113257</v>
      </c>
      <c r="AB108">
        <f t="shared" si="15"/>
        <v>0.10805943268797839</v>
      </c>
    </row>
    <row r="109" spans="2:28" x14ac:dyDescent="0.2">
      <c r="B109">
        <v>68.073899999999995</v>
      </c>
      <c r="C109">
        <v>26</v>
      </c>
      <c r="D109">
        <v>68.236500000000007</v>
      </c>
      <c r="E109">
        <v>32</v>
      </c>
      <c r="F109">
        <f t="shared" si="16"/>
        <v>7.963856344283636E-2</v>
      </c>
      <c r="G109">
        <f t="shared" si="17"/>
        <v>0.10075566750629723</v>
      </c>
      <c r="I109">
        <v>68.159499999999994</v>
      </c>
      <c r="J109">
        <v>28</v>
      </c>
      <c r="K109">
        <v>68.136399999999995</v>
      </c>
      <c r="L109">
        <v>32</v>
      </c>
      <c r="M109">
        <f t="shared" si="10"/>
        <v>8.6548864046159399E-2</v>
      </c>
      <c r="N109">
        <f t="shared" si="11"/>
        <v>0.10075566750629723</v>
      </c>
      <c r="P109">
        <v>68.537800000000004</v>
      </c>
      <c r="Q109">
        <v>28</v>
      </c>
      <c r="R109">
        <v>68.212000000000003</v>
      </c>
      <c r="S109">
        <v>44</v>
      </c>
      <c r="T109">
        <f t="shared" si="12"/>
        <v>8.6548864046159399E-2</v>
      </c>
      <c r="U109">
        <f t="shared" si="13"/>
        <v>0.14674003668500918</v>
      </c>
      <c r="W109">
        <v>68.684100000000001</v>
      </c>
      <c r="X109">
        <v>30</v>
      </c>
      <c r="Y109">
        <v>68.433099999999996</v>
      </c>
      <c r="Z109">
        <v>30</v>
      </c>
      <c r="AA109">
        <f t="shared" si="14"/>
        <v>9.3586710687082436E-2</v>
      </c>
      <c r="AB109">
        <f t="shared" si="15"/>
        <v>9.3586710687082436E-2</v>
      </c>
    </row>
    <row r="110" spans="2:28" x14ac:dyDescent="0.2">
      <c r="B110">
        <v>72.199600000000004</v>
      </c>
      <c r="C110">
        <v>24</v>
      </c>
      <c r="D110">
        <v>72.372</v>
      </c>
      <c r="E110">
        <v>32</v>
      </c>
      <c r="F110">
        <f t="shared" si="16"/>
        <v>7.2852372761307294E-2</v>
      </c>
      <c r="G110">
        <f t="shared" si="17"/>
        <v>0.10075566750629723</v>
      </c>
      <c r="I110">
        <v>72.290400000000005</v>
      </c>
      <c r="J110">
        <v>22</v>
      </c>
      <c r="K110">
        <v>72.265799999999999</v>
      </c>
      <c r="L110">
        <v>26</v>
      </c>
      <c r="M110">
        <f t="shared" si="10"/>
        <v>6.6186978213453013E-2</v>
      </c>
      <c r="N110">
        <f t="shared" si="11"/>
        <v>7.963856344283636E-2</v>
      </c>
      <c r="P110">
        <v>72.691599999999994</v>
      </c>
      <c r="Q110">
        <v>26</v>
      </c>
      <c r="R110">
        <v>72.346100000000007</v>
      </c>
      <c r="S110">
        <v>22</v>
      </c>
      <c r="T110">
        <f t="shared" si="12"/>
        <v>7.963856344283636E-2</v>
      </c>
      <c r="U110">
        <f t="shared" si="13"/>
        <v>6.6186978213453013E-2</v>
      </c>
      <c r="W110">
        <v>72.846699999999998</v>
      </c>
      <c r="X110">
        <v>22</v>
      </c>
      <c r="Y110">
        <v>72.580600000000004</v>
      </c>
      <c r="Z110">
        <v>42</v>
      </c>
      <c r="AA110">
        <f t="shared" si="14"/>
        <v>6.6186978213453013E-2</v>
      </c>
      <c r="AB110">
        <f t="shared" si="15"/>
        <v>0.13870159892120978</v>
      </c>
    </row>
    <row r="111" spans="2:28" x14ac:dyDescent="0.2">
      <c r="B111">
        <v>76.325299999999999</v>
      </c>
      <c r="C111">
        <v>42</v>
      </c>
      <c r="D111">
        <v>76.507499999999993</v>
      </c>
      <c r="E111">
        <v>34</v>
      </c>
      <c r="F111">
        <f t="shared" si="16"/>
        <v>0.13870159892120978</v>
      </c>
      <c r="G111">
        <f t="shared" si="17"/>
        <v>0.10805943268797839</v>
      </c>
      <c r="I111">
        <v>76.421300000000002</v>
      </c>
      <c r="J111">
        <v>40</v>
      </c>
      <c r="K111">
        <v>76.395300000000006</v>
      </c>
      <c r="L111">
        <v>28</v>
      </c>
      <c r="M111">
        <f t="shared" si="10"/>
        <v>0.13081870707511176</v>
      </c>
      <c r="N111">
        <f t="shared" si="11"/>
        <v>8.6548864046159399E-2</v>
      </c>
      <c r="P111">
        <v>76.845399999999998</v>
      </c>
      <c r="Q111">
        <v>36</v>
      </c>
      <c r="R111">
        <v>76.480099999999993</v>
      </c>
      <c r="S111">
        <v>46</v>
      </c>
      <c r="T111">
        <f t="shared" si="12"/>
        <v>0.11550184482113257</v>
      </c>
      <c r="U111">
        <f t="shared" si="13"/>
        <v>0.15493867010974824</v>
      </c>
      <c r="W111">
        <v>77.009399999999999</v>
      </c>
      <c r="X111">
        <v>42</v>
      </c>
      <c r="Y111">
        <v>76.727999999999994</v>
      </c>
      <c r="Z111">
        <v>30</v>
      </c>
      <c r="AA111">
        <f t="shared" si="14"/>
        <v>0.13870159892120978</v>
      </c>
      <c r="AB111">
        <f t="shared" si="15"/>
        <v>9.3586710687082436E-2</v>
      </c>
    </row>
    <row r="112" spans="2:28" x14ac:dyDescent="0.2">
      <c r="B112">
        <v>80.450999999999993</v>
      </c>
      <c r="C112">
        <v>40</v>
      </c>
      <c r="D112">
        <v>80.643100000000004</v>
      </c>
      <c r="E112">
        <v>32</v>
      </c>
      <c r="F112">
        <f t="shared" si="16"/>
        <v>0.13081870707511176</v>
      </c>
      <c r="G112">
        <f t="shared" si="17"/>
        <v>0.10075566750629723</v>
      </c>
      <c r="I112">
        <v>80.552099999999996</v>
      </c>
      <c r="J112">
        <v>42</v>
      </c>
      <c r="K112">
        <v>80.524799999999999</v>
      </c>
      <c r="L112">
        <v>34</v>
      </c>
      <c r="M112">
        <f t="shared" si="10"/>
        <v>0.13870159892120978</v>
      </c>
      <c r="N112">
        <f t="shared" si="11"/>
        <v>0.10805943268797839</v>
      </c>
      <c r="P112">
        <v>80.999200000000002</v>
      </c>
      <c r="Q112">
        <v>40</v>
      </c>
      <c r="R112">
        <v>80.614199999999997</v>
      </c>
      <c r="S112">
        <v>30</v>
      </c>
      <c r="T112">
        <f t="shared" si="12"/>
        <v>0.13081870707511176</v>
      </c>
      <c r="U112">
        <f t="shared" si="13"/>
        <v>9.3586710687082436E-2</v>
      </c>
      <c r="W112">
        <v>81.1721</v>
      </c>
      <c r="X112">
        <v>40</v>
      </c>
      <c r="Y112">
        <v>80.875500000000002</v>
      </c>
      <c r="Z112">
        <v>34</v>
      </c>
      <c r="AA112">
        <f t="shared" si="14"/>
        <v>0.13081870707511176</v>
      </c>
      <c r="AB112">
        <f t="shared" si="15"/>
        <v>0.10805943268797839</v>
      </c>
    </row>
    <row r="113" spans="2:28" x14ac:dyDescent="0.2">
      <c r="B113">
        <v>84.576599999999999</v>
      </c>
      <c r="C113">
        <v>30</v>
      </c>
      <c r="D113">
        <v>84.778599999999997</v>
      </c>
      <c r="E113">
        <v>40</v>
      </c>
      <c r="F113">
        <f t="shared" si="16"/>
        <v>9.3586710687082436E-2</v>
      </c>
      <c r="G113">
        <f t="shared" si="17"/>
        <v>0.13081870707511176</v>
      </c>
      <c r="I113">
        <v>84.683000000000007</v>
      </c>
      <c r="J113">
        <v>32</v>
      </c>
      <c r="K113">
        <v>84.654300000000006</v>
      </c>
      <c r="L113">
        <v>50</v>
      </c>
      <c r="M113">
        <f t="shared" si="10"/>
        <v>0.10075566750629723</v>
      </c>
      <c r="N113">
        <f t="shared" si="11"/>
        <v>0.17183606839075524</v>
      </c>
      <c r="P113">
        <v>85.153000000000006</v>
      </c>
      <c r="Q113">
        <v>34</v>
      </c>
      <c r="R113">
        <v>84.748199999999997</v>
      </c>
      <c r="S113">
        <v>42</v>
      </c>
      <c r="T113">
        <f t="shared" si="12"/>
        <v>0.10805943268797839</v>
      </c>
      <c r="U113">
        <f t="shared" si="13"/>
        <v>0.13870159892120978</v>
      </c>
      <c r="W113">
        <v>85.334699999999998</v>
      </c>
      <c r="X113">
        <v>34</v>
      </c>
      <c r="Y113">
        <v>85.022999999999996</v>
      </c>
      <c r="Z113">
        <v>30</v>
      </c>
      <c r="AA113">
        <f t="shared" si="14"/>
        <v>0.10805943268797839</v>
      </c>
      <c r="AB113">
        <f t="shared" si="15"/>
        <v>9.3586710687082436E-2</v>
      </c>
    </row>
    <row r="114" spans="2:28" x14ac:dyDescent="0.2">
      <c r="B114">
        <v>88.702299999999994</v>
      </c>
      <c r="C114">
        <v>28</v>
      </c>
      <c r="D114">
        <v>88.914199999999994</v>
      </c>
      <c r="E114">
        <v>40</v>
      </c>
      <c r="F114">
        <f t="shared" si="16"/>
        <v>8.6548864046159399E-2</v>
      </c>
      <c r="G114">
        <f t="shared" si="17"/>
        <v>0.13081870707511176</v>
      </c>
      <c r="I114">
        <v>88.813900000000004</v>
      </c>
      <c r="J114">
        <v>26</v>
      </c>
      <c r="K114">
        <v>88.783699999999996</v>
      </c>
      <c r="L114">
        <v>30</v>
      </c>
      <c r="M114">
        <f t="shared" si="10"/>
        <v>7.963856344283636E-2</v>
      </c>
      <c r="N114">
        <f t="shared" si="11"/>
        <v>9.3586710687082436E-2</v>
      </c>
      <c r="P114">
        <v>89.306799999999996</v>
      </c>
      <c r="Q114">
        <v>26</v>
      </c>
      <c r="R114">
        <v>88.882300000000001</v>
      </c>
      <c r="S114">
        <v>30</v>
      </c>
      <c r="T114">
        <f t="shared" si="12"/>
        <v>7.963856344283636E-2</v>
      </c>
      <c r="U114">
        <f t="shared" si="13"/>
        <v>9.3586710687082436E-2</v>
      </c>
      <c r="W114">
        <v>89.497399999999999</v>
      </c>
      <c r="X114">
        <v>26</v>
      </c>
      <c r="Y114">
        <v>89.170400000000001</v>
      </c>
      <c r="Z114">
        <v>36</v>
      </c>
      <c r="AA114">
        <f t="shared" si="14"/>
        <v>7.963856344283636E-2</v>
      </c>
      <c r="AB114">
        <f t="shared" si="15"/>
        <v>0.11550184482113257</v>
      </c>
    </row>
    <row r="115" spans="2:28" x14ac:dyDescent="0.2">
      <c r="B115">
        <v>92.828000000000003</v>
      </c>
      <c r="C115">
        <v>22</v>
      </c>
      <c r="D115">
        <v>93.049700000000001</v>
      </c>
      <c r="E115">
        <v>26</v>
      </c>
      <c r="F115">
        <f t="shared" si="16"/>
        <v>6.6186978213453013E-2</v>
      </c>
      <c r="G115">
        <f t="shared" si="17"/>
        <v>7.963856344283636E-2</v>
      </c>
      <c r="I115">
        <v>92.944800000000001</v>
      </c>
      <c r="J115">
        <v>22</v>
      </c>
      <c r="K115">
        <v>92.913200000000003</v>
      </c>
      <c r="L115">
        <v>34</v>
      </c>
      <c r="M115">
        <f t="shared" si="10"/>
        <v>6.6186978213453013E-2</v>
      </c>
      <c r="N115">
        <f t="shared" si="11"/>
        <v>0.10805943268797839</v>
      </c>
      <c r="P115">
        <v>93.460599999999999</v>
      </c>
      <c r="Q115">
        <v>22</v>
      </c>
      <c r="R115">
        <v>93.016400000000004</v>
      </c>
      <c r="S115">
        <v>42</v>
      </c>
      <c r="T115">
        <f t="shared" si="12"/>
        <v>6.6186978213453013E-2</v>
      </c>
      <c r="U115">
        <f t="shared" si="13"/>
        <v>0.13870159892120978</v>
      </c>
      <c r="W115">
        <v>93.6601</v>
      </c>
      <c r="X115">
        <v>22</v>
      </c>
      <c r="Y115">
        <v>93.317899999999995</v>
      </c>
      <c r="Z115">
        <v>26</v>
      </c>
      <c r="AA115">
        <f t="shared" si="14"/>
        <v>6.6186978213453013E-2</v>
      </c>
      <c r="AB115">
        <f t="shared" si="15"/>
        <v>7.963856344283636E-2</v>
      </c>
    </row>
    <row r="116" spans="2:28" x14ac:dyDescent="0.2">
      <c r="B116">
        <v>96.953699999999998</v>
      </c>
      <c r="C116">
        <v>24</v>
      </c>
      <c r="D116">
        <v>97.185299999999998</v>
      </c>
      <c r="E116">
        <v>20</v>
      </c>
      <c r="F116">
        <f t="shared" si="16"/>
        <v>7.2852372761307294E-2</v>
      </c>
      <c r="G116">
        <f t="shared" si="17"/>
        <v>5.9639182943193682E-2</v>
      </c>
      <c r="I116">
        <v>97.075599999999994</v>
      </c>
      <c r="J116">
        <v>24</v>
      </c>
      <c r="K116">
        <v>97.042699999999996</v>
      </c>
      <c r="L116">
        <v>40</v>
      </c>
      <c r="M116">
        <f t="shared" si="10"/>
        <v>7.2852372761307294E-2</v>
      </c>
      <c r="N116">
        <f t="shared" si="11"/>
        <v>0.13081870707511176</v>
      </c>
      <c r="P116">
        <v>97.614400000000003</v>
      </c>
      <c r="Q116">
        <v>24</v>
      </c>
      <c r="R116">
        <v>97.150400000000005</v>
      </c>
      <c r="S116">
        <v>16</v>
      </c>
      <c r="T116">
        <f t="shared" si="12"/>
        <v>7.2852372761307294E-2</v>
      </c>
      <c r="U116">
        <f t="shared" si="13"/>
        <v>4.6884157061926161E-2</v>
      </c>
      <c r="W116">
        <v>97.822699999999998</v>
      </c>
      <c r="X116">
        <v>24</v>
      </c>
      <c r="Y116">
        <v>97.465400000000002</v>
      </c>
      <c r="Z116">
        <v>26</v>
      </c>
      <c r="AA116">
        <f t="shared" si="14"/>
        <v>7.2852372761307294E-2</v>
      </c>
      <c r="AB116">
        <f t="shared" si="15"/>
        <v>7.963856344283636E-2</v>
      </c>
    </row>
    <row r="117" spans="2:28" x14ac:dyDescent="0.2">
      <c r="B117">
        <v>101.07899999999999</v>
      </c>
      <c r="C117">
        <v>26</v>
      </c>
      <c r="D117">
        <v>101.321</v>
      </c>
      <c r="E117">
        <v>18</v>
      </c>
      <c r="F117">
        <f t="shared" si="16"/>
        <v>7.963856344283636E-2</v>
      </c>
      <c r="G117">
        <f t="shared" si="17"/>
        <v>5.3205901913934532E-2</v>
      </c>
      <c r="I117">
        <v>101.20699999999999</v>
      </c>
      <c r="J117">
        <v>26</v>
      </c>
      <c r="K117">
        <v>101.172</v>
      </c>
      <c r="L117">
        <v>8</v>
      </c>
      <c r="M117">
        <f t="shared" si="10"/>
        <v>7.963856344283636E-2</v>
      </c>
      <c r="N117">
        <f t="shared" si="11"/>
        <v>2.2656471254602097E-2</v>
      </c>
      <c r="P117">
        <v>101.768</v>
      </c>
      <c r="Q117">
        <v>26</v>
      </c>
      <c r="R117">
        <v>101.28400000000001</v>
      </c>
      <c r="S117">
        <v>14</v>
      </c>
      <c r="T117">
        <f t="shared" si="12"/>
        <v>7.963856344283636E-2</v>
      </c>
      <c r="U117">
        <f t="shared" si="13"/>
        <v>4.0671072699542454E-2</v>
      </c>
      <c r="W117">
        <v>101.985</v>
      </c>
      <c r="X117">
        <v>28</v>
      </c>
      <c r="Y117">
        <v>101.613</v>
      </c>
      <c r="Z117">
        <v>12</v>
      </c>
      <c r="AA117">
        <f t="shared" si="14"/>
        <v>8.6548864046159399E-2</v>
      </c>
      <c r="AB117">
        <f t="shared" si="15"/>
        <v>3.4563871153569202E-2</v>
      </c>
    </row>
    <row r="119" spans="2:28" x14ac:dyDescent="0.2">
      <c r="C119">
        <f>AVERAGE(C68:C117)</f>
        <v>31.84</v>
      </c>
      <c r="E119">
        <f>AVERAGE(E68:E117)</f>
        <v>31.84</v>
      </c>
      <c r="J119">
        <f>AVERAGE(J68:J117)</f>
        <v>31.84</v>
      </c>
      <c r="L119">
        <f>AVERAGE(L68:L117)</f>
        <v>31.84</v>
      </c>
      <c r="Q119">
        <f>AVERAGE(Q68:Q117)</f>
        <v>31.84</v>
      </c>
      <c r="S119">
        <f>AVERAGE(S68:S117)</f>
        <v>31.84</v>
      </c>
      <c r="X119">
        <f>AVERAGE(X68:X117)</f>
        <v>31.84</v>
      </c>
      <c r="Z119">
        <f>AVERAGE(Z68:Z117)</f>
        <v>31.84</v>
      </c>
    </row>
    <row r="120" spans="2:28" x14ac:dyDescent="0.2">
      <c r="C120">
        <f>STDEV(C68:C117)</f>
        <v>7.5791335458693743</v>
      </c>
      <c r="E120">
        <f>STDEV(E68:E117)</f>
        <v>10.308229325967419</v>
      </c>
      <c r="J120">
        <f>STDEV(J68:J117)</f>
        <v>7.4597149368307321</v>
      </c>
      <c r="L120">
        <f>STDEV(L68:L117)</f>
        <v>10.204760793724803</v>
      </c>
      <c r="Q120">
        <f>STDEV(Q68:Q117)</f>
        <v>7.557561425081345</v>
      </c>
      <c r="S120">
        <f>STDEV(S68:S117)</f>
        <v>9.5262473070512961</v>
      </c>
      <c r="X120">
        <f>STDEV(X68:X117)</f>
        <v>7.5683551713698014</v>
      </c>
      <c r="Z120">
        <f>STDEV(Z68:Z117)</f>
        <v>9.2479672338943608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106</v>
      </c>
      <c r="D123">
        <f>SUM(E91:E94)</f>
        <v>60</v>
      </c>
      <c r="J123">
        <f>SUM(J91:J94)</f>
        <v>104</v>
      </c>
      <c r="K123">
        <f>SUM(L91:L94)</f>
        <v>70</v>
      </c>
      <c r="Q123">
        <f>SUM(Q91:Q94)</f>
        <v>104</v>
      </c>
      <c r="R123">
        <f>SUM(S91:S94)</f>
        <v>62</v>
      </c>
      <c r="X123">
        <f>SUM(X91:X94)</f>
        <v>108</v>
      </c>
      <c r="Y123">
        <f>SUM(Z91:Z94)</f>
        <v>72</v>
      </c>
    </row>
    <row r="124" spans="2:28" x14ac:dyDescent="0.2">
      <c r="C124">
        <f>SUM(C68:C69,C116:C117)</f>
        <v>114</v>
      </c>
      <c r="D124">
        <f>SUM(E68:E69,E116:E117)</f>
        <v>68</v>
      </c>
      <c r="J124">
        <f>SUM(J68:J69,J116:J117)</f>
        <v>114</v>
      </c>
      <c r="K124">
        <f>SUM(L68:L69,L116:L117)</f>
        <v>74</v>
      </c>
      <c r="Q124">
        <f>SUM(Q68:Q69,Q116:Q117)</f>
        <v>114</v>
      </c>
      <c r="R124">
        <f>SUM(S68:S69,S116:S117)</f>
        <v>78</v>
      </c>
      <c r="X124">
        <f>SUM(X68:X69,X116:X117)</f>
        <v>114</v>
      </c>
      <c r="Y124">
        <f>SUM(Z68:Z69,Z116:Z117)</f>
        <v>66</v>
      </c>
    </row>
    <row r="125" spans="2:28" x14ac:dyDescent="0.2">
      <c r="C125">
        <f>AVERAGE(C123:C124)</f>
        <v>110</v>
      </c>
      <c r="D125">
        <f>AVERAGE(D123:D124)</f>
        <v>64</v>
      </c>
      <c r="E125">
        <f>D125-C125</f>
        <v>-46</v>
      </c>
      <c r="J125">
        <f>AVERAGE(J123:J124)</f>
        <v>109</v>
      </c>
      <c r="K125">
        <f>AVERAGE(K123:K124)</f>
        <v>72</v>
      </c>
      <c r="L125">
        <f>K125-J125</f>
        <v>-37</v>
      </c>
      <c r="Q125">
        <f>AVERAGE(Q123:Q124)</f>
        <v>109</v>
      </c>
      <c r="R125">
        <f>AVERAGE(R123:R124)</f>
        <v>70</v>
      </c>
      <c r="S125">
        <f>R125-Q125</f>
        <v>-39</v>
      </c>
      <c r="X125">
        <f>AVERAGE(X123:X124)</f>
        <v>111</v>
      </c>
      <c r="Y125">
        <f>AVERAGE(Y123:Y124)</f>
        <v>69</v>
      </c>
      <c r="Z125">
        <f>Y125-X125</f>
        <v>-42</v>
      </c>
    </row>
    <row r="126" spans="2:28" x14ac:dyDescent="0.2">
      <c r="C126">
        <f>C125/4</f>
        <v>27.5</v>
      </c>
      <c r="D126">
        <f>D125/4</f>
        <v>16</v>
      </c>
      <c r="J126">
        <f>J125/4</f>
        <v>27.25</v>
      </c>
      <c r="K126">
        <f>K125/4</f>
        <v>18</v>
      </c>
      <c r="Q126">
        <f>Q125/4</f>
        <v>27.25</v>
      </c>
      <c r="R126">
        <f>R125/4</f>
        <v>17.5</v>
      </c>
      <c r="X126">
        <f>X125/4</f>
        <v>27.75</v>
      </c>
      <c r="Y126">
        <f>Y125/4</f>
        <v>17.25</v>
      </c>
    </row>
    <row r="127" spans="2:28" x14ac:dyDescent="0.2">
      <c r="C127">
        <f>C126/147.2</f>
        <v>0.18682065217391305</v>
      </c>
      <c r="D127">
        <f>D126/147.2</f>
        <v>0.10869565217391305</v>
      </c>
      <c r="E127" t="s">
        <v>4</v>
      </c>
      <c r="J127">
        <f>J126/147.2</f>
        <v>0.18512228260869568</v>
      </c>
      <c r="K127">
        <f>K126/147.2</f>
        <v>0.12228260869565219</v>
      </c>
      <c r="L127" t="s">
        <v>4</v>
      </c>
      <c r="Q127">
        <f>Q126/147.2</f>
        <v>0.18512228260869568</v>
      </c>
      <c r="R127">
        <f>R126/147.2</f>
        <v>0.11888586956521741</v>
      </c>
      <c r="S127" t="s">
        <v>4</v>
      </c>
      <c r="X127">
        <f>X126/147.2</f>
        <v>0.18851902173913046</v>
      </c>
      <c r="Y127">
        <f>Y126/147.2</f>
        <v>0.11718750000000001</v>
      </c>
      <c r="Z127" t="s">
        <v>4</v>
      </c>
    </row>
    <row r="128" spans="2:28" x14ac:dyDescent="0.2">
      <c r="C128">
        <f>(C126*96)/(C126*96+(147.2-C126)*238)</f>
        <v>8.4809467820589429E-2</v>
      </c>
      <c r="D128">
        <f>(D126*96)/(D126*96+(147.2-D126)*238)</f>
        <v>4.6884157061926161E-2</v>
      </c>
      <c r="E128" t="s">
        <v>5</v>
      </c>
      <c r="J128">
        <f>(J126*96)/(J126*96+(147.2-J126)*238)</f>
        <v>8.3942741808683718E-2</v>
      </c>
      <c r="K128">
        <f>(K126*96)/(K126*96+(147.2-K126)*238)</f>
        <v>5.3205901913934532E-2</v>
      </c>
      <c r="L128" t="s">
        <v>5</v>
      </c>
      <c r="Q128">
        <f>(Q126*96)/(Q126*96+(147.2-Q126)*238)</f>
        <v>8.3942741808683718E-2</v>
      </c>
      <c r="R128">
        <f>(R126*96)/(R126*96+(147.2-R126)*238)</f>
        <v>5.1615123231106716E-2</v>
      </c>
      <c r="S128" t="s">
        <v>5</v>
      </c>
      <c r="X128">
        <f>(X126*96)/(X126*96+(147.2-X126)*238)</f>
        <v>8.5678172970852062E-2</v>
      </c>
      <c r="Y128">
        <f>(Y126*96)/(Y126*96+(147.2-Y126)*238)</f>
        <v>5.0822333592150777E-2</v>
      </c>
      <c r="Z128" t="s">
        <v>5</v>
      </c>
    </row>
    <row r="129" spans="3:26" x14ac:dyDescent="0.2">
      <c r="D129">
        <f>D128-C128</f>
        <v>-3.7925310758663268E-2</v>
      </c>
      <c r="E129" t="s">
        <v>15</v>
      </c>
      <c r="K129">
        <f>K128-J128</f>
        <v>-3.0736839894749186E-2</v>
      </c>
      <c r="L129" t="s">
        <v>15</v>
      </c>
      <c r="R129">
        <f>R128-Q128</f>
        <v>-3.2327618577577003E-2</v>
      </c>
      <c r="S129" t="s">
        <v>15</v>
      </c>
      <c r="Y129">
        <f>Y128-X128</f>
        <v>-3.4855839378701285E-2</v>
      </c>
      <c r="Z129" t="s">
        <v>15</v>
      </c>
    </row>
    <row r="131" spans="3:26" x14ac:dyDescent="0.2">
      <c r="C131" t="s">
        <v>19</v>
      </c>
      <c r="D131">
        <f>AVERAGE(D129,D65)</f>
        <v>-3.8665382780594865E-2</v>
      </c>
      <c r="J131" t="s">
        <v>19</v>
      </c>
      <c r="K131">
        <f>AVERAGE(K129,K65)</f>
        <v>-3.7048821539842652E-2</v>
      </c>
      <c r="Q131" t="s">
        <v>19</v>
      </c>
      <c r="R131">
        <f>AVERAGE(R129,R65)</f>
        <v>-3.4942708251372918E-2</v>
      </c>
      <c r="X131" t="s">
        <v>19</v>
      </c>
      <c r="Y131">
        <f>AVERAGE(Y129,Y65)</f>
        <v>-3.8273130969214877E-2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0CEF-B70D-A14A-8B66-4A1D397F1915}">
  <dimension ref="A1:AB131"/>
  <sheetViews>
    <sheetView topLeftCell="A86" workbookViewId="0">
      <selection activeCell="D132" sqref="D132"/>
    </sheetView>
  </sheetViews>
  <sheetFormatPr baseColWidth="10" defaultRowHeight="16" x14ac:dyDescent="0.2"/>
  <sheetData>
    <row r="1" spans="1:28" x14ac:dyDescent="0.2">
      <c r="B1" t="s">
        <v>18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-89.128900000000002</v>
      </c>
      <c r="C4">
        <v>60</v>
      </c>
      <c r="D4">
        <v>-88.910499999999999</v>
      </c>
      <c r="E4">
        <v>22</v>
      </c>
      <c r="F4">
        <f>(C4*96)/(C4*96+(304.6-C4)*238)</f>
        <v>9.0035451459011984E-2</v>
      </c>
      <c r="G4">
        <f>(E4*96)/(E4*96+(304.6-E4)*238)</f>
        <v>3.0445086405231019E-2</v>
      </c>
      <c r="I4">
        <v>-89.243799999999993</v>
      </c>
      <c r="J4">
        <v>60</v>
      </c>
      <c r="K4">
        <v>-88.971199999999996</v>
      </c>
      <c r="L4" s="1">
        <v>24</v>
      </c>
      <c r="M4">
        <f>(J4*96)/(J4*96+(304.6-J4)*238)</f>
        <v>9.0035451459011984E-2</v>
      </c>
      <c r="N4">
        <f>(L4*96)/(L4*96+(304.6-L4)*238)</f>
        <v>3.3349351829871983E-2</v>
      </c>
      <c r="P4">
        <v>-89.4328</v>
      </c>
      <c r="Q4">
        <v>62</v>
      </c>
      <c r="R4">
        <v>-89.2453</v>
      </c>
      <c r="S4">
        <v>34</v>
      </c>
      <c r="T4">
        <f>(Q4*96)/(Q4*96+(304.6-Q4)*238)</f>
        <v>9.3451487498979441E-2</v>
      </c>
      <c r="U4">
        <f>(S4*96)/(S4*96+(304.6-S4)*238)</f>
        <v>4.8236358154959295E-2</v>
      </c>
      <c r="W4">
        <v>-89.847899999999996</v>
      </c>
      <c r="X4">
        <v>62</v>
      </c>
      <c r="Y4">
        <v>-89.164500000000004</v>
      </c>
      <c r="Z4">
        <v>52</v>
      </c>
      <c r="AA4">
        <f>(X4*96)/(X4*96+(304.6-X4)*238)</f>
        <v>9.3451487498979441E-2</v>
      </c>
      <c r="AB4">
        <f>(Z4*96)/(Z4*96+(304.6-Z4)*238)</f>
        <v>7.6669308317514145E-2</v>
      </c>
    </row>
    <row r="5" spans="1:28" x14ac:dyDescent="0.2">
      <c r="B5">
        <v>-85.491</v>
      </c>
      <c r="C5">
        <v>62</v>
      </c>
      <c r="D5">
        <v>-85.281499999999994</v>
      </c>
      <c r="E5">
        <v>48</v>
      </c>
      <c r="F5">
        <f t="shared" ref="F5:F53" si="0">(C5*96)/(C5*96+(304.6-C5)*238)</f>
        <v>9.3451487498979441E-2</v>
      </c>
      <c r="G5">
        <f t="shared" ref="G5:G53" si="1">(E5*96)/(E5*96+(304.6-E5)*238)</f>
        <v>7.0159625328111958E-2</v>
      </c>
      <c r="I5">
        <v>-85.601200000000006</v>
      </c>
      <c r="J5">
        <v>62</v>
      </c>
      <c r="K5">
        <v>-85.339699999999993</v>
      </c>
      <c r="L5" s="1">
        <v>42</v>
      </c>
      <c r="M5">
        <f t="shared" ref="M5:M53" si="2">(J5*96)/(J5*96+(304.6-J5)*238)</f>
        <v>9.3451487498979441E-2</v>
      </c>
      <c r="N5">
        <f t="shared" ref="N5:N53" si="3">(L5*96)/(L5*96+(304.6-L5)*238)</f>
        <v>6.0603509953284791E-2</v>
      </c>
      <c r="P5">
        <v>-85.782499999999999</v>
      </c>
      <c r="Q5">
        <v>60</v>
      </c>
      <c r="R5">
        <v>-85.602599999999995</v>
      </c>
      <c r="S5">
        <v>38</v>
      </c>
      <c r="T5">
        <f t="shared" ref="T5:T53" si="4">(Q5*96)/(Q5*96+(304.6-Q5)*238)</f>
        <v>9.0035451459011984E-2</v>
      </c>
      <c r="U5">
        <f t="shared" ref="U5:U53" si="5">(S5*96)/(S5*96+(304.6-S5)*238)</f>
        <v>5.4367589286246548E-2</v>
      </c>
      <c r="W5">
        <v>-86.180599999999998</v>
      </c>
      <c r="X5">
        <v>54</v>
      </c>
      <c r="Y5">
        <v>-85.525099999999995</v>
      </c>
      <c r="Z5">
        <v>60</v>
      </c>
      <c r="AA5">
        <f t="shared" ref="AA5:AA53" si="6">(X5*96)/(X5*96+(304.6-X5)*238)</f>
        <v>7.9966927258479509E-2</v>
      </c>
      <c r="AB5">
        <f t="shared" ref="AB5:AB53" si="7">(Z5*96)/(Z5*96+(304.6-Z5)*238)</f>
        <v>9.0035451459011984E-2</v>
      </c>
    </row>
    <row r="6" spans="1:28" x14ac:dyDescent="0.2">
      <c r="B6">
        <v>-81.853099999999998</v>
      </c>
      <c r="C6">
        <v>72</v>
      </c>
      <c r="D6">
        <v>-81.652500000000003</v>
      </c>
      <c r="E6">
        <v>82</v>
      </c>
      <c r="F6">
        <f t="shared" si="0"/>
        <v>0.11099905573719945</v>
      </c>
      <c r="G6">
        <f t="shared" si="1"/>
        <v>0.12936559585083515</v>
      </c>
      <c r="I6">
        <v>-81.958500000000001</v>
      </c>
      <c r="J6">
        <v>76</v>
      </c>
      <c r="K6">
        <v>-81.708299999999994</v>
      </c>
      <c r="L6" s="1">
        <v>60</v>
      </c>
      <c r="M6">
        <f t="shared" si="2"/>
        <v>0.11824422878702424</v>
      </c>
      <c r="N6">
        <f t="shared" si="3"/>
        <v>9.0035451459011984E-2</v>
      </c>
      <c r="P6">
        <v>-82.132199999999997</v>
      </c>
      <c r="Q6">
        <v>72</v>
      </c>
      <c r="R6">
        <v>-81.96</v>
      </c>
      <c r="S6">
        <v>76</v>
      </c>
      <c r="T6">
        <f t="shared" si="4"/>
        <v>0.11099905573719945</v>
      </c>
      <c r="U6">
        <f t="shared" si="5"/>
        <v>0.11824422878702424</v>
      </c>
      <c r="W6">
        <v>-82.513400000000004</v>
      </c>
      <c r="X6">
        <v>80</v>
      </c>
      <c r="Y6">
        <v>-81.885800000000003</v>
      </c>
      <c r="Z6">
        <v>76</v>
      </c>
      <c r="AA6">
        <f t="shared" si="6"/>
        <v>0.12562403083023088</v>
      </c>
      <c r="AB6">
        <f t="shared" si="7"/>
        <v>0.11824422878702424</v>
      </c>
    </row>
    <row r="7" spans="1:28" x14ac:dyDescent="0.2">
      <c r="B7">
        <v>-78.215199999999996</v>
      </c>
      <c r="C7">
        <v>68</v>
      </c>
      <c r="D7">
        <v>-78.023499999999999</v>
      </c>
      <c r="E7">
        <v>76</v>
      </c>
      <c r="F7">
        <f t="shared" si="0"/>
        <v>0.10388486094578508</v>
      </c>
      <c r="G7">
        <f t="shared" si="1"/>
        <v>0.11824422878702424</v>
      </c>
      <c r="I7">
        <v>-78.315899999999999</v>
      </c>
      <c r="J7">
        <v>64</v>
      </c>
      <c r="K7">
        <v>-78.076800000000006</v>
      </c>
      <c r="L7" s="1">
        <v>72</v>
      </c>
      <c r="M7">
        <f t="shared" si="2"/>
        <v>9.6898124491379467E-2</v>
      </c>
      <c r="N7">
        <f t="shared" si="3"/>
        <v>0.11099905573719945</v>
      </c>
      <c r="P7">
        <v>-78.481899999999996</v>
      </c>
      <c r="Q7">
        <v>68</v>
      </c>
      <c r="R7">
        <v>-78.317300000000003</v>
      </c>
      <c r="S7">
        <v>72</v>
      </c>
      <c r="T7">
        <f t="shared" si="4"/>
        <v>0.10388486094578508</v>
      </c>
      <c r="U7">
        <f t="shared" si="5"/>
        <v>0.11099905573719945</v>
      </c>
      <c r="W7">
        <v>-78.846100000000007</v>
      </c>
      <c r="X7">
        <v>66</v>
      </c>
      <c r="Y7">
        <v>-78.246399999999994</v>
      </c>
      <c r="Z7">
        <v>54</v>
      </c>
      <c r="AA7">
        <f t="shared" si="6"/>
        <v>0.10037577547257093</v>
      </c>
      <c r="AB7">
        <f t="shared" si="7"/>
        <v>7.9966927258479509E-2</v>
      </c>
    </row>
    <row r="8" spans="1:28" x14ac:dyDescent="0.2">
      <c r="B8">
        <v>-74.577299999999994</v>
      </c>
      <c r="C8">
        <v>62</v>
      </c>
      <c r="D8">
        <v>-74.394499999999994</v>
      </c>
      <c r="E8">
        <v>82</v>
      </c>
      <c r="F8">
        <f t="shared" si="0"/>
        <v>9.3451487498979441E-2</v>
      </c>
      <c r="G8">
        <f t="shared" si="1"/>
        <v>0.12936559585083515</v>
      </c>
      <c r="I8">
        <v>-74.673299999999998</v>
      </c>
      <c r="J8">
        <v>62</v>
      </c>
      <c r="K8">
        <v>-74.445300000000003</v>
      </c>
      <c r="L8" s="1">
        <v>88</v>
      </c>
      <c r="M8">
        <f t="shared" si="2"/>
        <v>9.3451487498979441E-2</v>
      </c>
      <c r="N8">
        <f t="shared" si="3"/>
        <v>0.14080281605632111</v>
      </c>
      <c r="P8">
        <v>-74.831599999999995</v>
      </c>
      <c r="Q8">
        <v>62</v>
      </c>
      <c r="R8">
        <v>-74.674599999999998</v>
      </c>
      <c r="S8">
        <v>88</v>
      </c>
      <c r="T8">
        <f t="shared" si="4"/>
        <v>9.3451487498979441E-2</v>
      </c>
      <c r="U8">
        <f t="shared" si="5"/>
        <v>0.14080281605632111</v>
      </c>
      <c r="W8">
        <v>-75.178799999999995</v>
      </c>
      <c r="X8">
        <v>58</v>
      </c>
      <c r="Y8">
        <v>-74.606999999999999</v>
      </c>
      <c r="Z8">
        <v>38</v>
      </c>
      <c r="AA8">
        <f t="shared" si="6"/>
        <v>8.6649610636986688E-2</v>
      </c>
      <c r="AB8">
        <f t="shared" si="7"/>
        <v>5.4367589286246548E-2</v>
      </c>
    </row>
    <row r="9" spans="1:28" x14ac:dyDescent="0.2">
      <c r="B9">
        <v>-70.939400000000006</v>
      </c>
      <c r="C9">
        <v>56</v>
      </c>
      <c r="D9">
        <v>-70.765500000000003</v>
      </c>
      <c r="E9">
        <v>76</v>
      </c>
      <c r="F9">
        <f t="shared" si="0"/>
        <v>8.3293566439633857E-2</v>
      </c>
      <c r="G9">
        <f t="shared" si="1"/>
        <v>0.11824422878702424</v>
      </c>
      <c r="I9">
        <v>-71.030699999999996</v>
      </c>
      <c r="J9">
        <v>62</v>
      </c>
      <c r="K9">
        <v>-70.813800000000001</v>
      </c>
      <c r="L9" s="1">
        <v>52</v>
      </c>
      <c r="M9">
        <f t="shared" si="2"/>
        <v>9.3451487498979441E-2</v>
      </c>
      <c r="N9">
        <f t="shared" si="3"/>
        <v>7.6669308317514145E-2</v>
      </c>
      <c r="P9">
        <v>-71.181200000000004</v>
      </c>
      <c r="Q9">
        <v>60</v>
      </c>
      <c r="R9">
        <v>-71.031999999999996</v>
      </c>
      <c r="S9">
        <v>54</v>
      </c>
      <c r="T9">
        <f t="shared" si="4"/>
        <v>9.0035451459011984E-2</v>
      </c>
      <c r="U9">
        <f t="shared" si="5"/>
        <v>7.9966927258479509E-2</v>
      </c>
      <c r="W9">
        <v>-71.511600000000001</v>
      </c>
      <c r="X9">
        <v>60</v>
      </c>
      <c r="Y9">
        <v>-70.967699999999994</v>
      </c>
      <c r="Z9">
        <v>90</v>
      </c>
      <c r="AA9">
        <f t="shared" si="6"/>
        <v>9.0035451459011984E-2</v>
      </c>
      <c r="AB9">
        <f t="shared" si="7"/>
        <v>0.14468774910072543</v>
      </c>
    </row>
    <row r="10" spans="1:28" x14ac:dyDescent="0.2">
      <c r="B10">
        <v>-67.301400000000001</v>
      </c>
      <c r="C10">
        <v>62</v>
      </c>
      <c r="D10">
        <v>-67.136499999999998</v>
      </c>
      <c r="E10">
        <v>70</v>
      </c>
      <c r="F10">
        <f t="shared" si="0"/>
        <v>9.3451487498979441E-2</v>
      </c>
      <c r="G10">
        <f t="shared" si="1"/>
        <v>0.1074258090506244</v>
      </c>
      <c r="I10">
        <v>-67.388099999999994</v>
      </c>
      <c r="J10">
        <v>60</v>
      </c>
      <c r="K10">
        <v>-67.182400000000001</v>
      </c>
      <c r="L10" s="1">
        <v>84</v>
      </c>
      <c r="M10">
        <f t="shared" si="2"/>
        <v>9.0035451459011984E-2</v>
      </c>
      <c r="N10">
        <f t="shared" si="3"/>
        <v>0.13314224954925799</v>
      </c>
      <c r="P10">
        <v>-67.530900000000003</v>
      </c>
      <c r="Q10">
        <v>60</v>
      </c>
      <c r="R10">
        <v>-67.389300000000006</v>
      </c>
      <c r="S10">
        <v>84</v>
      </c>
      <c r="T10">
        <f t="shared" si="4"/>
        <v>9.0035451459011984E-2</v>
      </c>
      <c r="U10">
        <f t="shared" si="5"/>
        <v>0.13314224954925799</v>
      </c>
      <c r="W10">
        <v>-67.844300000000004</v>
      </c>
      <c r="X10">
        <v>64</v>
      </c>
      <c r="Y10">
        <v>-67.328299999999999</v>
      </c>
      <c r="Z10">
        <v>72</v>
      </c>
      <c r="AA10">
        <f t="shared" si="6"/>
        <v>9.6898124491379467E-2</v>
      </c>
      <c r="AB10">
        <f t="shared" si="7"/>
        <v>0.11099905573719945</v>
      </c>
    </row>
    <row r="11" spans="1:28" x14ac:dyDescent="0.2">
      <c r="B11">
        <v>-63.663499999999999</v>
      </c>
      <c r="C11">
        <v>76</v>
      </c>
      <c r="D11">
        <v>-63.5075</v>
      </c>
      <c r="E11">
        <v>72</v>
      </c>
      <c r="F11">
        <f t="shared" si="0"/>
        <v>0.11824422878702424</v>
      </c>
      <c r="G11">
        <f t="shared" si="1"/>
        <v>0.11099905573719945</v>
      </c>
      <c r="I11">
        <v>-63.7455</v>
      </c>
      <c r="J11">
        <v>72</v>
      </c>
      <c r="K11">
        <v>-63.550899999999999</v>
      </c>
      <c r="L11" s="1">
        <v>68</v>
      </c>
      <c r="M11">
        <f t="shared" si="2"/>
        <v>0.11099905573719945</v>
      </c>
      <c r="N11">
        <f t="shared" si="3"/>
        <v>0.10388486094578508</v>
      </c>
      <c r="P11">
        <v>-63.880600000000001</v>
      </c>
      <c r="Q11">
        <v>72</v>
      </c>
      <c r="R11">
        <v>-63.746600000000001</v>
      </c>
      <c r="S11">
        <v>76</v>
      </c>
      <c r="T11">
        <f t="shared" si="4"/>
        <v>0.11099905573719945</v>
      </c>
      <c r="U11">
        <f t="shared" si="5"/>
        <v>0.11824422878702424</v>
      </c>
      <c r="W11">
        <v>-64.177000000000007</v>
      </c>
      <c r="X11">
        <v>76</v>
      </c>
      <c r="Y11">
        <v>-63.688899999999997</v>
      </c>
      <c r="Z11">
        <v>78</v>
      </c>
      <c r="AA11">
        <f t="shared" si="6"/>
        <v>0.11824422878702424</v>
      </c>
      <c r="AB11">
        <f t="shared" si="7"/>
        <v>0.12191706773821696</v>
      </c>
    </row>
    <row r="12" spans="1:28" x14ac:dyDescent="0.2">
      <c r="B12">
        <v>-60.025599999999997</v>
      </c>
      <c r="C12">
        <v>62</v>
      </c>
      <c r="D12">
        <v>-59.878500000000003</v>
      </c>
      <c r="E12">
        <v>84</v>
      </c>
      <c r="F12">
        <f t="shared" si="0"/>
        <v>9.3451487498979441E-2</v>
      </c>
      <c r="G12">
        <f t="shared" si="1"/>
        <v>0.13314224954925799</v>
      </c>
      <c r="I12">
        <v>-60.102899999999998</v>
      </c>
      <c r="J12">
        <v>66</v>
      </c>
      <c r="K12">
        <v>-59.919400000000003</v>
      </c>
      <c r="L12" s="1">
        <v>82</v>
      </c>
      <c r="M12">
        <f t="shared" si="2"/>
        <v>0.10037577547257093</v>
      </c>
      <c r="N12">
        <f t="shared" si="3"/>
        <v>0.12936559585083515</v>
      </c>
      <c r="P12">
        <v>-60.2303</v>
      </c>
      <c r="Q12">
        <v>64</v>
      </c>
      <c r="R12">
        <v>-60.103999999999999</v>
      </c>
      <c r="S12">
        <v>66</v>
      </c>
      <c r="T12">
        <f t="shared" si="4"/>
        <v>9.6898124491379467E-2</v>
      </c>
      <c r="U12">
        <f t="shared" si="5"/>
        <v>0.10037577547257093</v>
      </c>
      <c r="W12">
        <v>-60.509799999999998</v>
      </c>
      <c r="X12">
        <v>58</v>
      </c>
      <c r="Y12">
        <v>-60.049599999999998</v>
      </c>
      <c r="Z12">
        <v>64</v>
      </c>
      <c r="AA12">
        <f t="shared" si="6"/>
        <v>8.6649610636986688E-2</v>
      </c>
      <c r="AB12">
        <f t="shared" si="7"/>
        <v>9.6898124491379467E-2</v>
      </c>
    </row>
    <row r="13" spans="1:28" x14ac:dyDescent="0.2">
      <c r="B13">
        <v>-56.387700000000002</v>
      </c>
      <c r="C13">
        <v>80</v>
      </c>
      <c r="D13">
        <v>-56.249499999999998</v>
      </c>
      <c r="E13">
        <v>64</v>
      </c>
      <c r="F13">
        <f t="shared" si="0"/>
        <v>0.12562403083023088</v>
      </c>
      <c r="G13">
        <f t="shared" si="1"/>
        <v>9.6898124491379467E-2</v>
      </c>
      <c r="I13">
        <v>-56.460299999999997</v>
      </c>
      <c r="J13">
        <v>74</v>
      </c>
      <c r="K13">
        <v>-56.2879</v>
      </c>
      <c r="L13" s="1">
        <v>60</v>
      </c>
      <c r="M13">
        <f t="shared" si="2"/>
        <v>0.11460504494505282</v>
      </c>
      <c r="N13">
        <f t="shared" si="3"/>
        <v>9.0035451459011984E-2</v>
      </c>
      <c r="P13">
        <v>-56.58</v>
      </c>
      <c r="Q13">
        <v>80</v>
      </c>
      <c r="R13">
        <v>-56.461300000000001</v>
      </c>
      <c r="S13">
        <v>72</v>
      </c>
      <c r="T13">
        <f t="shared" si="4"/>
        <v>0.12562403083023088</v>
      </c>
      <c r="U13">
        <f t="shared" si="5"/>
        <v>0.11099905573719945</v>
      </c>
      <c r="W13">
        <v>-56.842500000000001</v>
      </c>
      <c r="X13">
        <v>80</v>
      </c>
      <c r="Y13">
        <v>-56.410200000000003</v>
      </c>
      <c r="Z13">
        <v>66</v>
      </c>
      <c r="AA13">
        <f t="shared" si="6"/>
        <v>0.12562403083023088</v>
      </c>
      <c r="AB13">
        <f t="shared" si="7"/>
        <v>0.10037577547257093</v>
      </c>
    </row>
    <row r="14" spans="1:28" x14ac:dyDescent="0.2">
      <c r="B14">
        <v>-52.7498</v>
      </c>
      <c r="C14">
        <v>76</v>
      </c>
      <c r="D14">
        <v>-52.6205</v>
      </c>
      <c r="E14">
        <v>58</v>
      </c>
      <c r="F14">
        <f t="shared" si="0"/>
        <v>0.11824422878702424</v>
      </c>
      <c r="G14">
        <f t="shared" si="1"/>
        <v>8.6649610636986688E-2</v>
      </c>
      <c r="I14">
        <v>-52.817700000000002</v>
      </c>
      <c r="J14">
        <v>82</v>
      </c>
      <c r="K14">
        <v>-52.656399999999998</v>
      </c>
      <c r="L14" s="1">
        <v>70</v>
      </c>
      <c r="M14">
        <f t="shared" si="2"/>
        <v>0.12936559585083515</v>
      </c>
      <c r="N14">
        <f t="shared" si="3"/>
        <v>0.1074258090506244</v>
      </c>
      <c r="P14">
        <v>-52.929600000000001</v>
      </c>
      <c r="Q14">
        <v>78</v>
      </c>
      <c r="R14">
        <v>-52.818600000000004</v>
      </c>
      <c r="S14">
        <v>54</v>
      </c>
      <c r="T14">
        <f t="shared" si="4"/>
        <v>0.12191706773821696</v>
      </c>
      <c r="U14">
        <f t="shared" si="5"/>
        <v>7.9966927258479509E-2</v>
      </c>
      <c r="W14">
        <v>-53.1753</v>
      </c>
      <c r="X14">
        <v>84</v>
      </c>
      <c r="Y14">
        <v>-52.770800000000001</v>
      </c>
      <c r="Z14">
        <v>74</v>
      </c>
      <c r="AA14">
        <f t="shared" si="6"/>
        <v>0.13314224954925799</v>
      </c>
      <c r="AB14">
        <f t="shared" si="7"/>
        <v>0.11460504494505282</v>
      </c>
    </row>
    <row r="15" spans="1:28" x14ac:dyDescent="0.2">
      <c r="B15">
        <v>-49.111899999999999</v>
      </c>
      <c r="C15">
        <v>64</v>
      </c>
      <c r="D15">
        <v>-48.991500000000002</v>
      </c>
      <c r="E15">
        <v>88</v>
      </c>
      <c r="F15">
        <f t="shared" si="0"/>
        <v>9.6898124491379467E-2</v>
      </c>
      <c r="G15">
        <f t="shared" si="1"/>
        <v>0.14080281605632111</v>
      </c>
      <c r="I15">
        <v>-49.1751</v>
      </c>
      <c r="J15">
        <v>62</v>
      </c>
      <c r="K15">
        <v>-49.024999999999999</v>
      </c>
      <c r="L15" s="1">
        <v>80</v>
      </c>
      <c r="M15">
        <f t="shared" si="2"/>
        <v>9.3451487498979441E-2</v>
      </c>
      <c r="N15">
        <f t="shared" si="3"/>
        <v>0.12562403083023088</v>
      </c>
      <c r="P15">
        <v>-49.279299999999999</v>
      </c>
      <c r="Q15">
        <v>62</v>
      </c>
      <c r="R15">
        <v>-49.176000000000002</v>
      </c>
      <c r="S15">
        <v>86</v>
      </c>
      <c r="T15">
        <f t="shared" si="4"/>
        <v>9.3451487498979441E-2</v>
      </c>
      <c r="U15">
        <f t="shared" si="5"/>
        <v>0.13695448784727982</v>
      </c>
      <c r="W15">
        <v>-49.508000000000003</v>
      </c>
      <c r="X15">
        <v>60</v>
      </c>
      <c r="Y15">
        <v>-49.131500000000003</v>
      </c>
      <c r="Z15">
        <v>76</v>
      </c>
      <c r="AA15">
        <f t="shared" si="6"/>
        <v>9.0035451459011984E-2</v>
      </c>
      <c r="AB15">
        <f t="shared" si="7"/>
        <v>0.11824422878702424</v>
      </c>
    </row>
    <row r="16" spans="1:28" x14ac:dyDescent="0.2">
      <c r="B16">
        <v>-45.4739</v>
      </c>
      <c r="C16">
        <v>64</v>
      </c>
      <c r="D16">
        <v>-45.362499999999997</v>
      </c>
      <c r="E16">
        <v>80</v>
      </c>
      <c r="F16">
        <f t="shared" si="0"/>
        <v>9.6898124491379467E-2</v>
      </c>
      <c r="G16">
        <f t="shared" si="1"/>
        <v>0.12562403083023088</v>
      </c>
      <c r="I16">
        <v>-45.532499999999999</v>
      </c>
      <c r="J16">
        <v>64</v>
      </c>
      <c r="K16">
        <v>-45.393500000000003</v>
      </c>
      <c r="L16" s="1">
        <v>68</v>
      </c>
      <c r="M16">
        <f t="shared" si="2"/>
        <v>9.6898124491379467E-2</v>
      </c>
      <c r="N16">
        <f t="shared" si="3"/>
        <v>0.10388486094578508</v>
      </c>
      <c r="P16">
        <v>-45.628999999999998</v>
      </c>
      <c r="Q16">
        <v>64</v>
      </c>
      <c r="R16">
        <v>-45.533299999999997</v>
      </c>
      <c r="S16">
        <v>48</v>
      </c>
      <c r="T16">
        <f t="shared" si="4"/>
        <v>9.6898124491379467E-2</v>
      </c>
      <c r="U16">
        <f t="shared" si="5"/>
        <v>7.0159625328111958E-2</v>
      </c>
      <c r="W16">
        <v>-45.840699999999998</v>
      </c>
      <c r="X16">
        <v>62</v>
      </c>
      <c r="Y16">
        <v>-45.492100000000001</v>
      </c>
      <c r="Z16">
        <v>68</v>
      </c>
      <c r="AA16">
        <f t="shared" si="6"/>
        <v>9.3451487498979441E-2</v>
      </c>
      <c r="AB16">
        <f t="shared" si="7"/>
        <v>0.10388486094578508</v>
      </c>
    </row>
    <row r="17" spans="2:28" x14ac:dyDescent="0.2">
      <c r="B17">
        <v>-41.835999999999999</v>
      </c>
      <c r="C17">
        <v>56</v>
      </c>
      <c r="D17">
        <v>-41.733499999999999</v>
      </c>
      <c r="E17">
        <v>70</v>
      </c>
      <c r="F17">
        <f t="shared" si="0"/>
        <v>8.3293566439633857E-2</v>
      </c>
      <c r="G17">
        <f t="shared" si="1"/>
        <v>0.1074258090506244</v>
      </c>
      <c r="I17">
        <v>-41.889899999999997</v>
      </c>
      <c r="J17">
        <v>58</v>
      </c>
      <c r="K17">
        <v>-41.762</v>
      </c>
      <c r="L17" s="1">
        <v>86</v>
      </c>
      <c r="M17">
        <f t="shared" si="2"/>
        <v>8.6649610636986688E-2</v>
      </c>
      <c r="N17">
        <f t="shared" si="3"/>
        <v>0.13695448784727982</v>
      </c>
      <c r="P17">
        <v>-41.978700000000003</v>
      </c>
      <c r="Q17">
        <v>50</v>
      </c>
      <c r="R17">
        <v>-41.890599999999999</v>
      </c>
      <c r="S17">
        <v>72</v>
      </c>
      <c r="T17">
        <f t="shared" si="4"/>
        <v>7.340033152483072E-2</v>
      </c>
      <c r="U17">
        <f t="shared" si="5"/>
        <v>0.11099905573719945</v>
      </c>
      <c r="W17">
        <v>-42.173499999999997</v>
      </c>
      <c r="X17">
        <v>58</v>
      </c>
      <c r="Y17">
        <v>-41.852699999999999</v>
      </c>
      <c r="Z17">
        <v>90</v>
      </c>
      <c r="AA17">
        <f t="shared" si="6"/>
        <v>8.6649610636986688E-2</v>
      </c>
      <c r="AB17">
        <f t="shared" si="7"/>
        <v>0.14468774910072543</v>
      </c>
    </row>
    <row r="18" spans="2:28" x14ac:dyDescent="0.2">
      <c r="B18">
        <v>-38.198099999999997</v>
      </c>
      <c r="C18">
        <v>60</v>
      </c>
      <c r="D18">
        <v>-38.104500000000002</v>
      </c>
      <c r="E18">
        <v>60</v>
      </c>
      <c r="F18">
        <f t="shared" si="0"/>
        <v>9.0035451459011984E-2</v>
      </c>
      <c r="G18">
        <f t="shared" si="1"/>
        <v>9.0035451459011984E-2</v>
      </c>
      <c r="I18">
        <v>-38.247300000000003</v>
      </c>
      <c r="J18">
        <v>60</v>
      </c>
      <c r="K18">
        <v>-38.130499999999998</v>
      </c>
      <c r="L18" s="1">
        <v>74</v>
      </c>
      <c r="M18">
        <f t="shared" si="2"/>
        <v>9.0035451459011984E-2</v>
      </c>
      <c r="N18">
        <f t="shared" si="3"/>
        <v>0.11460504494505282</v>
      </c>
      <c r="P18">
        <v>-38.328400000000002</v>
      </c>
      <c r="Q18">
        <v>72</v>
      </c>
      <c r="R18">
        <v>-38.247999999999998</v>
      </c>
      <c r="S18">
        <v>58</v>
      </c>
      <c r="T18">
        <f t="shared" si="4"/>
        <v>0.11099905573719945</v>
      </c>
      <c r="U18">
        <f t="shared" si="5"/>
        <v>8.6649610636986688E-2</v>
      </c>
      <c r="W18">
        <v>-38.5062</v>
      </c>
      <c r="X18">
        <v>60</v>
      </c>
      <c r="Y18">
        <v>-38.2134</v>
      </c>
      <c r="Z18">
        <v>70</v>
      </c>
      <c r="AA18">
        <f t="shared" si="6"/>
        <v>9.0035451459011984E-2</v>
      </c>
      <c r="AB18">
        <f t="shared" si="7"/>
        <v>0.1074258090506244</v>
      </c>
    </row>
    <row r="19" spans="2:28" x14ac:dyDescent="0.2">
      <c r="B19">
        <v>-34.560200000000002</v>
      </c>
      <c r="C19">
        <v>64</v>
      </c>
      <c r="D19">
        <v>-34.475499999999997</v>
      </c>
      <c r="E19">
        <v>72</v>
      </c>
      <c r="F19">
        <f t="shared" si="0"/>
        <v>9.6898124491379467E-2</v>
      </c>
      <c r="G19">
        <f t="shared" si="1"/>
        <v>0.11099905573719945</v>
      </c>
      <c r="I19">
        <v>-34.604700000000001</v>
      </c>
      <c r="J19">
        <v>62</v>
      </c>
      <c r="K19">
        <v>-34.499000000000002</v>
      </c>
      <c r="L19" s="1">
        <v>68</v>
      </c>
      <c r="M19">
        <f t="shared" si="2"/>
        <v>9.3451487498979441E-2</v>
      </c>
      <c r="N19">
        <f t="shared" si="3"/>
        <v>0.10388486094578508</v>
      </c>
      <c r="P19">
        <v>-34.677999999999997</v>
      </c>
      <c r="Q19">
        <v>54</v>
      </c>
      <c r="R19">
        <v>-34.6053</v>
      </c>
      <c r="S19">
        <v>90</v>
      </c>
      <c r="T19">
        <f t="shared" si="4"/>
        <v>7.9966927258479509E-2</v>
      </c>
      <c r="U19">
        <f t="shared" si="5"/>
        <v>0.14468774910072543</v>
      </c>
      <c r="W19">
        <v>-34.838999999999999</v>
      </c>
      <c r="X19">
        <v>62</v>
      </c>
      <c r="Y19">
        <v>-34.573999999999998</v>
      </c>
      <c r="Z19">
        <v>76</v>
      </c>
      <c r="AA19">
        <f t="shared" si="6"/>
        <v>9.3451487498979441E-2</v>
      </c>
      <c r="AB19">
        <f t="shared" si="7"/>
        <v>0.11824422878702424</v>
      </c>
    </row>
    <row r="20" spans="2:28" x14ac:dyDescent="0.2">
      <c r="B20">
        <v>-30.9223</v>
      </c>
      <c r="C20">
        <v>80</v>
      </c>
      <c r="D20">
        <v>-30.846499999999999</v>
      </c>
      <c r="E20">
        <v>72</v>
      </c>
      <c r="F20">
        <f t="shared" si="0"/>
        <v>0.12562403083023088</v>
      </c>
      <c r="G20">
        <f t="shared" si="1"/>
        <v>0.11099905573719945</v>
      </c>
      <c r="I20">
        <v>-30.9621</v>
      </c>
      <c r="J20">
        <v>80</v>
      </c>
      <c r="K20">
        <v>-30.867599999999999</v>
      </c>
      <c r="L20" s="1">
        <v>58</v>
      </c>
      <c r="M20">
        <f t="shared" si="2"/>
        <v>0.12562403083023088</v>
      </c>
      <c r="N20">
        <f t="shared" si="3"/>
        <v>8.6649610636986688E-2</v>
      </c>
      <c r="P20">
        <v>-31.027699999999999</v>
      </c>
      <c r="Q20">
        <v>82</v>
      </c>
      <c r="R20">
        <v>-30.962700000000002</v>
      </c>
      <c r="S20">
        <v>54</v>
      </c>
      <c r="T20">
        <f t="shared" si="4"/>
        <v>0.12936559585083515</v>
      </c>
      <c r="U20">
        <f t="shared" si="5"/>
        <v>7.9966927258479509E-2</v>
      </c>
      <c r="W20">
        <v>-31.171700000000001</v>
      </c>
      <c r="X20">
        <v>80</v>
      </c>
      <c r="Y20">
        <v>-30.9346</v>
      </c>
      <c r="Z20">
        <v>76</v>
      </c>
      <c r="AA20">
        <f t="shared" si="6"/>
        <v>0.12562403083023088</v>
      </c>
      <c r="AB20">
        <f t="shared" si="7"/>
        <v>0.11824422878702424</v>
      </c>
    </row>
    <row r="21" spans="2:28" x14ac:dyDescent="0.2">
      <c r="B21">
        <v>-27.284400000000002</v>
      </c>
      <c r="C21">
        <v>66</v>
      </c>
      <c r="D21">
        <v>-27.217500000000001</v>
      </c>
      <c r="E21">
        <v>56</v>
      </c>
      <c r="F21">
        <f t="shared" si="0"/>
        <v>0.10037577547257093</v>
      </c>
      <c r="G21">
        <f t="shared" si="1"/>
        <v>8.3293566439633857E-2</v>
      </c>
      <c r="I21">
        <v>-27.319500000000001</v>
      </c>
      <c r="J21">
        <v>64</v>
      </c>
      <c r="K21">
        <v>-27.2361</v>
      </c>
      <c r="L21" s="1">
        <v>78</v>
      </c>
      <c r="M21">
        <f t="shared" si="2"/>
        <v>9.6898124491379467E-2</v>
      </c>
      <c r="N21">
        <f t="shared" si="3"/>
        <v>0.12191706773821696</v>
      </c>
      <c r="P21">
        <v>-27.377400000000002</v>
      </c>
      <c r="Q21">
        <v>66</v>
      </c>
      <c r="R21">
        <v>-27.32</v>
      </c>
      <c r="S21">
        <v>92</v>
      </c>
      <c r="T21">
        <f t="shared" si="4"/>
        <v>0.10037577547257093</v>
      </c>
      <c r="U21">
        <f t="shared" si="5"/>
        <v>0.14860981174744409</v>
      </c>
      <c r="W21">
        <v>-27.5044</v>
      </c>
      <c r="X21">
        <v>64</v>
      </c>
      <c r="Y21">
        <v>-27.295300000000001</v>
      </c>
      <c r="Z21">
        <v>62</v>
      </c>
      <c r="AA21">
        <f t="shared" si="6"/>
        <v>9.6898124491379467E-2</v>
      </c>
      <c r="AB21">
        <f t="shared" si="7"/>
        <v>9.3451487498979441E-2</v>
      </c>
    </row>
    <row r="22" spans="2:28" x14ac:dyDescent="0.2">
      <c r="B22">
        <v>-23.6465</v>
      </c>
      <c r="C22">
        <v>62</v>
      </c>
      <c r="D22">
        <v>-23.5885</v>
      </c>
      <c r="E22">
        <v>68</v>
      </c>
      <c r="F22">
        <f t="shared" si="0"/>
        <v>9.3451487498979441E-2</v>
      </c>
      <c r="G22">
        <f t="shared" si="1"/>
        <v>0.10388486094578508</v>
      </c>
      <c r="I22">
        <v>-23.6769</v>
      </c>
      <c r="J22">
        <v>68</v>
      </c>
      <c r="K22">
        <v>-23.604600000000001</v>
      </c>
      <c r="L22" s="1">
        <v>88</v>
      </c>
      <c r="M22">
        <f t="shared" si="2"/>
        <v>0.10388486094578508</v>
      </c>
      <c r="N22">
        <f t="shared" si="3"/>
        <v>0.14080281605632111</v>
      </c>
      <c r="P22">
        <v>-23.7271</v>
      </c>
      <c r="Q22">
        <v>66</v>
      </c>
      <c r="R22">
        <v>-23.677299999999999</v>
      </c>
      <c r="S22">
        <v>52</v>
      </c>
      <c r="T22">
        <f t="shared" si="4"/>
        <v>0.10037577547257093</v>
      </c>
      <c r="U22">
        <f t="shared" si="5"/>
        <v>7.6669308317514145E-2</v>
      </c>
      <c r="W22">
        <v>-23.837199999999999</v>
      </c>
      <c r="X22">
        <v>62</v>
      </c>
      <c r="Y22">
        <v>-23.655899999999999</v>
      </c>
      <c r="Z22">
        <v>56</v>
      </c>
      <c r="AA22">
        <f t="shared" si="6"/>
        <v>9.3451487498979441E-2</v>
      </c>
      <c r="AB22">
        <f t="shared" si="7"/>
        <v>8.3293566439633857E-2</v>
      </c>
    </row>
    <row r="23" spans="2:28" x14ac:dyDescent="0.2">
      <c r="B23">
        <v>-20.008500000000002</v>
      </c>
      <c r="C23">
        <v>54</v>
      </c>
      <c r="D23">
        <v>-19.959499999999998</v>
      </c>
      <c r="E23">
        <v>62</v>
      </c>
      <c r="F23">
        <f t="shared" si="0"/>
        <v>7.9966927258479509E-2</v>
      </c>
      <c r="G23">
        <f t="shared" si="1"/>
        <v>9.3451487498979441E-2</v>
      </c>
      <c r="I23">
        <v>-20.034300000000002</v>
      </c>
      <c r="J23">
        <v>52</v>
      </c>
      <c r="K23">
        <v>-19.973099999999999</v>
      </c>
      <c r="L23" s="1">
        <v>48</v>
      </c>
      <c r="M23">
        <f t="shared" si="2"/>
        <v>7.6669308317514145E-2</v>
      </c>
      <c r="N23">
        <f t="shared" si="3"/>
        <v>7.0159625328111958E-2</v>
      </c>
      <c r="P23">
        <v>-20.076799999999999</v>
      </c>
      <c r="Q23">
        <v>54</v>
      </c>
      <c r="R23">
        <v>-20.034700000000001</v>
      </c>
      <c r="S23">
        <v>84</v>
      </c>
      <c r="T23">
        <f t="shared" si="4"/>
        <v>7.9966927258479509E-2</v>
      </c>
      <c r="U23">
        <f t="shared" si="5"/>
        <v>0.13314224954925799</v>
      </c>
      <c r="W23">
        <v>-20.169899999999998</v>
      </c>
      <c r="X23">
        <v>56</v>
      </c>
      <c r="Y23">
        <v>-20.016500000000001</v>
      </c>
      <c r="Z23">
        <v>66</v>
      </c>
      <c r="AA23">
        <f t="shared" si="6"/>
        <v>8.3293566439633857E-2</v>
      </c>
      <c r="AB23">
        <f t="shared" si="7"/>
        <v>0.10037577547257093</v>
      </c>
    </row>
    <row r="24" spans="2:28" x14ac:dyDescent="0.2">
      <c r="B24">
        <v>-16.3706</v>
      </c>
      <c r="C24">
        <v>56</v>
      </c>
      <c r="D24">
        <v>-16.330500000000001</v>
      </c>
      <c r="E24">
        <v>94</v>
      </c>
      <c r="F24">
        <f t="shared" si="0"/>
        <v>8.3293566439633857E-2</v>
      </c>
      <c r="G24">
        <f t="shared" si="1"/>
        <v>0.15256953884233804</v>
      </c>
      <c r="I24">
        <v>-16.3917</v>
      </c>
      <c r="J24">
        <v>54</v>
      </c>
      <c r="K24">
        <v>-16.341699999999999</v>
      </c>
      <c r="L24" s="1">
        <v>64</v>
      </c>
      <c r="M24">
        <f t="shared" si="2"/>
        <v>7.9966927258479509E-2</v>
      </c>
      <c r="N24">
        <f t="shared" si="3"/>
        <v>9.6898124491379467E-2</v>
      </c>
      <c r="P24">
        <v>-16.426400000000001</v>
      </c>
      <c r="Q24">
        <v>54</v>
      </c>
      <c r="R24">
        <v>-16.391999999999999</v>
      </c>
      <c r="S24">
        <v>60</v>
      </c>
      <c r="T24">
        <f t="shared" si="4"/>
        <v>7.9966927258479509E-2</v>
      </c>
      <c r="U24">
        <f t="shared" si="5"/>
        <v>9.0035451459011984E-2</v>
      </c>
      <c r="W24">
        <v>-16.502700000000001</v>
      </c>
      <c r="X24">
        <v>54</v>
      </c>
      <c r="Y24">
        <v>-16.377199999999998</v>
      </c>
      <c r="Z24">
        <v>64</v>
      </c>
      <c r="AA24">
        <f t="shared" si="6"/>
        <v>7.9966927258479509E-2</v>
      </c>
      <c r="AB24">
        <f t="shared" si="7"/>
        <v>9.6898124491379467E-2</v>
      </c>
    </row>
    <row r="25" spans="2:28" x14ac:dyDescent="0.2">
      <c r="B25">
        <v>-12.732699999999999</v>
      </c>
      <c r="C25">
        <v>64</v>
      </c>
      <c r="D25">
        <v>-12.701499999999999</v>
      </c>
      <c r="E25">
        <v>56</v>
      </c>
      <c r="F25">
        <f t="shared" si="0"/>
        <v>9.6898124491379467E-2</v>
      </c>
      <c r="G25">
        <f t="shared" si="1"/>
        <v>8.3293566439633857E-2</v>
      </c>
      <c r="I25">
        <v>-12.7491</v>
      </c>
      <c r="J25">
        <v>66</v>
      </c>
      <c r="K25">
        <v>-12.7102</v>
      </c>
      <c r="L25" s="1">
        <v>78</v>
      </c>
      <c r="M25">
        <f t="shared" si="2"/>
        <v>0.10037577547257093</v>
      </c>
      <c r="N25">
        <f t="shared" si="3"/>
        <v>0.12191706773821696</v>
      </c>
      <c r="P25">
        <v>-12.7761</v>
      </c>
      <c r="Q25">
        <v>66</v>
      </c>
      <c r="R25">
        <v>-12.7493</v>
      </c>
      <c r="S25">
        <v>82</v>
      </c>
      <c r="T25">
        <f t="shared" si="4"/>
        <v>0.10037577547257093</v>
      </c>
      <c r="U25">
        <f t="shared" si="5"/>
        <v>0.12936559585083515</v>
      </c>
      <c r="W25">
        <v>-12.8354</v>
      </c>
      <c r="X25">
        <v>68</v>
      </c>
      <c r="Y25">
        <v>-12.7378</v>
      </c>
      <c r="Z25">
        <v>66</v>
      </c>
      <c r="AA25">
        <f t="shared" si="6"/>
        <v>0.10388486094578508</v>
      </c>
      <c r="AB25">
        <f t="shared" si="7"/>
        <v>0.10037577547257093</v>
      </c>
    </row>
    <row r="26" spans="2:28" x14ac:dyDescent="0.2">
      <c r="B26">
        <v>-9.0947899999999997</v>
      </c>
      <c r="C26">
        <v>62</v>
      </c>
      <c r="D26">
        <v>-9.0724999999999998</v>
      </c>
      <c r="E26">
        <v>68</v>
      </c>
      <c r="F26">
        <f t="shared" si="0"/>
        <v>9.3451487498979441E-2</v>
      </c>
      <c r="G26">
        <f t="shared" si="1"/>
        <v>0.10388486094578508</v>
      </c>
      <c r="I26">
        <v>-9.1065100000000001</v>
      </c>
      <c r="J26">
        <v>60</v>
      </c>
      <c r="K26">
        <v>-9.0786999999999995</v>
      </c>
      <c r="L26" s="1">
        <v>54</v>
      </c>
      <c r="M26">
        <f t="shared" si="2"/>
        <v>9.0035451459011984E-2</v>
      </c>
      <c r="N26">
        <f t="shared" si="3"/>
        <v>7.9966927258479509E-2</v>
      </c>
      <c r="P26">
        <v>-9.1257999999999999</v>
      </c>
      <c r="Q26">
        <v>62</v>
      </c>
      <c r="R26">
        <v>-9.1066599999999998</v>
      </c>
      <c r="S26">
        <v>68</v>
      </c>
      <c r="T26">
        <f t="shared" si="4"/>
        <v>9.3451487498979441E-2</v>
      </c>
      <c r="U26">
        <f t="shared" si="5"/>
        <v>0.10388486094578508</v>
      </c>
      <c r="W26">
        <v>-9.1681399999999993</v>
      </c>
      <c r="X26">
        <v>58</v>
      </c>
      <c r="Y26">
        <v>-9.0984200000000008</v>
      </c>
      <c r="Z26">
        <v>60</v>
      </c>
      <c r="AA26">
        <f t="shared" si="6"/>
        <v>8.6649610636986688E-2</v>
      </c>
      <c r="AB26">
        <f t="shared" si="7"/>
        <v>9.0035451459011984E-2</v>
      </c>
    </row>
    <row r="27" spans="2:28" x14ac:dyDescent="0.2">
      <c r="B27">
        <v>-5.4568700000000003</v>
      </c>
      <c r="C27">
        <v>60</v>
      </c>
      <c r="D27">
        <v>-5.4435000000000002</v>
      </c>
      <c r="E27">
        <v>50</v>
      </c>
      <c r="F27">
        <f t="shared" si="0"/>
        <v>9.0035451459011984E-2</v>
      </c>
      <c r="G27">
        <f t="shared" si="1"/>
        <v>7.340033152483072E-2</v>
      </c>
      <c r="I27">
        <v>-5.4639100000000003</v>
      </c>
      <c r="J27">
        <v>62</v>
      </c>
      <c r="K27">
        <v>-5.4472199999999997</v>
      </c>
      <c r="L27" s="1">
        <v>70</v>
      </c>
      <c r="M27">
        <f t="shared" si="2"/>
        <v>9.3451487498979441E-2</v>
      </c>
      <c r="N27">
        <f t="shared" si="3"/>
        <v>0.1074258090506244</v>
      </c>
      <c r="P27">
        <v>-5.4754800000000001</v>
      </c>
      <c r="Q27">
        <v>54</v>
      </c>
      <c r="R27">
        <v>-5.4640000000000004</v>
      </c>
      <c r="S27">
        <v>66</v>
      </c>
      <c r="T27">
        <f t="shared" si="4"/>
        <v>7.9966927258479509E-2</v>
      </c>
      <c r="U27">
        <f t="shared" si="5"/>
        <v>0.10037577547257093</v>
      </c>
      <c r="W27">
        <v>-5.5008900000000001</v>
      </c>
      <c r="X27">
        <v>62</v>
      </c>
      <c r="Y27">
        <v>-5.4590500000000004</v>
      </c>
      <c r="Z27">
        <v>48</v>
      </c>
      <c r="AA27">
        <f t="shared" si="6"/>
        <v>9.3451487498979441E-2</v>
      </c>
      <c r="AB27">
        <f t="shared" si="7"/>
        <v>7.0159625328111958E-2</v>
      </c>
    </row>
    <row r="28" spans="2:28" x14ac:dyDescent="0.2">
      <c r="B28">
        <v>-1.8189599999999999</v>
      </c>
      <c r="C28">
        <v>52</v>
      </c>
      <c r="D28">
        <v>-1.8145</v>
      </c>
      <c r="E28">
        <v>42</v>
      </c>
      <c r="F28">
        <f t="shared" si="0"/>
        <v>7.6669308317514145E-2</v>
      </c>
      <c r="G28">
        <f t="shared" si="1"/>
        <v>6.0603509953284791E-2</v>
      </c>
      <c r="I28">
        <v>-1.8212999999999999</v>
      </c>
      <c r="J28">
        <v>50</v>
      </c>
      <c r="K28">
        <v>-1.8157399999999999</v>
      </c>
      <c r="L28" s="1">
        <v>14</v>
      </c>
      <c r="M28">
        <f t="shared" si="2"/>
        <v>7.340033152483072E-2</v>
      </c>
      <c r="N28">
        <f t="shared" si="3"/>
        <v>1.9061991183829077E-2</v>
      </c>
      <c r="P28">
        <v>-1.8251599999999999</v>
      </c>
      <c r="Q28">
        <v>54</v>
      </c>
      <c r="R28">
        <v>-1.8213299999999999</v>
      </c>
      <c r="S28">
        <v>40</v>
      </c>
      <c r="T28">
        <f t="shared" si="4"/>
        <v>7.9966927258479509E-2</v>
      </c>
      <c r="U28">
        <f t="shared" si="5"/>
        <v>5.7472296557050231E-2</v>
      </c>
      <c r="W28">
        <v>-1.8336300000000001</v>
      </c>
      <c r="X28">
        <v>52</v>
      </c>
      <c r="Y28">
        <v>-1.81968</v>
      </c>
      <c r="Z28">
        <v>20</v>
      </c>
      <c r="AA28">
        <f t="shared" si="6"/>
        <v>7.6669308317514145E-2</v>
      </c>
      <c r="AB28">
        <f t="shared" si="7"/>
        <v>2.756450381021839E-2</v>
      </c>
    </row>
    <row r="29" spans="2:28" x14ac:dyDescent="0.2">
      <c r="B29">
        <v>1.8189500000000001</v>
      </c>
      <c r="C29">
        <v>86</v>
      </c>
      <c r="D29">
        <v>1.8145100000000001</v>
      </c>
      <c r="E29">
        <v>34</v>
      </c>
      <c r="F29">
        <f t="shared" si="0"/>
        <v>0.13695448784727982</v>
      </c>
      <c r="G29">
        <f t="shared" si="1"/>
        <v>4.8236358154959295E-2</v>
      </c>
      <c r="I29">
        <v>1.8212999999999999</v>
      </c>
      <c r="J29">
        <v>86</v>
      </c>
      <c r="K29">
        <v>1.8157300000000001</v>
      </c>
      <c r="L29" s="1">
        <v>64</v>
      </c>
      <c r="M29">
        <f t="shared" si="2"/>
        <v>0.13695448784727982</v>
      </c>
      <c r="N29">
        <f t="shared" si="3"/>
        <v>9.6898124491379467E-2</v>
      </c>
      <c r="P29">
        <v>1.8251599999999999</v>
      </c>
      <c r="Q29">
        <v>88</v>
      </c>
      <c r="R29">
        <v>1.8213299999999999</v>
      </c>
      <c r="S29">
        <v>20</v>
      </c>
      <c r="T29">
        <f t="shared" si="4"/>
        <v>0.14080281605632111</v>
      </c>
      <c r="U29">
        <f t="shared" si="5"/>
        <v>2.756450381021839E-2</v>
      </c>
      <c r="W29">
        <v>1.8336300000000001</v>
      </c>
      <c r="X29">
        <v>88</v>
      </c>
      <c r="Y29">
        <v>1.81969</v>
      </c>
      <c r="Z29">
        <v>28</v>
      </c>
      <c r="AA29">
        <f t="shared" si="6"/>
        <v>0.14080281605632111</v>
      </c>
      <c r="AB29">
        <f t="shared" si="7"/>
        <v>3.923010910874096E-2</v>
      </c>
    </row>
    <row r="30" spans="2:28" x14ac:dyDescent="0.2">
      <c r="B30">
        <v>5.4568700000000003</v>
      </c>
      <c r="C30">
        <v>60</v>
      </c>
      <c r="D30">
        <v>5.4435000000000002</v>
      </c>
      <c r="E30">
        <v>58</v>
      </c>
      <c r="F30">
        <f t="shared" si="0"/>
        <v>9.0035451459011984E-2</v>
      </c>
      <c r="G30">
        <f t="shared" si="1"/>
        <v>8.6649610636986688E-2</v>
      </c>
      <c r="I30">
        <v>5.4639100000000003</v>
      </c>
      <c r="J30">
        <v>64</v>
      </c>
      <c r="K30">
        <v>5.4472199999999997</v>
      </c>
      <c r="L30" s="1">
        <v>42</v>
      </c>
      <c r="M30">
        <f t="shared" si="2"/>
        <v>9.6898124491379467E-2</v>
      </c>
      <c r="N30">
        <f t="shared" si="3"/>
        <v>6.0603509953284791E-2</v>
      </c>
      <c r="P30">
        <v>5.4754800000000001</v>
      </c>
      <c r="Q30">
        <v>62</v>
      </c>
      <c r="R30">
        <v>5.4640000000000004</v>
      </c>
      <c r="S30">
        <v>48</v>
      </c>
      <c r="T30">
        <f t="shared" si="4"/>
        <v>9.3451487498979441E-2</v>
      </c>
      <c r="U30">
        <f t="shared" si="5"/>
        <v>7.0159625328111958E-2</v>
      </c>
      <c r="W30">
        <v>5.5008999999999997</v>
      </c>
      <c r="X30">
        <v>60</v>
      </c>
      <c r="Y30">
        <v>5.4590500000000004</v>
      </c>
      <c r="Z30">
        <v>34</v>
      </c>
      <c r="AA30">
        <f t="shared" si="6"/>
        <v>9.0035451459011984E-2</v>
      </c>
      <c r="AB30">
        <f t="shared" si="7"/>
        <v>4.8236358154959295E-2</v>
      </c>
    </row>
    <row r="31" spans="2:28" x14ac:dyDescent="0.2">
      <c r="B31">
        <v>9.0947899999999997</v>
      </c>
      <c r="C31">
        <v>66</v>
      </c>
      <c r="D31">
        <v>9.0724999999999998</v>
      </c>
      <c r="E31">
        <v>58</v>
      </c>
      <c r="F31">
        <f t="shared" si="0"/>
        <v>0.10037577547257093</v>
      </c>
      <c r="G31">
        <f t="shared" si="1"/>
        <v>8.6649610636986688E-2</v>
      </c>
      <c r="I31">
        <v>9.1065100000000001</v>
      </c>
      <c r="J31">
        <v>62</v>
      </c>
      <c r="K31">
        <v>9.0786999999999995</v>
      </c>
      <c r="L31" s="1">
        <v>76</v>
      </c>
      <c r="M31">
        <f t="shared" si="2"/>
        <v>9.3451487498979441E-2</v>
      </c>
      <c r="N31">
        <f t="shared" si="3"/>
        <v>0.11824422878702424</v>
      </c>
      <c r="P31">
        <v>9.1257999999999999</v>
      </c>
      <c r="Q31">
        <v>64</v>
      </c>
      <c r="R31">
        <v>9.1066699999999994</v>
      </c>
      <c r="S31">
        <v>66</v>
      </c>
      <c r="T31">
        <f t="shared" si="4"/>
        <v>9.6898124491379467E-2</v>
      </c>
      <c r="U31">
        <f t="shared" si="5"/>
        <v>0.10037577547257093</v>
      </c>
      <c r="W31">
        <v>9.1681600000000003</v>
      </c>
      <c r="X31">
        <v>64</v>
      </c>
      <c r="Y31">
        <v>9.0984200000000008</v>
      </c>
      <c r="Z31">
        <v>76</v>
      </c>
      <c r="AA31">
        <f t="shared" si="6"/>
        <v>9.6898124491379467E-2</v>
      </c>
      <c r="AB31">
        <f t="shared" si="7"/>
        <v>0.11824422878702424</v>
      </c>
    </row>
    <row r="32" spans="2:28" x14ac:dyDescent="0.2">
      <c r="B32">
        <v>12.732699999999999</v>
      </c>
      <c r="C32">
        <v>82</v>
      </c>
      <c r="D32">
        <v>12.701499999999999</v>
      </c>
      <c r="E32">
        <v>66</v>
      </c>
      <c r="F32">
        <f t="shared" si="0"/>
        <v>0.12936559585083515</v>
      </c>
      <c r="G32">
        <f t="shared" si="1"/>
        <v>0.10037577547257093</v>
      </c>
      <c r="I32">
        <v>12.7491</v>
      </c>
      <c r="J32">
        <v>82</v>
      </c>
      <c r="K32">
        <v>12.7102</v>
      </c>
      <c r="L32" s="1">
        <v>76</v>
      </c>
      <c r="M32">
        <f t="shared" si="2"/>
        <v>0.12936559585083515</v>
      </c>
      <c r="N32">
        <f t="shared" si="3"/>
        <v>0.11824422878702424</v>
      </c>
      <c r="P32">
        <v>12.7761</v>
      </c>
      <c r="Q32">
        <v>80</v>
      </c>
      <c r="R32">
        <v>12.7493</v>
      </c>
      <c r="S32">
        <v>78</v>
      </c>
      <c r="T32">
        <f t="shared" si="4"/>
        <v>0.12562403083023088</v>
      </c>
      <c r="U32">
        <f t="shared" si="5"/>
        <v>0.12191706773821696</v>
      </c>
      <c r="W32">
        <v>12.8354</v>
      </c>
      <c r="X32">
        <v>80</v>
      </c>
      <c r="Y32">
        <v>12.7378</v>
      </c>
      <c r="Z32">
        <v>88</v>
      </c>
      <c r="AA32">
        <f t="shared" si="6"/>
        <v>0.12562403083023088</v>
      </c>
      <c r="AB32">
        <f t="shared" si="7"/>
        <v>0.14080281605632111</v>
      </c>
    </row>
    <row r="33" spans="2:28" x14ac:dyDescent="0.2">
      <c r="B33">
        <v>16.3706</v>
      </c>
      <c r="C33">
        <v>70</v>
      </c>
      <c r="D33">
        <v>16.330500000000001</v>
      </c>
      <c r="E33">
        <v>64</v>
      </c>
      <c r="F33">
        <f t="shared" si="0"/>
        <v>0.1074258090506244</v>
      </c>
      <c r="G33">
        <f t="shared" si="1"/>
        <v>9.6898124491379467E-2</v>
      </c>
      <c r="I33">
        <v>16.3917</v>
      </c>
      <c r="J33">
        <v>76</v>
      </c>
      <c r="K33">
        <v>16.341699999999999</v>
      </c>
      <c r="L33" s="1">
        <v>54</v>
      </c>
      <c r="M33">
        <f t="shared" si="2"/>
        <v>0.11824422878702424</v>
      </c>
      <c r="N33">
        <f t="shared" si="3"/>
        <v>7.9966927258479509E-2</v>
      </c>
      <c r="P33">
        <v>16.426400000000001</v>
      </c>
      <c r="Q33">
        <v>74</v>
      </c>
      <c r="R33">
        <v>16.391999999999999</v>
      </c>
      <c r="S33">
        <v>88</v>
      </c>
      <c r="T33">
        <f t="shared" si="4"/>
        <v>0.11460504494505282</v>
      </c>
      <c r="U33">
        <f t="shared" si="5"/>
        <v>0.14080281605632111</v>
      </c>
      <c r="W33">
        <v>16.502700000000001</v>
      </c>
      <c r="X33">
        <v>72</v>
      </c>
      <c r="Y33">
        <v>16.377199999999998</v>
      </c>
      <c r="Z33">
        <v>74</v>
      </c>
      <c r="AA33">
        <f t="shared" si="6"/>
        <v>0.11099905573719945</v>
      </c>
      <c r="AB33">
        <f t="shared" si="7"/>
        <v>0.11460504494505282</v>
      </c>
    </row>
    <row r="34" spans="2:28" x14ac:dyDescent="0.2">
      <c r="B34">
        <v>20.008500000000002</v>
      </c>
      <c r="C34">
        <v>94</v>
      </c>
      <c r="D34">
        <v>19.959499999999998</v>
      </c>
      <c r="E34">
        <v>72</v>
      </c>
      <c r="F34">
        <f t="shared" si="0"/>
        <v>0.15256953884233804</v>
      </c>
      <c r="G34">
        <f t="shared" si="1"/>
        <v>0.11099905573719945</v>
      </c>
      <c r="I34">
        <v>20.034300000000002</v>
      </c>
      <c r="J34">
        <v>84</v>
      </c>
      <c r="K34">
        <v>19.973099999999999</v>
      </c>
      <c r="L34" s="1">
        <v>108</v>
      </c>
      <c r="M34">
        <f t="shared" si="2"/>
        <v>0.13314224954925799</v>
      </c>
      <c r="N34">
        <f t="shared" si="3"/>
        <v>0.18138939235953169</v>
      </c>
      <c r="P34">
        <v>20.076799999999999</v>
      </c>
      <c r="Q34">
        <v>84</v>
      </c>
      <c r="R34">
        <v>20.034700000000001</v>
      </c>
      <c r="S34">
        <v>62</v>
      </c>
      <c r="T34">
        <f t="shared" si="4"/>
        <v>0.13314224954925799</v>
      </c>
      <c r="U34">
        <f t="shared" si="5"/>
        <v>9.3451487498979441E-2</v>
      </c>
      <c r="W34">
        <v>20.169899999999998</v>
      </c>
      <c r="X34">
        <v>92</v>
      </c>
      <c r="Y34">
        <v>20.016500000000001</v>
      </c>
      <c r="Z34">
        <v>66</v>
      </c>
      <c r="AA34">
        <f t="shared" si="6"/>
        <v>0.14860981174744409</v>
      </c>
      <c r="AB34">
        <f t="shared" si="7"/>
        <v>0.10037577547257093</v>
      </c>
    </row>
    <row r="35" spans="2:28" x14ac:dyDescent="0.2">
      <c r="B35">
        <v>23.6465</v>
      </c>
      <c r="C35">
        <v>52</v>
      </c>
      <c r="D35">
        <v>23.5885</v>
      </c>
      <c r="E35">
        <v>70</v>
      </c>
      <c r="F35">
        <f t="shared" si="0"/>
        <v>7.6669308317514145E-2</v>
      </c>
      <c r="G35">
        <f t="shared" si="1"/>
        <v>0.1074258090506244</v>
      </c>
      <c r="I35">
        <v>23.6769</v>
      </c>
      <c r="J35">
        <v>56</v>
      </c>
      <c r="K35">
        <v>23.604600000000001</v>
      </c>
      <c r="L35" s="1">
        <v>66</v>
      </c>
      <c r="M35">
        <f t="shared" si="2"/>
        <v>8.3293566439633857E-2</v>
      </c>
      <c r="N35">
        <f t="shared" si="3"/>
        <v>0.10037577547257093</v>
      </c>
      <c r="P35">
        <v>23.7271</v>
      </c>
      <c r="Q35">
        <v>60</v>
      </c>
      <c r="R35">
        <v>23.677299999999999</v>
      </c>
      <c r="S35">
        <v>62</v>
      </c>
      <c r="T35">
        <f t="shared" si="4"/>
        <v>9.0035451459011984E-2</v>
      </c>
      <c r="U35">
        <f t="shared" si="5"/>
        <v>9.3451487498979441E-2</v>
      </c>
      <c r="W35">
        <v>23.837199999999999</v>
      </c>
      <c r="X35">
        <v>56</v>
      </c>
      <c r="Y35">
        <v>23.655899999999999</v>
      </c>
      <c r="Z35">
        <v>72</v>
      </c>
      <c r="AA35">
        <f t="shared" si="6"/>
        <v>8.3293566439633857E-2</v>
      </c>
      <c r="AB35">
        <f t="shared" si="7"/>
        <v>0.11099905573719945</v>
      </c>
    </row>
    <row r="36" spans="2:28" x14ac:dyDescent="0.2">
      <c r="B36">
        <v>27.284400000000002</v>
      </c>
      <c r="C36">
        <v>66</v>
      </c>
      <c r="D36">
        <v>27.217500000000001</v>
      </c>
      <c r="E36">
        <v>70</v>
      </c>
      <c r="F36">
        <f t="shared" si="0"/>
        <v>0.10037577547257093</v>
      </c>
      <c r="G36">
        <f t="shared" si="1"/>
        <v>0.1074258090506244</v>
      </c>
      <c r="I36">
        <v>27.319500000000001</v>
      </c>
      <c r="J36">
        <v>66</v>
      </c>
      <c r="K36">
        <v>27.2361</v>
      </c>
      <c r="L36" s="1">
        <v>74</v>
      </c>
      <c r="M36">
        <f t="shared" si="2"/>
        <v>0.10037577547257093</v>
      </c>
      <c r="N36">
        <f t="shared" si="3"/>
        <v>0.11460504494505282</v>
      </c>
      <c r="P36">
        <v>27.377400000000002</v>
      </c>
      <c r="Q36">
        <v>68</v>
      </c>
      <c r="R36">
        <v>27.32</v>
      </c>
      <c r="S36">
        <v>72</v>
      </c>
      <c r="T36">
        <f t="shared" si="4"/>
        <v>0.10388486094578508</v>
      </c>
      <c r="U36">
        <f t="shared" si="5"/>
        <v>0.11099905573719945</v>
      </c>
      <c r="W36">
        <v>27.5045</v>
      </c>
      <c r="X36">
        <v>64</v>
      </c>
      <c r="Y36">
        <v>27.295300000000001</v>
      </c>
      <c r="Z36">
        <v>78</v>
      </c>
      <c r="AA36">
        <f t="shared" si="6"/>
        <v>9.6898124491379467E-2</v>
      </c>
      <c r="AB36">
        <f t="shared" si="7"/>
        <v>0.12191706773821696</v>
      </c>
    </row>
    <row r="37" spans="2:28" x14ac:dyDescent="0.2">
      <c r="B37">
        <v>30.9223</v>
      </c>
      <c r="C37">
        <v>80</v>
      </c>
      <c r="D37">
        <v>30.846499999999999</v>
      </c>
      <c r="E37">
        <v>68</v>
      </c>
      <c r="F37">
        <f t="shared" si="0"/>
        <v>0.12562403083023088</v>
      </c>
      <c r="G37">
        <f t="shared" si="1"/>
        <v>0.10388486094578508</v>
      </c>
      <c r="I37">
        <v>30.9621</v>
      </c>
      <c r="J37">
        <v>76</v>
      </c>
      <c r="K37">
        <v>30.867599999999999</v>
      </c>
      <c r="L37" s="1">
        <v>80</v>
      </c>
      <c r="M37">
        <f t="shared" si="2"/>
        <v>0.11824422878702424</v>
      </c>
      <c r="N37">
        <f t="shared" si="3"/>
        <v>0.12562403083023088</v>
      </c>
      <c r="P37">
        <v>31.027699999999999</v>
      </c>
      <c r="Q37">
        <v>78</v>
      </c>
      <c r="R37">
        <v>30.962700000000002</v>
      </c>
      <c r="S37">
        <v>60</v>
      </c>
      <c r="T37">
        <f t="shared" si="4"/>
        <v>0.12191706773821696</v>
      </c>
      <c r="U37">
        <f t="shared" si="5"/>
        <v>9.0035451459011984E-2</v>
      </c>
      <c r="W37">
        <v>31.171700000000001</v>
      </c>
      <c r="X37">
        <v>76</v>
      </c>
      <c r="Y37">
        <v>30.9346</v>
      </c>
      <c r="Z37">
        <v>98</v>
      </c>
      <c r="AA37">
        <f t="shared" si="6"/>
        <v>0.11824422878702424</v>
      </c>
      <c r="AB37">
        <f t="shared" si="7"/>
        <v>0.16060417762057264</v>
      </c>
    </row>
    <row r="38" spans="2:28" x14ac:dyDescent="0.2">
      <c r="B38">
        <v>34.560200000000002</v>
      </c>
      <c r="C38">
        <v>76</v>
      </c>
      <c r="D38">
        <v>34.475499999999997</v>
      </c>
      <c r="E38">
        <v>62</v>
      </c>
      <c r="F38">
        <f t="shared" si="0"/>
        <v>0.11824422878702424</v>
      </c>
      <c r="G38">
        <f t="shared" si="1"/>
        <v>9.3451487498979441E-2</v>
      </c>
      <c r="I38">
        <v>34.604700000000001</v>
      </c>
      <c r="J38">
        <v>74</v>
      </c>
      <c r="K38">
        <v>34.499000000000002</v>
      </c>
      <c r="L38" s="1">
        <v>70</v>
      </c>
      <c r="M38">
        <f t="shared" si="2"/>
        <v>0.11460504494505282</v>
      </c>
      <c r="N38">
        <f t="shared" si="3"/>
        <v>0.1074258090506244</v>
      </c>
      <c r="P38">
        <v>34.677999999999997</v>
      </c>
      <c r="Q38">
        <v>74</v>
      </c>
      <c r="R38">
        <v>34.6053</v>
      </c>
      <c r="S38">
        <v>68</v>
      </c>
      <c r="T38">
        <f t="shared" si="4"/>
        <v>0.11460504494505282</v>
      </c>
      <c r="U38">
        <f t="shared" si="5"/>
        <v>0.10388486094578508</v>
      </c>
      <c r="W38">
        <v>34.838999999999999</v>
      </c>
      <c r="X38">
        <v>78</v>
      </c>
      <c r="Y38">
        <v>34.573999999999998</v>
      </c>
      <c r="Z38">
        <v>60</v>
      </c>
      <c r="AA38">
        <f t="shared" si="6"/>
        <v>0.12191706773821696</v>
      </c>
      <c r="AB38">
        <f t="shared" si="7"/>
        <v>9.0035451459011984E-2</v>
      </c>
    </row>
    <row r="39" spans="2:28" x14ac:dyDescent="0.2">
      <c r="B39">
        <v>38.198099999999997</v>
      </c>
      <c r="C39">
        <v>60</v>
      </c>
      <c r="D39">
        <v>38.104500000000002</v>
      </c>
      <c r="E39">
        <v>70</v>
      </c>
      <c r="F39">
        <f t="shared" si="0"/>
        <v>9.0035451459011984E-2</v>
      </c>
      <c r="G39">
        <f t="shared" si="1"/>
        <v>0.1074258090506244</v>
      </c>
      <c r="I39">
        <v>38.247300000000003</v>
      </c>
      <c r="J39">
        <v>72</v>
      </c>
      <c r="K39">
        <v>38.130499999999998</v>
      </c>
      <c r="L39" s="1">
        <v>84</v>
      </c>
      <c r="M39">
        <f t="shared" si="2"/>
        <v>0.11099905573719945</v>
      </c>
      <c r="N39">
        <f t="shared" si="3"/>
        <v>0.13314224954925799</v>
      </c>
      <c r="P39">
        <v>38.328400000000002</v>
      </c>
      <c r="Q39">
        <v>64</v>
      </c>
      <c r="R39">
        <v>38.247999999999998</v>
      </c>
      <c r="S39">
        <v>84</v>
      </c>
      <c r="T39">
        <f t="shared" si="4"/>
        <v>9.6898124491379467E-2</v>
      </c>
      <c r="U39">
        <f t="shared" si="5"/>
        <v>0.13314224954925799</v>
      </c>
      <c r="W39">
        <v>38.5062</v>
      </c>
      <c r="X39">
        <v>66</v>
      </c>
      <c r="Y39">
        <v>38.2134</v>
      </c>
      <c r="Z39">
        <v>84</v>
      </c>
      <c r="AA39">
        <f t="shared" si="6"/>
        <v>0.10037577547257093</v>
      </c>
      <c r="AB39">
        <f t="shared" si="7"/>
        <v>0.13314224954925799</v>
      </c>
    </row>
    <row r="40" spans="2:28" x14ac:dyDescent="0.2">
      <c r="B40">
        <v>41.835999999999999</v>
      </c>
      <c r="C40">
        <v>72</v>
      </c>
      <c r="D40">
        <v>41.733499999999999</v>
      </c>
      <c r="E40">
        <v>94</v>
      </c>
      <c r="F40">
        <f t="shared" si="0"/>
        <v>0.11099905573719945</v>
      </c>
      <c r="G40">
        <f t="shared" si="1"/>
        <v>0.15256953884233804</v>
      </c>
      <c r="I40">
        <v>41.889899999999997</v>
      </c>
      <c r="J40">
        <v>66</v>
      </c>
      <c r="K40">
        <v>41.762</v>
      </c>
      <c r="L40" s="1">
        <v>64</v>
      </c>
      <c r="M40">
        <f t="shared" si="2"/>
        <v>0.10037577547257093</v>
      </c>
      <c r="N40">
        <f t="shared" si="3"/>
        <v>9.6898124491379467E-2</v>
      </c>
      <c r="P40">
        <v>41.978700000000003</v>
      </c>
      <c r="Q40">
        <v>72</v>
      </c>
      <c r="R40">
        <v>41.890700000000002</v>
      </c>
      <c r="S40">
        <v>68</v>
      </c>
      <c r="T40">
        <f t="shared" si="4"/>
        <v>0.11099905573719945</v>
      </c>
      <c r="U40">
        <f t="shared" si="5"/>
        <v>0.10388486094578508</v>
      </c>
      <c r="W40">
        <v>42.173499999999997</v>
      </c>
      <c r="X40">
        <v>70</v>
      </c>
      <c r="Y40">
        <v>41.852699999999999</v>
      </c>
      <c r="Z40">
        <v>80</v>
      </c>
      <c r="AA40">
        <f t="shared" si="6"/>
        <v>0.1074258090506244</v>
      </c>
      <c r="AB40">
        <f t="shared" si="7"/>
        <v>0.12562403083023088</v>
      </c>
    </row>
    <row r="41" spans="2:28" x14ac:dyDescent="0.2">
      <c r="B41">
        <v>45.4739</v>
      </c>
      <c r="C41">
        <v>72</v>
      </c>
      <c r="D41">
        <v>45.362499999999997</v>
      </c>
      <c r="E41">
        <v>64</v>
      </c>
      <c r="F41">
        <f t="shared" si="0"/>
        <v>0.11099905573719945</v>
      </c>
      <c r="G41">
        <f t="shared" si="1"/>
        <v>9.6898124491379467E-2</v>
      </c>
      <c r="I41">
        <v>45.532499999999999</v>
      </c>
      <c r="J41">
        <v>72</v>
      </c>
      <c r="K41">
        <v>45.393500000000003</v>
      </c>
      <c r="L41" s="1">
        <v>68</v>
      </c>
      <c r="M41">
        <f t="shared" si="2"/>
        <v>0.11099905573719945</v>
      </c>
      <c r="N41">
        <f t="shared" si="3"/>
        <v>0.10388486094578508</v>
      </c>
      <c r="P41">
        <v>45.628999999999998</v>
      </c>
      <c r="Q41">
        <v>70</v>
      </c>
      <c r="R41">
        <v>45.533299999999997</v>
      </c>
      <c r="S41">
        <v>86</v>
      </c>
      <c r="T41">
        <f t="shared" si="4"/>
        <v>0.1074258090506244</v>
      </c>
      <c r="U41">
        <f t="shared" si="5"/>
        <v>0.13695448784727982</v>
      </c>
      <c r="W41">
        <v>45.840800000000002</v>
      </c>
      <c r="X41">
        <v>68</v>
      </c>
      <c r="Y41">
        <v>45.492100000000001</v>
      </c>
      <c r="Z41">
        <v>74</v>
      </c>
      <c r="AA41">
        <f t="shared" si="6"/>
        <v>0.10388486094578508</v>
      </c>
      <c r="AB41">
        <f t="shared" si="7"/>
        <v>0.11460504494505282</v>
      </c>
    </row>
    <row r="42" spans="2:28" x14ac:dyDescent="0.2">
      <c r="B42">
        <v>49.111899999999999</v>
      </c>
      <c r="C42">
        <v>86</v>
      </c>
      <c r="D42">
        <v>48.991500000000002</v>
      </c>
      <c r="E42">
        <v>82</v>
      </c>
      <c r="F42">
        <f t="shared" si="0"/>
        <v>0.13695448784727982</v>
      </c>
      <c r="G42">
        <f t="shared" si="1"/>
        <v>0.12936559585083515</v>
      </c>
      <c r="I42">
        <v>49.1751</v>
      </c>
      <c r="J42">
        <v>88</v>
      </c>
      <c r="K42">
        <v>49.024999999999999</v>
      </c>
      <c r="L42" s="1">
        <v>68</v>
      </c>
      <c r="M42">
        <f t="shared" si="2"/>
        <v>0.14080281605632111</v>
      </c>
      <c r="N42">
        <f t="shared" si="3"/>
        <v>0.10388486094578508</v>
      </c>
      <c r="P42">
        <v>49.279299999999999</v>
      </c>
      <c r="Q42">
        <v>78</v>
      </c>
      <c r="R42">
        <v>49.176000000000002</v>
      </c>
      <c r="S42">
        <v>80</v>
      </c>
      <c r="T42">
        <f t="shared" si="4"/>
        <v>0.12191706773821696</v>
      </c>
      <c r="U42">
        <f t="shared" si="5"/>
        <v>0.12562403083023088</v>
      </c>
      <c r="W42">
        <v>49.508000000000003</v>
      </c>
      <c r="X42">
        <v>88</v>
      </c>
      <c r="Y42">
        <v>49.131500000000003</v>
      </c>
      <c r="Z42">
        <v>68</v>
      </c>
      <c r="AA42">
        <f t="shared" si="6"/>
        <v>0.14080281605632111</v>
      </c>
      <c r="AB42">
        <f t="shared" si="7"/>
        <v>0.10388486094578508</v>
      </c>
    </row>
    <row r="43" spans="2:28" x14ac:dyDescent="0.2">
      <c r="B43">
        <v>52.7498</v>
      </c>
      <c r="C43">
        <v>62</v>
      </c>
      <c r="D43">
        <v>52.6205</v>
      </c>
      <c r="E43">
        <v>66</v>
      </c>
      <c r="F43">
        <f t="shared" si="0"/>
        <v>9.3451487498979441E-2</v>
      </c>
      <c r="G43">
        <f t="shared" si="1"/>
        <v>0.10037577547257093</v>
      </c>
      <c r="I43">
        <v>52.817700000000002</v>
      </c>
      <c r="J43">
        <v>54</v>
      </c>
      <c r="K43">
        <v>52.656399999999998</v>
      </c>
      <c r="L43" s="1">
        <v>74</v>
      </c>
      <c r="M43">
        <f t="shared" si="2"/>
        <v>7.9966927258479509E-2</v>
      </c>
      <c r="N43">
        <f t="shared" si="3"/>
        <v>0.11460504494505282</v>
      </c>
      <c r="P43">
        <v>52.929600000000001</v>
      </c>
      <c r="Q43">
        <v>70</v>
      </c>
      <c r="R43">
        <v>52.818600000000004</v>
      </c>
      <c r="S43">
        <v>76</v>
      </c>
      <c r="T43">
        <f t="shared" si="4"/>
        <v>0.1074258090506244</v>
      </c>
      <c r="U43">
        <f t="shared" si="5"/>
        <v>0.11824422878702424</v>
      </c>
      <c r="W43">
        <v>53.1753</v>
      </c>
      <c r="X43">
        <v>60</v>
      </c>
      <c r="Y43">
        <v>52.770800000000001</v>
      </c>
      <c r="Z43">
        <v>74</v>
      </c>
      <c r="AA43">
        <f t="shared" si="6"/>
        <v>9.0035451459011984E-2</v>
      </c>
      <c r="AB43">
        <f t="shared" si="7"/>
        <v>0.11460504494505282</v>
      </c>
    </row>
    <row r="44" spans="2:28" x14ac:dyDescent="0.2">
      <c r="B44">
        <v>56.387700000000002</v>
      </c>
      <c r="C44">
        <v>82</v>
      </c>
      <c r="D44">
        <v>56.249499999999998</v>
      </c>
      <c r="E44">
        <v>84</v>
      </c>
      <c r="F44">
        <f t="shared" si="0"/>
        <v>0.12936559585083515</v>
      </c>
      <c r="G44">
        <f t="shared" si="1"/>
        <v>0.13314224954925799</v>
      </c>
      <c r="I44">
        <v>56.460299999999997</v>
      </c>
      <c r="J44">
        <v>84</v>
      </c>
      <c r="K44">
        <v>56.2879</v>
      </c>
      <c r="L44" s="1">
        <v>78</v>
      </c>
      <c r="M44">
        <f t="shared" si="2"/>
        <v>0.13314224954925799</v>
      </c>
      <c r="N44">
        <f t="shared" si="3"/>
        <v>0.12191706773821696</v>
      </c>
      <c r="P44">
        <v>56.579900000000002</v>
      </c>
      <c r="Q44">
        <v>78</v>
      </c>
      <c r="R44">
        <v>56.461300000000001</v>
      </c>
      <c r="S44">
        <v>62</v>
      </c>
      <c r="T44">
        <f t="shared" si="4"/>
        <v>0.12191706773821696</v>
      </c>
      <c r="U44">
        <f t="shared" si="5"/>
        <v>9.3451487498979441E-2</v>
      </c>
      <c r="W44">
        <v>56.842500000000001</v>
      </c>
      <c r="X44">
        <v>78</v>
      </c>
      <c r="Y44">
        <v>56.410200000000003</v>
      </c>
      <c r="Z44">
        <v>86</v>
      </c>
      <c r="AA44">
        <f t="shared" si="6"/>
        <v>0.12191706773821696</v>
      </c>
      <c r="AB44">
        <f t="shared" si="7"/>
        <v>0.13695448784727982</v>
      </c>
    </row>
    <row r="45" spans="2:28" x14ac:dyDescent="0.2">
      <c r="B45">
        <v>60.025599999999997</v>
      </c>
      <c r="C45">
        <v>62</v>
      </c>
      <c r="D45">
        <v>59.878500000000003</v>
      </c>
      <c r="E45">
        <v>70</v>
      </c>
      <c r="F45">
        <f t="shared" si="0"/>
        <v>9.3451487498979441E-2</v>
      </c>
      <c r="G45">
        <f t="shared" si="1"/>
        <v>0.1074258090506244</v>
      </c>
      <c r="I45">
        <v>60.102899999999998</v>
      </c>
      <c r="J45">
        <v>66</v>
      </c>
      <c r="K45">
        <v>59.919400000000003</v>
      </c>
      <c r="L45" s="1">
        <v>52</v>
      </c>
      <c r="M45">
        <f t="shared" si="2"/>
        <v>0.10037577547257093</v>
      </c>
      <c r="N45">
        <f t="shared" si="3"/>
        <v>7.6669308317514145E-2</v>
      </c>
      <c r="P45">
        <v>60.2303</v>
      </c>
      <c r="Q45">
        <v>66</v>
      </c>
      <c r="R45">
        <v>60.103999999999999</v>
      </c>
      <c r="S45">
        <v>88</v>
      </c>
      <c r="T45">
        <f t="shared" si="4"/>
        <v>0.10037577547257093</v>
      </c>
      <c r="U45">
        <f t="shared" si="5"/>
        <v>0.14080281605632111</v>
      </c>
      <c r="W45">
        <v>60.509799999999998</v>
      </c>
      <c r="X45">
        <v>70</v>
      </c>
      <c r="Y45">
        <v>60.049599999999998</v>
      </c>
      <c r="Z45">
        <v>74</v>
      </c>
      <c r="AA45">
        <f t="shared" si="6"/>
        <v>0.1074258090506244</v>
      </c>
      <c r="AB45">
        <f t="shared" si="7"/>
        <v>0.11460504494505282</v>
      </c>
    </row>
    <row r="46" spans="2:28" x14ac:dyDescent="0.2">
      <c r="B46">
        <v>63.663499999999999</v>
      </c>
      <c r="C46">
        <v>72</v>
      </c>
      <c r="D46">
        <v>63.5075</v>
      </c>
      <c r="E46">
        <v>92</v>
      </c>
      <c r="F46">
        <f t="shared" si="0"/>
        <v>0.11099905573719945</v>
      </c>
      <c r="G46">
        <f t="shared" si="1"/>
        <v>0.14860981174744409</v>
      </c>
      <c r="I46">
        <v>63.7455</v>
      </c>
      <c r="J46">
        <v>70</v>
      </c>
      <c r="K46">
        <v>63.550899999999999</v>
      </c>
      <c r="L46" s="1">
        <v>82</v>
      </c>
      <c r="M46">
        <f t="shared" si="2"/>
        <v>0.1074258090506244</v>
      </c>
      <c r="N46">
        <f t="shared" si="3"/>
        <v>0.12936559585083515</v>
      </c>
      <c r="P46">
        <v>63.880600000000001</v>
      </c>
      <c r="Q46">
        <v>72</v>
      </c>
      <c r="R46">
        <v>63.746600000000001</v>
      </c>
      <c r="S46">
        <v>76</v>
      </c>
      <c r="T46">
        <f t="shared" si="4"/>
        <v>0.11099905573719945</v>
      </c>
      <c r="U46">
        <f t="shared" si="5"/>
        <v>0.11824422878702424</v>
      </c>
      <c r="W46">
        <v>64.177099999999996</v>
      </c>
      <c r="X46">
        <v>68</v>
      </c>
      <c r="Y46">
        <v>63.688899999999997</v>
      </c>
      <c r="Z46">
        <v>90</v>
      </c>
      <c r="AA46">
        <f t="shared" si="6"/>
        <v>0.10388486094578508</v>
      </c>
      <c r="AB46">
        <f t="shared" si="7"/>
        <v>0.14468774910072543</v>
      </c>
    </row>
    <row r="47" spans="2:28" x14ac:dyDescent="0.2">
      <c r="B47">
        <v>67.301400000000001</v>
      </c>
      <c r="C47">
        <v>54</v>
      </c>
      <c r="D47">
        <v>67.136499999999998</v>
      </c>
      <c r="E47">
        <v>60</v>
      </c>
      <c r="F47">
        <f t="shared" si="0"/>
        <v>7.9966927258479509E-2</v>
      </c>
      <c r="G47">
        <f t="shared" si="1"/>
        <v>9.0035451459011984E-2</v>
      </c>
      <c r="I47">
        <v>67.388099999999994</v>
      </c>
      <c r="J47">
        <v>62</v>
      </c>
      <c r="K47">
        <v>67.182400000000001</v>
      </c>
      <c r="L47" s="1">
        <v>60</v>
      </c>
      <c r="M47">
        <f t="shared" si="2"/>
        <v>9.3451487498979441E-2</v>
      </c>
      <c r="N47">
        <f t="shared" si="3"/>
        <v>9.0035451459011984E-2</v>
      </c>
      <c r="P47">
        <v>67.530900000000003</v>
      </c>
      <c r="Q47">
        <v>58</v>
      </c>
      <c r="R47">
        <v>67.389300000000006</v>
      </c>
      <c r="S47">
        <v>72</v>
      </c>
      <c r="T47">
        <f t="shared" si="4"/>
        <v>8.6649610636986688E-2</v>
      </c>
      <c r="U47">
        <f t="shared" si="5"/>
        <v>0.11099905573719945</v>
      </c>
      <c r="W47">
        <v>67.844300000000004</v>
      </c>
      <c r="X47">
        <v>62</v>
      </c>
      <c r="Y47">
        <v>67.328299999999999</v>
      </c>
      <c r="Z47">
        <v>72</v>
      </c>
      <c r="AA47">
        <f t="shared" si="6"/>
        <v>9.3451487498979441E-2</v>
      </c>
      <c r="AB47">
        <f t="shared" si="7"/>
        <v>0.11099905573719945</v>
      </c>
    </row>
    <row r="48" spans="2:28" x14ac:dyDescent="0.2">
      <c r="B48">
        <v>70.939300000000003</v>
      </c>
      <c r="C48">
        <v>90</v>
      </c>
      <c r="D48">
        <v>70.765500000000003</v>
      </c>
      <c r="E48">
        <v>88</v>
      </c>
      <c r="F48">
        <f t="shared" si="0"/>
        <v>0.14468774910072543</v>
      </c>
      <c r="G48">
        <f t="shared" si="1"/>
        <v>0.14080281605632111</v>
      </c>
      <c r="I48">
        <v>71.030699999999996</v>
      </c>
      <c r="J48">
        <v>90</v>
      </c>
      <c r="K48">
        <v>70.813800000000001</v>
      </c>
      <c r="L48" s="1">
        <v>70</v>
      </c>
      <c r="M48">
        <f t="shared" si="2"/>
        <v>0.14468774910072543</v>
      </c>
      <c r="N48">
        <f t="shared" si="3"/>
        <v>0.1074258090506244</v>
      </c>
      <c r="P48">
        <v>71.181200000000004</v>
      </c>
      <c r="Q48">
        <v>88</v>
      </c>
      <c r="R48">
        <v>71.031999999999996</v>
      </c>
      <c r="S48">
        <v>96</v>
      </c>
      <c r="T48">
        <f t="shared" si="4"/>
        <v>0.14080281605632111</v>
      </c>
      <c r="U48">
        <f t="shared" si="5"/>
        <v>0.1565674755533206</v>
      </c>
      <c r="W48">
        <v>71.511600000000001</v>
      </c>
      <c r="X48">
        <v>86</v>
      </c>
      <c r="Y48">
        <v>70.967699999999994</v>
      </c>
      <c r="Z48">
        <v>74</v>
      </c>
      <c r="AA48">
        <f t="shared" si="6"/>
        <v>0.13695448784727982</v>
      </c>
      <c r="AB48">
        <f t="shared" si="7"/>
        <v>0.11460504494505282</v>
      </c>
    </row>
    <row r="49" spans="2:28" x14ac:dyDescent="0.2">
      <c r="B49">
        <v>74.577299999999994</v>
      </c>
      <c r="C49">
        <v>56</v>
      </c>
      <c r="D49">
        <v>74.394499999999994</v>
      </c>
      <c r="E49">
        <v>58</v>
      </c>
      <c r="F49">
        <f t="shared" si="0"/>
        <v>8.3293566439633857E-2</v>
      </c>
      <c r="G49">
        <f t="shared" si="1"/>
        <v>8.6649610636986688E-2</v>
      </c>
      <c r="I49">
        <v>74.673299999999998</v>
      </c>
      <c r="J49">
        <v>50</v>
      </c>
      <c r="K49">
        <v>74.445300000000003</v>
      </c>
      <c r="L49" s="1">
        <v>82</v>
      </c>
      <c r="M49">
        <f t="shared" si="2"/>
        <v>7.340033152483072E-2</v>
      </c>
      <c r="N49">
        <f t="shared" si="3"/>
        <v>0.12936559585083515</v>
      </c>
      <c r="P49">
        <v>74.831599999999995</v>
      </c>
      <c r="Q49">
        <v>54</v>
      </c>
      <c r="R49">
        <v>74.674599999999998</v>
      </c>
      <c r="S49">
        <v>54</v>
      </c>
      <c r="T49">
        <f t="shared" si="4"/>
        <v>7.9966927258479509E-2</v>
      </c>
      <c r="U49">
        <f t="shared" si="5"/>
        <v>7.9966927258479509E-2</v>
      </c>
      <c r="W49">
        <v>75.178799999999995</v>
      </c>
      <c r="X49">
        <v>58</v>
      </c>
      <c r="Y49">
        <v>74.606999999999999</v>
      </c>
      <c r="Z49">
        <v>66</v>
      </c>
      <c r="AA49">
        <f t="shared" si="6"/>
        <v>8.6649610636986688E-2</v>
      </c>
      <c r="AB49">
        <f t="shared" si="7"/>
        <v>0.10037577547257093</v>
      </c>
    </row>
    <row r="50" spans="2:28" x14ac:dyDescent="0.2">
      <c r="B50">
        <v>78.215199999999996</v>
      </c>
      <c r="C50">
        <v>74</v>
      </c>
      <c r="D50">
        <v>78.023499999999999</v>
      </c>
      <c r="E50">
        <v>76</v>
      </c>
      <c r="F50">
        <f t="shared" si="0"/>
        <v>0.11460504494505282</v>
      </c>
      <c r="G50">
        <f t="shared" si="1"/>
        <v>0.11824422878702424</v>
      </c>
      <c r="I50">
        <v>78.315899999999999</v>
      </c>
      <c r="J50">
        <v>74</v>
      </c>
      <c r="K50">
        <v>78.076800000000006</v>
      </c>
      <c r="L50" s="1">
        <v>80</v>
      </c>
      <c r="M50">
        <f t="shared" si="2"/>
        <v>0.11460504494505282</v>
      </c>
      <c r="N50">
        <f t="shared" si="3"/>
        <v>0.12562403083023088</v>
      </c>
      <c r="P50">
        <v>78.481899999999996</v>
      </c>
      <c r="Q50">
        <v>74</v>
      </c>
      <c r="R50">
        <v>78.317300000000003</v>
      </c>
      <c r="S50">
        <v>84</v>
      </c>
      <c r="T50">
        <f t="shared" si="4"/>
        <v>0.11460504494505282</v>
      </c>
      <c r="U50">
        <f t="shared" si="5"/>
        <v>0.13314224954925799</v>
      </c>
      <c r="W50">
        <v>78.846100000000007</v>
      </c>
      <c r="X50">
        <v>68</v>
      </c>
      <c r="Y50">
        <v>78.246399999999994</v>
      </c>
      <c r="Z50">
        <v>90</v>
      </c>
      <c r="AA50">
        <f t="shared" si="6"/>
        <v>0.10388486094578508</v>
      </c>
      <c r="AB50">
        <f t="shared" si="7"/>
        <v>0.14468774910072543</v>
      </c>
    </row>
    <row r="51" spans="2:28" x14ac:dyDescent="0.2">
      <c r="B51">
        <v>81.853099999999998</v>
      </c>
      <c r="C51">
        <v>60</v>
      </c>
      <c r="D51">
        <v>81.652500000000003</v>
      </c>
      <c r="E51">
        <v>86</v>
      </c>
      <c r="F51">
        <f t="shared" si="0"/>
        <v>9.0035451459011984E-2</v>
      </c>
      <c r="G51">
        <f t="shared" si="1"/>
        <v>0.13695448784727982</v>
      </c>
      <c r="I51">
        <v>81.958500000000001</v>
      </c>
      <c r="J51">
        <v>68</v>
      </c>
      <c r="K51">
        <v>81.708299999999994</v>
      </c>
      <c r="L51" s="1">
        <v>72</v>
      </c>
      <c r="M51">
        <f t="shared" si="2"/>
        <v>0.10388486094578508</v>
      </c>
      <c r="N51">
        <f t="shared" si="3"/>
        <v>0.11099905573719945</v>
      </c>
      <c r="P51">
        <v>82.132199999999997</v>
      </c>
      <c r="Q51">
        <v>66</v>
      </c>
      <c r="R51">
        <v>81.96</v>
      </c>
      <c r="S51">
        <v>52</v>
      </c>
      <c r="T51">
        <f t="shared" si="4"/>
        <v>0.10037577547257093</v>
      </c>
      <c r="U51">
        <f t="shared" si="5"/>
        <v>7.6669308317514145E-2</v>
      </c>
      <c r="W51">
        <v>82.513400000000004</v>
      </c>
      <c r="X51">
        <v>68</v>
      </c>
      <c r="Y51">
        <v>81.885800000000003</v>
      </c>
      <c r="Z51">
        <v>74</v>
      </c>
      <c r="AA51">
        <f t="shared" si="6"/>
        <v>0.10388486094578508</v>
      </c>
      <c r="AB51">
        <f t="shared" si="7"/>
        <v>0.11460504494505282</v>
      </c>
    </row>
    <row r="52" spans="2:28" x14ac:dyDescent="0.2">
      <c r="B52">
        <v>85.491</v>
      </c>
      <c r="C52">
        <v>72</v>
      </c>
      <c r="D52">
        <v>85.281499999999994</v>
      </c>
      <c r="E52">
        <v>44</v>
      </c>
      <c r="F52">
        <f t="shared" si="0"/>
        <v>0.11099905573719945</v>
      </c>
      <c r="G52">
        <f t="shared" si="1"/>
        <v>6.3761570370191464E-2</v>
      </c>
      <c r="I52">
        <v>85.601200000000006</v>
      </c>
      <c r="J52">
        <v>62</v>
      </c>
      <c r="K52">
        <v>85.339699999999993</v>
      </c>
      <c r="L52" s="1">
        <v>54</v>
      </c>
      <c r="M52">
        <f t="shared" si="2"/>
        <v>9.3451487498979441E-2</v>
      </c>
      <c r="N52">
        <f t="shared" si="3"/>
        <v>7.9966927258479509E-2</v>
      </c>
      <c r="P52">
        <v>85.782499999999999</v>
      </c>
      <c r="Q52">
        <v>64</v>
      </c>
      <c r="R52">
        <v>85.602599999999995</v>
      </c>
      <c r="S52">
        <v>64</v>
      </c>
      <c r="T52">
        <f t="shared" si="4"/>
        <v>9.6898124491379467E-2</v>
      </c>
      <c r="U52">
        <f t="shared" si="5"/>
        <v>9.6898124491379467E-2</v>
      </c>
      <c r="W52">
        <v>86.180599999999998</v>
      </c>
      <c r="X52">
        <v>64</v>
      </c>
      <c r="Y52">
        <v>85.525199999999998</v>
      </c>
      <c r="Z52">
        <v>40</v>
      </c>
      <c r="AA52">
        <f t="shared" si="6"/>
        <v>9.6898124491379467E-2</v>
      </c>
      <c r="AB52">
        <f t="shared" si="7"/>
        <v>5.7472296557050231E-2</v>
      </c>
    </row>
    <row r="53" spans="2:28" x14ac:dyDescent="0.2">
      <c r="B53">
        <v>89.128900000000002</v>
      </c>
      <c r="C53">
        <v>54</v>
      </c>
      <c r="D53">
        <v>88.910499999999999</v>
      </c>
      <c r="E53">
        <v>32</v>
      </c>
      <c r="F53">
        <f t="shared" si="0"/>
        <v>7.9966927258479509E-2</v>
      </c>
      <c r="G53">
        <f t="shared" si="1"/>
        <v>4.520918076019708E-2</v>
      </c>
      <c r="I53">
        <v>89.243799999999993</v>
      </c>
      <c r="J53">
        <v>54</v>
      </c>
      <c r="K53">
        <v>88.971199999999996</v>
      </c>
      <c r="L53" s="1">
        <v>32</v>
      </c>
      <c r="M53">
        <f t="shared" si="2"/>
        <v>7.9966927258479509E-2</v>
      </c>
      <c r="N53">
        <f t="shared" si="3"/>
        <v>4.520918076019708E-2</v>
      </c>
      <c r="P53">
        <v>89.4328</v>
      </c>
      <c r="Q53">
        <v>56</v>
      </c>
      <c r="R53">
        <v>89.2453</v>
      </c>
      <c r="S53">
        <v>28</v>
      </c>
      <c r="T53">
        <f t="shared" si="4"/>
        <v>8.3293566439633857E-2</v>
      </c>
      <c r="U53">
        <f t="shared" si="5"/>
        <v>3.923010910874096E-2</v>
      </c>
      <c r="W53">
        <v>89.847899999999996</v>
      </c>
      <c r="X53">
        <v>56</v>
      </c>
      <c r="Y53">
        <v>89.164500000000004</v>
      </c>
      <c r="Z53">
        <v>18</v>
      </c>
      <c r="AA53">
        <f t="shared" si="6"/>
        <v>8.3293566439633857E-2</v>
      </c>
      <c r="AB53">
        <f t="shared" si="7"/>
        <v>2.4707315538728142E-2</v>
      </c>
    </row>
    <row r="55" spans="2:28" x14ac:dyDescent="0.2">
      <c r="C55">
        <f>AVERAGE(C4:C53)</f>
        <v>67.2</v>
      </c>
      <c r="E55">
        <f>AVERAGE(E4:E53)</f>
        <v>67.2</v>
      </c>
      <c r="J55">
        <f>AVERAGE(J4:J53)</f>
        <v>67.2</v>
      </c>
      <c r="L55">
        <f>AVERAGE(L4:L53)</f>
        <v>67.2</v>
      </c>
      <c r="Q55">
        <f>AVERAGE(Q4:Q53)</f>
        <v>67.2</v>
      </c>
      <c r="S55">
        <f>AVERAGE(S4:S53)</f>
        <v>67.2</v>
      </c>
      <c r="X55">
        <f>AVERAGE(X4:X53)</f>
        <v>67.2</v>
      </c>
      <c r="Y55">
        <f>X55/115.2</f>
        <v>0.58333333333333337</v>
      </c>
      <c r="Z55">
        <f>AVERAGE(Z4:Z53)</f>
        <v>67.2</v>
      </c>
    </row>
    <row r="56" spans="2:28" x14ac:dyDescent="0.2">
      <c r="C56">
        <f>STDEV(C4:C53)</f>
        <v>10.435418495856956</v>
      </c>
      <c r="E56">
        <f>STDEV(E4:E53)</f>
        <v>15.670067658059528</v>
      </c>
      <c r="J56">
        <f>STDEV(J4:J53)</f>
        <v>10.077252622027656</v>
      </c>
      <c r="L56">
        <f>STDEV(L4:L53)</f>
        <v>16.994596980529202</v>
      </c>
      <c r="Q56">
        <f>STDEV(Q4:Q53)</f>
        <v>9.4588259184267702</v>
      </c>
      <c r="S56">
        <f>STDEV(S4:S53)</f>
        <v>17.299286289394974</v>
      </c>
      <c r="X56">
        <f>STDEV(X4:X53)</f>
        <v>10.157936476932102</v>
      </c>
      <c r="Z56">
        <f>STDEV(Z4:Z53)</f>
        <v>17.654276235171896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258</v>
      </c>
      <c r="D59">
        <f>SUM(E27:E30)</f>
        <v>184</v>
      </c>
      <c r="J59">
        <f>SUM(J27:J30)</f>
        <v>262</v>
      </c>
      <c r="K59">
        <f>SUM(L27:L30)</f>
        <v>190</v>
      </c>
      <c r="Q59">
        <f>SUM(Q27:Q30)</f>
        <v>258</v>
      </c>
      <c r="R59">
        <f>SUM(S27:S30)</f>
        <v>174</v>
      </c>
      <c r="W59" s="1"/>
      <c r="X59">
        <f>SUM(X27:X30)</f>
        <v>262</v>
      </c>
      <c r="Y59">
        <f>SUM(Z27:Z30)</f>
        <v>130</v>
      </c>
    </row>
    <row r="60" spans="2:28" x14ac:dyDescent="0.2">
      <c r="C60">
        <f>SUM(C4:C5,C52:C53)</f>
        <v>248</v>
      </c>
      <c r="D60">
        <f>SUM(E4:E5,E52:E53)</f>
        <v>146</v>
      </c>
      <c r="J60">
        <f>SUM(J4:J5,J52:J53)</f>
        <v>238</v>
      </c>
      <c r="K60">
        <f>SUM(L4:L5,L52:L53)</f>
        <v>152</v>
      </c>
      <c r="Q60">
        <f>SUM(Q4:Q5,Q52:Q53)</f>
        <v>242</v>
      </c>
      <c r="R60">
        <f>SUM(S4:S5,S52:S53)</f>
        <v>164</v>
      </c>
      <c r="W60" s="1"/>
      <c r="X60">
        <f>SUM(X4:X5,X52:X53)</f>
        <v>236</v>
      </c>
      <c r="Y60">
        <f>SUM(Z4:Z5,Z52:Z53)</f>
        <v>170</v>
      </c>
    </row>
    <row r="61" spans="2:28" x14ac:dyDescent="0.2">
      <c r="C61">
        <f>AVERAGE(C59:C60)</f>
        <v>253</v>
      </c>
      <c r="D61">
        <f>AVERAGE(D59:D60)</f>
        <v>165</v>
      </c>
      <c r="E61">
        <f>D61-C61</f>
        <v>-88</v>
      </c>
      <c r="J61">
        <f>AVERAGE(J59:J60)</f>
        <v>250</v>
      </c>
      <c r="K61">
        <f>AVERAGE(K59:K60)</f>
        <v>171</v>
      </c>
      <c r="L61">
        <f>K61-J61</f>
        <v>-79</v>
      </c>
      <c r="Q61">
        <f>AVERAGE(Q59:Q60)</f>
        <v>250</v>
      </c>
      <c r="R61">
        <f>AVERAGE(R59:R60)</f>
        <v>169</v>
      </c>
      <c r="S61">
        <f>R61-Q61</f>
        <v>-81</v>
      </c>
      <c r="X61">
        <f>AVERAGE(X59:X60)</f>
        <v>249</v>
      </c>
      <c r="Y61">
        <f>AVERAGE(Y59:Y60)</f>
        <v>150</v>
      </c>
      <c r="Z61">
        <f>Y61-X61</f>
        <v>-99</v>
      </c>
    </row>
    <row r="62" spans="2:28" x14ac:dyDescent="0.2">
      <c r="C62">
        <f>C61/4</f>
        <v>63.25</v>
      </c>
      <c r="D62">
        <f>D61/4</f>
        <v>41.25</v>
      </c>
      <c r="J62">
        <f>J61/4</f>
        <v>62.5</v>
      </c>
      <c r="K62">
        <f>K61/4</f>
        <v>42.75</v>
      </c>
      <c r="Q62">
        <f>Q61/4</f>
        <v>62.5</v>
      </c>
      <c r="R62">
        <f>R61/4</f>
        <v>42.25</v>
      </c>
      <c r="X62">
        <f>X61/4</f>
        <v>62.25</v>
      </c>
      <c r="Y62">
        <f>Y61/4</f>
        <v>37.5</v>
      </c>
    </row>
    <row r="63" spans="2:28" x14ac:dyDescent="0.2">
      <c r="C63">
        <f>C62/304.6</f>
        <v>0.20764937623112276</v>
      </c>
      <c r="D63">
        <f>D62/304.6</f>
        <v>0.13542350623768876</v>
      </c>
      <c r="E63" t="s">
        <v>4</v>
      </c>
      <c r="F63" s="2"/>
      <c r="J63">
        <f>J62/304.6</f>
        <v>0.2051871306631648</v>
      </c>
      <c r="K63">
        <f>K62/304.6</f>
        <v>0.1403479973736047</v>
      </c>
      <c r="L63" t="s">
        <v>4</v>
      </c>
      <c r="M63" s="2"/>
      <c r="Q63">
        <f>Q62/304.6</f>
        <v>0.2051871306631648</v>
      </c>
      <c r="R63">
        <f>R62/304.6</f>
        <v>0.1387065003282994</v>
      </c>
      <c r="S63" t="s">
        <v>4</v>
      </c>
      <c r="T63" s="2"/>
      <c r="X63">
        <f>X62/304.6</f>
        <v>0.20436638214051214</v>
      </c>
      <c r="Y63">
        <f>Y62/304.6</f>
        <v>0.12311227839789887</v>
      </c>
      <c r="Z63" t="s">
        <v>4</v>
      </c>
    </row>
    <row r="64" spans="2:28" x14ac:dyDescent="0.2">
      <c r="C64">
        <f>(C62*96)/(C62*96+(304.6-C62)*238)</f>
        <v>9.5602023513185419E-2</v>
      </c>
      <c r="D64">
        <f>(D62*96)/(D62*96+(304.6-D62)*238)</f>
        <v>5.9426177231070285E-2</v>
      </c>
      <c r="E64" t="s">
        <v>5</v>
      </c>
      <c r="F64" s="2"/>
      <c r="J64">
        <f>(J62*96)/(J62*96+(304.6-J62)*238)</f>
        <v>9.4310261899597292E-2</v>
      </c>
      <c r="K64">
        <f>(K62*96)/(K62*96+(304.6-K62)*238)</f>
        <v>6.1784617978661423E-2</v>
      </c>
      <c r="L64" t="s">
        <v>5</v>
      </c>
      <c r="M64" s="2"/>
      <c r="Q64">
        <f>(Q62*96)/(Q62*96+(304.6-Q62)*238)</f>
        <v>9.4310261899597292E-2</v>
      </c>
      <c r="R64">
        <f>(R62*96)/(R62*96+(304.6-R62)*238)</f>
        <v>6.0996792254490166E-2</v>
      </c>
      <c r="S64" t="s">
        <v>5</v>
      </c>
      <c r="T64" s="2"/>
      <c r="X64">
        <f>(X62*96)/(X62*96+(304.6-X62)*238)</f>
        <v>9.3880635233829696E-2</v>
      </c>
      <c r="Y64">
        <f>(Y62*96)/(Y62*96+(304.6-Y62)*238)</f>
        <v>5.3595514650929432E-2</v>
      </c>
      <c r="Z64" t="s">
        <v>5</v>
      </c>
    </row>
    <row r="65" spans="1:28" x14ac:dyDescent="0.2">
      <c r="D65">
        <f>D64-C64</f>
        <v>-3.6175846282115134E-2</v>
      </c>
      <c r="E65" t="s">
        <v>15</v>
      </c>
      <c r="K65">
        <f>K64-J64</f>
        <v>-3.2525643920935869E-2</v>
      </c>
      <c r="L65" t="s">
        <v>15</v>
      </c>
      <c r="R65">
        <f>R64-Q64</f>
        <v>-3.3313469645107126E-2</v>
      </c>
      <c r="S65" t="s">
        <v>15</v>
      </c>
      <c r="Y65">
        <f>Y64-X64</f>
        <v>-4.0285120582900263E-2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-89.158100000000005</v>
      </c>
      <c r="C68">
        <v>76</v>
      </c>
      <c r="D68">
        <v>-88.923599999999993</v>
      </c>
      <c r="E68">
        <v>36</v>
      </c>
      <c r="F68">
        <f>(C68*96)/(C68*96+(304.6-C68)*238)</f>
        <v>0.11824422878702424</v>
      </c>
      <c r="G68">
        <f>(E68*96)/(E68*96+(304.6-E68)*238)</f>
        <v>5.1289052992751855E-2</v>
      </c>
      <c r="I68">
        <v>-89.362799999999993</v>
      </c>
      <c r="J68">
        <v>70</v>
      </c>
      <c r="K68">
        <v>-89.068700000000007</v>
      </c>
      <c r="L68">
        <v>18</v>
      </c>
      <c r="M68">
        <f>(J68*96)/(J68*96+(304.6-J68)*238)</f>
        <v>0.1074258090506244</v>
      </c>
      <c r="N68">
        <f>(L68*96)/(L68*96+(304.6-L68)*238)</f>
        <v>2.4707315538728142E-2</v>
      </c>
      <c r="P68">
        <v>-89.555000000000007</v>
      </c>
      <c r="Q68">
        <v>76</v>
      </c>
      <c r="R68">
        <v>-89.294200000000004</v>
      </c>
      <c r="S68">
        <v>42</v>
      </c>
      <c r="T68">
        <f>(Q68*96)/(Q68*96+(304.6-Q68)*238)</f>
        <v>0.11824422878702424</v>
      </c>
      <c r="U68">
        <f>(S68*96)/(S68*96+(304.6-S68)*238)</f>
        <v>6.0603509953284791E-2</v>
      </c>
      <c r="W68">
        <v>-89.772199999999998</v>
      </c>
      <c r="X68">
        <v>74</v>
      </c>
      <c r="Y68">
        <v>-89.299700000000001</v>
      </c>
      <c r="Z68">
        <v>38</v>
      </c>
      <c r="AA68">
        <f>(X68*96)/(X68*96+(304.6-X68)*238)</f>
        <v>0.11460504494505282</v>
      </c>
      <c r="AB68">
        <f>(Z68*96)/(Z68*96+(304.6-Z68)*238)</f>
        <v>5.4367589286246548E-2</v>
      </c>
    </row>
    <row r="69" spans="1:28" x14ac:dyDescent="0.2">
      <c r="B69">
        <v>-85.519000000000005</v>
      </c>
      <c r="C69">
        <v>60</v>
      </c>
      <c r="D69">
        <v>-85.2941</v>
      </c>
      <c r="E69">
        <v>56</v>
      </c>
      <c r="F69">
        <f t="shared" ref="F69:F70" si="8">(C69*96)/(C69*96+(304.6-C69)*238)</f>
        <v>9.0035451459011984E-2</v>
      </c>
      <c r="G69">
        <f t="shared" ref="G69:G70" si="9">(E69*96)/(E69*96+(304.6-E69)*238)</f>
        <v>8.3293566439633857E-2</v>
      </c>
      <c r="I69">
        <v>-85.715299999999999</v>
      </c>
      <c r="J69">
        <v>68</v>
      </c>
      <c r="K69">
        <v>-85.433199999999999</v>
      </c>
      <c r="L69">
        <v>58</v>
      </c>
      <c r="M69">
        <f t="shared" ref="M69:M117" si="10">(J69*96)/(J69*96+(304.6-J69)*238)</f>
        <v>0.10388486094578508</v>
      </c>
      <c r="N69">
        <f t="shared" ref="N69:N117" si="11">(L69*96)/(L69*96+(304.6-L69)*238)</f>
        <v>8.6649610636986688E-2</v>
      </c>
      <c r="P69">
        <v>-85.899699999999996</v>
      </c>
      <c r="Q69">
        <v>66</v>
      </c>
      <c r="R69">
        <v>-85.649500000000003</v>
      </c>
      <c r="S69">
        <v>52</v>
      </c>
      <c r="T69">
        <f t="shared" ref="T69:T117" si="12">(Q69*96)/(Q69*96+(304.6-Q69)*238)</f>
        <v>0.10037577547257093</v>
      </c>
      <c r="U69">
        <f t="shared" ref="U69:U117" si="13">(S69*96)/(S69*96+(304.6-S69)*238)</f>
        <v>7.6669308317514145E-2</v>
      </c>
      <c r="W69">
        <v>-86.108000000000004</v>
      </c>
      <c r="X69">
        <v>62</v>
      </c>
      <c r="Y69">
        <v>-85.654799999999994</v>
      </c>
      <c r="Z69">
        <v>48</v>
      </c>
      <c r="AA69">
        <f t="shared" ref="AA69:AA117" si="14">(X69*96)/(X69*96+(304.6-X69)*238)</f>
        <v>9.3451487498979441E-2</v>
      </c>
      <c r="AB69">
        <f t="shared" ref="AB69:AB117" si="15">(Z69*96)/(Z69*96+(304.6-Z69)*238)</f>
        <v>7.0159625328111958E-2</v>
      </c>
    </row>
    <row r="70" spans="1:28" x14ac:dyDescent="0.2">
      <c r="B70">
        <v>-81.879800000000003</v>
      </c>
      <c r="C70">
        <v>54</v>
      </c>
      <c r="D70">
        <v>-81.664599999999993</v>
      </c>
      <c r="E70">
        <v>68</v>
      </c>
      <c r="F70">
        <f t="shared" si="8"/>
        <v>7.9966927258479509E-2</v>
      </c>
      <c r="G70">
        <f t="shared" si="9"/>
        <v>0.10388486094578508</v>
      </c>
      <c r="I70">
        <v>-82.067800000000005</v>
      </c>
      <c r="J70">
        <v>50</v>
      </c>
      <c r="K70">
        <v>-81.797799999999995</v>
      </c>
      <c r="L70">
        <v>78</v>
      </c>
      <c r="M70">
        <f t="shared" si="10"/>
        <v>7.340033152483072E-2</v>
      </c>
      <c r="N70">
        <f t="shared" si="11"/>
        <v>0.12191706773821696</v>
      </c>
      <c r="P70">
        <v>-82.244399999999999</v>
      </c>
      <c r="Q70">
        <v>52</v>
      </c>
      <c r="R70">
        <v>-82.004900000000006</v>
      </c>
      <c r="S70">
        <v>52</v>
      </c>
      <c r="T70">
        <f t="shared" si="12"/>
        <v>7.6669308317514145E-2</v>
      </c>
      <c r="U70">
        <f t="shared" si="13"/>
        <v>7.6669308317514145E-2</v>
      </c>
      <c r="W70">
        <v>-82.443899999999999</v>
      </c>
      <c r="X70">
        <v>52</v>
      </c>
      <c r="Y70">
        <v>-82.009900000000002</v>
      </c>
      <c r="Z70">
        <v>50</v>
      </c>
      <c r="AA70">
        <f t="shared" si="14"/>
        <v>7.6669308317514145E-2</v>
      </c>
      <c r="AB70">
        <f t="shared" si="15"/>
        <v>7.340033152483072E-2</v>
      </c>
    </row>
    <row r="71" spans="1:28" x14ac:dyDescent="0.2">
      <c r="B71">
        <v>-78.240700000000004</v>
      </c>
      <c r="C71">
        <v>58</v>
      </c>
      <c r="D71">
        <v>-78.034999999999997</v>
      </c>
      <c r="E71">
        <v>70</v>
      </c>
      <c r="F71">
        <f t="shared" ref="F71:F117" si="16">(C71*96)/(C71*96+(304.6-C71)*238)</f>
        <v>8.6649610636986688E-2</v>
      </c>
      <c r="G71">
        <f t="shared" ref="G71:G117" si="17">(E71*96)/(E71*96+(304.6-E71)*238)</f>
        <v>0.1074258090506244</v>
      </c>
      <c r="I71">
        <v>-78.420400000000001</v>
      </c>
      <c r="J71">
        <v>60</v>
      </c>
      <c r="K71">
        <v>-78.162300000000002</v>
      </c>
      <c r="L71">
        <v>70</v>
      </c>
      <c r="M71">
        <f t="shared" si="10"/>
        <v>9.0035451459011984E-2</v>
      </c>
      <c r="N71">
        <f t="shared" si="11"/>
        <v>0.1074258090506244</v>
      </c>
      <c r="P71">
        <v>-78.589100000000002</v>
      </c>
      <c r="Q71">
        <v>58</v>
      </c>
      <c r="R71">
        <v>-78.360200000000006</v>
      </c>
      <c r="S71">
        <v>78</v>
      </c>
      <c r="T71">
        <f t="shared" si="12"/>
        <v>8.6649610636986688E-2</v>
      </c>
      <c r="U71">
        <f t="shared" si="13"/>
        <v>0.12191706773821696</v>
      </c>
      <c r="W71">
        <v>-78.779700000000005</v>
      </c>
      <c r="X71">
        <v>58</v>
      </c>
      <c r="Y71">
        <v>-78.364999999999995</v>
      </c>
      <c r="Z71">
        <v>56</v>
      </c>
      <c r="AA71">
        <f t="shared" si="14"/>
        <v>8.6649610636986688E-2</v>
      </c>
      <c r="AB71">
        <f t="shared" si="15"/>
        <v>8.3293566439633857E-2</v>
      </c>
    </row>
    <row r="72" spans="1:28" x14ac:dyDescent="0.2">
      <c r="B72">
        <v>-74.601600000000005</v>
      </c>
      <c r="C72">
        <v>86</v>
      </c>
      <c r="D72">
        <v>-74.405500000000004</v>
      </c>
      <c r="E72">
        <v>70</v>
      </c>
      <c r="F72">
        <f t="shared" si="16"/>
        <v>0.13695448784727982</v>
      </c>
      <c r="G72">
        <f t="shared" si="17"/>
        <v>0.1074258090506244</v>
      </c>
      <c r="I72">
        <v>-74.772900000000007</v>
      </c>
      <c r="J72">
        <v>84</v>
      </c>
      <c r="K72">
        <v>-74.526799999999994</v>
      </c>
      <c r="L72">
        <v>90</v>
      </c>
      <c r="M72">
        <f t="shared" si="10"/>
        <v>0.13314224954925799</v>
      </c>
      <c r="N72">
        <f t="shared" si="11"/>
        <v>0.14468774910072543</v>
      </c>
      <c r="P72">
        <v>-74.933700000000002</v>
      </c>
      <c r="Q72">
        <v>80</v>
      </c>
      <c r="R72">
        <v>-74.715599999999995</v>
      </c>
      <c r="S72">
        <v>64</v>
      </c>
      <c r="T72">
        <f t="shared" si="12"/>
        <v>0.12562403083023088</v>
      </c>
      <c r="U72">
        <f t="shared" si="13"/>
        <v>9.6898124491379467E-2</v>
      </c>
      <c r="W72">
        <v>-75.115499999999997</v>
      </c>
      <c r="X72">
        <v>78</v>
      </c>
      <c r="Y72">
        <v>-74.720200000000006</v>
      </c>
      <c r="Z72">
        <v>68</v>
      </c>
      <c r="AA72">
        <f t="shared" si="14"/>
        <v>0.12191706773821696</v>
      </c>
      <c r="AB72">
        <f t="shared" si="15"/>
        <v>0.10388486094578508</v>
      </c>
    </row>
    <row r="73" spans="1:28" x14ac:dyDescent="0.2">
      <c r="B73">
        <v>-70.962500000000006</v>
      </c>
      <c r="C73">
        <v>52</v>
      </c>
      <c r="D73">
        <v>-70.775999999999996</v>
      </c>
      <c r="E73">
        <v>66</v>
      </c>
      <c r="F73">
        <f t="shared" si="16"/>
        <v>7.6669308317514145E-2</v>
      </c>
      <c r="G73">
        <f t="shared" si="17"/>
        <v>0.10037577547257093</v>
      </c>
      <c r="I73">
        <v>-71.125500000000002</v>
      </c>
      <c r="J73">
        <v>56</v>
      </c>
      <c r="K73">
        <v>-70.891400000000004</v>
      </c>
      <c r="L73">
        <v>52</v>
      </c>
      <c r="M73">
        <f t="shared" si="10"/>
        <v>8.3293566439633857E-2</v>
      </c>
      <c r="N73">
        <f t="shared" si="11"/>
        <v>7.6669308317514145E-2</v>
      </c>
      <c r="P73">
        <v>-71.278400000000005</v>
      </c>
      <c r="Q73">
        <v>60</v>
      </c>
      <c r="R73">
        <v>-71.070899999999995</v>
      </c>
      <c r="S73">
        <v>84</v>
      </c>
      <c r="T73">
        <f t="shared" si="12"/>
        <v>9.0035451459011984E-2</v>
      </c>
      <c r="U73">
        <f t="shared" si="13"/>
        <v>0.13314224954925799</v>
      </c>
      <c r="W73">
        <v>-71.451400000000007</v>
      </c>
      <c r="X73">
        <v>64</v>
      </c>
      <c r="Y73">
        <v>-71.075299999999999</v>
      </c>
      <c r="Z73">
        <v>74</v>
      </c>
      <c r="AA73">
        <f t="shared" si="14"/>
        <v>9.6898124491379467E-2</v>
      </c>
      <c r="AB73">
        <f t="shared" si="15"/>
        <v>0.11460504494505282</v>
      </c>
    </row>
    <row r="74" spans="1:28" x14ac:dyDescent="0.2">
      <c r="B74">
        <v>-67.323400000000007</v>
      </c>
      <c r="C74">
        <v>70</v>
      </c>
      <c r="D74">
        <v>-67.1464</v>
      </c>
      <c r="E74">
        <v>82</v>
      </c>
      <c r="F74">
        <f t="shared" si="16"/>
        <v>0.1074258090506244</v>
      </c>
      <c r="G74">
        <f t="shared" si="17"/>
        <v>0.12936559585083515</v>
      </c>
      <c r="I74">
        <v>-67.477999999999994</v>
      </c>
      <c r="J74">
        <v>70</v>
      </c>
      <c r="K74">
        <v>-67.255899999999997</v>
      </c>
      <c r="L74">
        <v>66</v>
      </c>
      <c r="M74">
        <f t="shared" si="10"/>
        <v>0.1074258090506244</v>
      </c>
      <c r="N74">
        <f t="shared" si="11"/>
        <v>0.10037577547257093</v>
      </c>
      <c r="P74">
        <v>-67.623099999999994</v>
      </c>
      <c r="Q74">
        <v>66</v>
      </c>
      <c r="R74">
        <v>-67.426199999999994</v>
      </c>
      <c r="S74">
        <v>68</v>
      </c>
      <c r="T74">
        <f t="shared" si="12"/>
        <v>0.10037577547257093</v>
      </c>
      <c r="U74">
        <f t="shared" si="13"/>
        <v>0.10388486094578508</v>
      </c>
      <c r="W74">
        <v>-67.787199999999999</v>
      </c>
      <c r="X74">
        <v>66</v>
      </c>
      <c r="Y74">
        <v>-67.430400000000006</v>
      </c>
      <c r="Z74">
        <v>78</v>
      </c>
      <c r="AA74">
        <f t="shared" si="14"/>
        <v>0.10037577547257093</v>
      </c>
      <c r="AB74">
        <f t="shared" si="15"/>
        <v>0.12191706773821696</v>
      </c>
    </row>
    <row r="75" spans="1:28" x14ac:dyDescent="0.2">
      <c r="B75">
        <v>-63.6843</v>
      </c>
      <c r="C75">
        <v>62</v>
      </c>
      <c r="D75">
        <v>-63.5169</v>
      </c>
      <c r="E75">
        <v>66</v>
      </c>
      <c r="F75">
        <f t="shared" si="16"/>
        <v>9.3451487498979441E-2</v>
      </c>
      <c r="G75">
        <f t="shared" si="17"/>
        <v>0.10037577547257093</v>
      </c>
      <c r="I75">
        <v>-63.830500000000001</v>
      </c>
      <c r="J75">
        <v>60</v>
      </c>
      <c r="K75">
        <v>-63.6205</v>
      </c>
      <c r="L75">
        <v>68</v>
      </c>
      <c r="M75">
        <f t="shared" si="10"/>
        <v>9.0035451459011984E-2</v>
      </c>
      <c r="N75">
        <f t="shared" si="11"/>
        <v>0.10388486094578508</v>
      </c>
      <c r="P75">
        <v>-63.967799999999997</v>
      </c>
      <c r="Q75">
        <v>62</v>
      </c>
      <c r="R75">
        <v>-63.781599999999997</v>
      </c>
      <c r="S75">
        <v>66</v>
      </c>
      <c r="T75">
        <f t="shared" si="12"/>
        <v>9.3451487498979441E-2</v>
      </c>
      <c r="U75">
        <f t="shared" si="13"/>
        <v>0.10037577547257093</v>
      </c>
      <c r="W75">
        <v>-64.123000000000005</v>
      </c>
      <c r="X75">
        <v>64</v>
      </c>
      <c r="Y75">
        <v>-63.785499999999999</v>
      </c>
      <c r="Z75">
        <v>68</v>
      </c>
      <c r="AA75">
        <f t="shared" si="14"/>
        <v>9.6898124491379467E-2</v>
      </c>
      <c r="AB75">
        <f t="shared" si="15"/>
        <v>0.10388486094578508</v>
      </c>
    </row>
    <row r="76" spans="1:28" x14ac:dyDescent="0.2">
      <c r="B76">
        <v>-60.045200000000001</v>
      </c>
      <c r="C76">
        <v>62</v>
      </c>
      <c r="D76">
        <v>-59.8874</v>
      </c>
      <c r="E76">
        <v>62</v>
      </c>
      <c r="F76">
        <f t="shared" si="16"/>
        <v>9.3451487498979441E-2</v>
      </c>
      <c r="G76">
        <f t="shared" si="17"/>
        <v>9.3451487498979441E-2</v>
      </c>
      <c r="I76">
        <v>-60.183100000000003</v>
      </c>
      <c r="J76">
        <v>62</v>
      </c>
      <c r="K76">
        <v>-59.984999999999999</v>
      </c>
      <c r="L76">
        <v>82</v>
      </c>
      <c r="M76">
        <f t="shared" si="10"/>
        <v>9.3451487498979441E-2</v>
      </c>
      <c r="N76">
        <f t="shared" si="11"/>
        <v>0.12936559585083515</v>
      </c>
      <c r="P76">
        <v>-60.3125</v>
      </c>
      <c r="Q76">
        <v>62</v>
      </c>
      <c r="R76">
        <v>-60.136899999999997</v>
      </c>
      <c r="S76">
        <v>74</v>
      </c>
      <c r="T76">
        <f t="shared" si="12"/>
        <v>9.3451487498979441E-2</v>
      </c>
      <c r="U76">
        <f t="shared" si="13"/>
        <v>0.11460504494505282</v>
      </c>
      <c r="W76">
        <v>-60.458799999999997</v>
      </c>
      <c r="X76">
        <v>62</v>
      </c>
      <c r="Y76">
        <v>-60.140599999999999</v>
      </c>
      <c r="Z76">
        <v>86</v>
      </c>
      <c r="AA76">
        <f t="shared" si="14"/>
        <v>9.3451487498979441E-2</v>
      </c>
      <c r="AB76">
        <f t="shared" si="15"/>
        <v>0.13695448784727982</v>
      </c>
    </row>
    <row r="77" spans="1:28" x14ac:dyDescent="0.2">
      <c r="B77">
        <v>-56.406100000000002</v>
      </c>
      <c r="C77">
        <v>70</v>
      </c>
      <c r="D77">
        <v>-56.257800000000003</v>
      </c>
      <c r="E77">
        <v>74</v>
      </c>
      <c r="F77">
        <f t="shared" si="16"/>
        <v>0.1074258090506244</v>
      </c>
      <c r="G77">
        <f t="shared" si="17"/>
        <v>0.11460504494505282</v>
      </c>
      <c r="I77">
        <v>-56.535600000000002</v>
      </c>
      <c r="J77">
        <v>72</v>
      </c>
      <c r="K77">
        <v>-56.349600000000002</v>
      </c>
      <c r="L77">
        <v>58</v>
      </c>
      <c r="M77">
        <f t="shared" si="10"/>
        <v>0.11099905573719945</v>
      </c>
      <c r="N77">
        <f t="shared" si="11"/>
        <v>8.6649610636986688E-2</v>
      </c>
      <c r="P77">
        <v>-56.657200000000003</v>
      </c>
      <c r="Q77">
        <v>72</v>
      </c>
      <c r="R77">
        <v>-56.492199999999997</v>
      </c>
      <c r="S77">
        <v>74</v>
      </c>
      <c r="T77">
        <f t="shared" si="12"/>
        <v>0.11099905573719945</v>
      </c>
      <c r="U77">
        <f t="shared" si="13"/>
        <v>0.11460504494505282</v>
      </c>
      <c r="W77">
        <v>-56.794699999999999</v>
      </c>
      <c r="X77">
        <v>68</v>
      </c>
      <c r="Y77">
        <v>-56.495699999999999</v>
      </c>
      <c r="Z77">
        <v>86</v>
      </c>
      <c r="AA77">
        <f t="shared" si="14"/>
        <v>0.10388486094578508</v>
      </c>
      <c r="AB77">
        <f t="shared" si="15"/>
        <v>0.13695448784727982</v>
      </c>
    </row>
    <row r="78" spans="1:28" x14ac:dyDescent="0.2">
      <c r="B78">
        <v>-52.767000000000003</v>
      </c>
      <c r="C78">
        <v>40</v>
      </c>
      <c r="D78">
        <v>-52.628300000000003</v>
      </c>
      <c r="E78">
        <v>52</v>
      </c>
      <c r="F78">
        <f t="shared" si="16"/>
        <v>5.7472296557050231E-2</v>
      </c>
      <c r="G78">
        <f t="shared" si="17"/>
        <v>7.6669308317514145E-2</v>
      </c>
      <c r="I78">
        <v>-52.888199999999998</v>
      </c>
      <c r="J78">
        <v>40</v>
      </c>
      <c r="K78">
        <v>-52.714100000000002</v>
      </c>
      <c r="L78">
        <v>78</v>
      </c>
      <c r="M78">
        <f t="shared" si="10"/>
        <v>5.7472296557050231E-2</v>
      </c>
      <c r="N78">
        <f t="shared" si="11"/>
        <v>0.12191706773821696</v>
      </c>
      <c r="P78">
        <v>-53.001899999999999</v>
      </c>
      <c r="Q78">
        <v>38</v>
      </c>
      <c r="R78">
        <v>-52.8476</v>
      </c>
      <c r="S78">
        <v>78</v>
      </c>
      <c r="T78">
        <f t="shared" si="12"/>
        <v>5.4367589286246548E-2</v>
      </c>
      <c r="U78">
        <f t="shared" si="13"/>
        <v>0.12191706773821696</v>
      </c>
      <c r="W78">
        <v>-53.130499999999998</v>
      </c>
      <c r="X78">
        <v>44</v>
      </c>
      <c r="Y78">
        <v>-52.8508</v>
      </c>
      <c r="Z78">
        <v>70</v>
      </c>
      <c r="AA78">
        <f t="shared" si="14"/>
        <v>6.3761570370191464E-2</v>
      </c>
      <c r="AB78">
        <f t="shared" si="15"/>
        <v>0.1074258090506244</v>
      </c>
    </row>
    <row r="79" spans="1:28" x14ac:dyDescent="0.2">
      <c r="B79">
        <v>-49.127899999999997</v>
      </c>
      <c r="C79">
        <v>68</v>
      </c>
      <c r="D79">
        <v>-48.998699999999999</v>
      </c>
      <c r="E79">
        <v>74</v>
      </c>
      <c r="F79">
        <f t="shared" si="16"/>
        <v>0.10388486094578508</v>
      </c>
      <c r="G79">
        <f t="shared" si="17"/>
        <v>0.11460504494505282</v>
      </c>
      <c r="I79">
        <v>-49.240699999999997</v>
      </c>
      <c r="J79">
        <v>68</v>
      </c>
      <c r="K79">
        <v>-49.078600000000002</v>
      </c>
      <c r="L79">
        <v>68</v>
      </c>
      <c r="M79">
        <f t="shared" si="10"/>
        <v>0.10388486094578508</v>
      </c>
      <c r="N79">
        <f t="shared" si="11"/>
        <v>0.10388486094578508</v>
      </c>
      <c r="P79">
        <v>-49.346600000000002</v>
      </c>
      <c r="Q79">
        <v>70</v>
      </c>
      <c r="R79">
        <v>-49.2029</v>
      </c>
      <c r="S79">
        <v>86</v>
      </c>
      <c r="T79">
        <f t="shared" si="12"/>
        <v>0.1074258090506244</v>
      </c>
      <c r="U79">
        <f t="shared" si="13"/>
        <v>0.13695448784727982</v>
      </c>
      <c r="W79">
        <v>-49.466299999999997</v>
      </c>
      <c r="X79">
        <v>66</v>
      </c>
      <c r="Y79">
        <v>-49.206000000000003</v>
      </c>
      <c r="Z79">
        <v>68</v>
      </c>
      <c r="AA79">
        <f t="shared" si="14"/>
        <v>0.10037577547257093</v>
      </c>
      <c r="AB79">
        <f t="shared" si="15"/>
        <v>0.10388486094578508</v>
      </c>
    </row>
    <row r="80" spans="1:28" x14ac:dyDescent="0.2">
      <c r="B80">
        <v>-45.488799999999998</v>
      </c>
      <c r="C80">
        <v>64</v>
      </c>
      <c r="D80">
        <v>-45.369199999999999</v>
      </c>
      <c r="E80">
        <v>100</v>
      </c>
      <c r="F80">
        <f t="shared" si="16"/>
        <v>9.6898124491379467E-2</v>
      </c>
      <c r="G80">
        <f t="shared" si="17"/>
        <v>0.16468021161407193</v>
      </c>
      <c r="I80">
        <v>-45.593200000000003</v>
      </c>
      <c r="J80">
        <v>62</v>
      </c>
      <c r="K80">
        <v>-45.443199999999997</v>
      </c>
      <c r="L80">
        <v>70</v>
      </c>
      <c r="M80">
        <f t="shared" si="10"/>
        <v>9.3451487498979441E-2</v>
      </c>
      <c r="N80">
        <f t="shared" si="11"/>
        <v>0.1074258090506244</v>
      </c>
      <c r="P80">
        <v>-45.691299999999998</v>
      </c>
      <c r="Q80">
        <v>58</v>
      </c>
      <c r="R80">
        <v>-45.558300000000003</v>
      </c>
      <c r="S80">
        <v>86</v>
      </c>
      <c r="T80">
        <f t="shared" si="12"/>
        <v>8.6649610636986688E-2</v>
      </c>
      <c r="U80">
        <f t="shared" si="13"/>
        <v>0.13695448784727982</v>
      </c>
      <c r="W80">
        <v>-45.802199999999999</v>
      </c>
      <c r="X80">
        <v>62</v>
      </c>
      <c r="Y80">
        <v>-45.561100000000003</v>
      </c>
      <c r="Z80">
        <v>66</v>
      </c>
      <c r="AA80">
        <f t="shared" si="14"/>
        <v>9.3451487498979441E-2</v>
      </c>
      <c r="AB80">
        <f t="shared" si="15"/>
        <v>0.10037577547257093</v>
      </c>
    </row>
    <row r="81" spans="2:28" x14ac:dyDescent="0.2">
      <c r="B81">
        <v>-41.849699999999999</v>
      </c>
      <c r="C81">
        <v>82</v>
      </c>
      <c r="D81">
        <v>-41.739699999999999</v>
      </c>
      <c r="E81">
        <v>70</v>
      </c>
      <c r="F81">
        <f t="shared" si="16"/>
        <v>0.12936559585083515</v>
      </c>
      <c r="G81">
        <f t="shared" si="17"/>
        <v>0.1074258090506244</v>
      </c>
      <c r="I81">
        <v>-41.945799999999998</v>
      </c>
      <c r="J81">
        <v>84</v>
      </c>
      <c r="K81">
        <v>-41.807699999999997</v>
      </c>
      <c r="L81">
        <v>62</v>
      </c>
      <c r="M81">
        <f t="shared" si="10"/>
        <v>0.13314224954925799</v>
      </c>
      <c r="N81">
        <f t="shared" si="11"/>
        <v>9.3451487498979441E-2</v>
      </c>
      <c r="P81">
        <v>-42.036000000000001</v>
      </c>
      <c r="Q81">
        <v>84</v>
      </c>
      <c r="R81">
        <v>-41.913600000000002</v>
      </c>
      <c r="S81">
        <v>70</v>
      </c>
      <c r="T81">
        <f t="shared" si="12"/>
        <v>0.13314224954925799</v>
      </c>
      <c r="U81">
        <f t="shared" si="13"/>
        <v>0.1074258090506244</v>
      </c>
      <c r="W81">
        <v>-42.137999999999998</v>
      </c>
      <c r="X81">
        <v>80</v>
      </c>
      <c r="Y81">
        <v>-41.916200000000003</v>
      </c>
      <c r="Z81">
        <v>86</v>
      </c>
      <c r="AA81">
        <f t="shared" si="14"/>
        <v>0.12562403083023088</v>
      </c>
      <c r="AB81">
        <f t="shared" si="15"/>
        <v>0.13695448784727982</v>
      </c>
    </row>
    <row r="82" spans="2:28" x14ac:dyDescent="0.2">
      <c r="B82">
        <v>-38.210599999999999</v>
      </c>
      <c r="C82">
        <v>58</v>
      </c>
      <c r="D82">
        <v>-38.110100000000003</v>
      </c>
      <c r="E82">
        <v>68</v>
      </c>
      <c r="F82">
        <f t="shared" si="16"/>
        <v>8.6649610636986688E-2</v>
      </c>
      <c r="G82">
        <f t="shared" si="17"/>
        <v>0.10388486094578508</v>
      </c>
      <c r="I82">
        <v>-38.298299999999998</v>
      </c>
      <c r="J82">
        <v>58</v>
      </c>
      <c r="K82">
        <v>-38.1723</v>
      </c>
      <c r="L82">
        <v>72</v>
      </c>
      <c r="M82">
        <f t="shared" si="10"/>
        <v>8.6649610636986688E-2</v>
      </c>
      <c r="N82">
        <f t="shared" si="11"/>
        <v>0.11099905573719945</v>
      </c>
      <c r="P82">
        <v>-38.380699999999997</v>
      </c>
      <c r="Q82">
        <v>62</v>
      </c>
      <c r="R82">
        <v>-38.268900000000002</v>
      </c>
      <c r="S82">
        <v>70</v>
      </c>
      <c r="T82">
        <f t="shared" si="12"/>
        <v>9.3451487498979441E-2</v>
      </c>
      <c r="U82">
        <f t="shared" si="13"/>
        <v>0.1074258090506244</v>
      </c>
      <c r="W82">
        <v>-38.473799999999997</v>
      </c>
      <c r="X82">
        <v>62</v>
      </c>
      <c r="Y82">
        <v>-38.271299999999997</v>
      </c>
      <c r="Z82">
        <v>76</v>
      </c>
      <c r="AA82">
        <f t="shared" si="14"/>
        <v>9.3451487498979441E-2</v>
      </c>
      <c r="AB82">
        <f t="shared" si="15"/>
        <v>0.11824422878702424</v>
      </c>
    </row>
    <row r="83" spans="2:28" x14ac:dyDescent="0.2">
      <c r="B83">
        <v>-34.5715</v>
      </c>
      <c r="C83">
        <v>70</v>
      </c>
      <c r="D83">
        <v>-34.480600000000003</v>
      </c>
      <c r="E83">
        <v>72</v>
      </c>
      <c r="F83">
        <f t="shared" si="16"/>
        <v>0.1074258090506244</v>
      </c>
      <c r="G83">
        <f t="shared" si="17"/>
        <v>0.11099905573719945</v>
      </c>
      <c r="I83">
        <v>-34.6509</v>
      </c>
      <c r="J83">
        <v>68</v>
      </c>
      <c r="K83">
        <v>-34.536799999999999</v>
      </c>
      <c r="L83">
        <v>58</v>
      </c>
      <c r="M83">
        <f t="shared" si="10"/>
        <v>0.10388486094578508</v>
      </c>
      <c r="N83">
        <f t="shared" si="11"/>
        <v>8.6649610636986688E-2</v>
      </c>
      <c r="P83">
        <v>-34.7254</v>
      </c>
      <c r="Q83">
        <v>72</v>
      </c>
      <c r="R83">
        <v>-34.624299999999998</v>
      </c>
      <c r="S83">
        <v>76</v>
      </c>
      <c r="T83">
        <f t="shared" si="12"/>
        <v>0.11099905573719945</v>
      </c>
      <c r="U83">
        <f t="shared" si="13"/>
        <v>0.11824422878702424</v>
      </c>
      <c r="W83">
        <v>-34.809600000000003</v>
      </c>
      <c r="X83">
        <v>72</v>
      </c>
      <c r="Y83">
        <v>-34.626399999999997</v>
      </c>
      <c r="Z83">
        <v>84</v>
      </c>
      <c r="AA83">
        <f t="shared" si="14"/>
        <v>0.11099905573719945</v>
      </c>
      <c r="AB83">
        <f t="shared" si="15"/>
        <v>0.13314224954925799</v>
      </c>
    </row>
    <row r="84" spans="2:28" x14ac:dyDescent="0.2">
      <c r="B84">
        <v>-30.932400000000001</v>
      </c>
      <c r="C84">
        <v>66</v>
      </c>
      <c r="D84">
        <v>-30.851099999999999</v>
      </c>
      <c r="E84">
        <v>68</v>
      </c>
      <c r="F84">
        <f t="shared" si="16"/>
        <v>0.10037577547257093</v>
      </c>
      <c r="G84">
        <f t="shared" si="17"/>
        <v>0.10388486094578508</v>
      </c>
      <c r="I84">
        <v>-31.003399999999999</v>
      </c>
      <c r="J84">
        <v>68</v>
      </c>
      <c r="K84">
        <v>-30.901399999999999</v>
      </c>
      <c r="L84">
        <v>78</v>
      </c>
      <c r="M84">
        <f t="shared" si="10"/>
        <v>0.10388486094578508</v>
      </c>
      <c r="N84">
        <f t="shared" si="11"/>
        <v>0.12191706773821696</v>
      </c>
      <c r="P84">
        <v>-31.0701</v>
      </c>
      <c r="Q84">
        <v>66</v>
      </c>
      <c r="R84">
        <v>-30.979600000000001</v>
      </c>
      <c r="S84">
        <v>72</v>
      </c>
      <c r="T84">
        <f t="shared" si="12"/>
        <v>0.10037577547257093</v>
      </c>
      <c r="U84">
        <f t="shared" si="13"/>
        <v>0.11099905573719945</v>
      </c>
      <c r="W84">
        <v>-31.145499999999998</v>
      </c>
      <c r="X84">
        <v>66</v>
      </c>
      <c r="Y84">
        <v>-30.9815</v>
      </c>
      <c r="Z84">
        <v>54</v>
      </c>
      <c r="AA84">
        <f t="shared" si="14"/>
        <v>0.10037577547257093</v>
      </c>
      <c r="AB84">
        <f t="shared" si="15"/>
        <v>7.9966927258479509E-2</v>
      </c>
    </row>
    <row r="85" spans="2:28" x14ac:dyDescent="0.2">
      <c r="B85">
        <v>-27.293299999999999</v>
      </c>
      <c r="C85">
        <v>78</v>
      </c>
      <c r="D85">
        <v>-27.221499999999999</v>
      </c>
      <c r="E85">
        <v>64</v>
      </c>
      <c r="F85">
        <f t="shared" si="16"/>
        <v>0.12191706773821696</v>
      </c>
      <c r="G85">
        <f t="shared" si="17"/>
        <v>9.6898124491379467E-2</v>
      </c>
      <c r="I85">
        <v>-27.355899999999998</v>
      </c>
      <c r="J85">
        <v>74</v>
      </c>
      <c r="K85">
        <v>-27.265899999999998</v>
      </c>
      <c r="L85">
        <v>78</v>
      </c>
      <c r="M85">
        <f t="shared" si="10"/>
        <v>0.11460504494505282</v>
      </c>
      <c r="N85">
        <f t="shared" si="11"/>
        <v>0.12191706773821696</v>
      </c>
      <c r="P85">
        <v>-27.4148</v>
      </c>
      <c r="Q85">
        <v>74</v>
      </c>
      <c r="R85">
        <v>-27.335000000000001</v>
      </c>
      <c r="S85">
        <v>94</v>
      </c>
      <c r="T85">
        <f t="shared" si="12"/>
        <v>0.11460504494505282</v>
      </c>
      <c r="U85">
        <f t="shared" si="13"/>
        <v>0.15256953884233804</v>
      </c>
      <c r="W85">
        <v>-27.481300000000001</v>
      </c>
      <c r="X85">
        <v>66</v>
      </c>
      <c r="Y85">
        <v>-27.336600000000001</v>
      </c>
      <c r="Z85">
        <v>72</v>
      </c>
      <c r="AA85">
        <f t="shared" si="14"/>
        <v>0.10037577547257093</v>
      </c>
      <c r="AB85">
        <f t="shared" si="15"/>
        <v>0.11099905573719945</v>
      </c>
    </row>
    <row r="86" spans="2:28" x14ac:dyDescent="0.2">
      <c r="B86">
        <v>-23.654199999999999</v>
      </c>
      <c r="C86">
        <v>74</v>
      </c>
      <c r="D86">
        <v>-23.591999999999999</v>
      </c>
      <c r="E86">
        <v>92</v>
      </c>
      <c r="F86">
        <f t="shared" si="16"/>
        <v>0.11460504494505282</v>
      </c>
      <c r="G86">
        <f t="shared" si="17"/>
        <v>0.14860981174744409</v>
      </c>
      <c r="I86">
        <v>-23.708500000000001</v>
      </c>
      <c r="J86">
        <v>78</v>
      </c>
      <c r="K86">
        <v>-23.630500000000001</v>
      </c>
      <c r="L86">
        <v>78</v>
      </c>
      <c r="M86">
        <f t="shared" si="10"/>
        <v>0.12191706773821696</v>
      </c>
      <c r="N86">
        <f t="shared" si="11"/>
        <v>0.12191706773821696</v>
      </c>
      <c r="P86">
        <v>-23.759499999999999</v>
      </c>
      <c r="Q86">
        <v>80</v>
      </c>
      <c r="R86">
        <v>-23.690300000000001</v>
      </c>
      <c r="S86">
        <v>72</v>
      </c>
      <c r="T86">
        <f t="shared" si="12"/>
        <v>0.12562403083023088</v>
      </c>
      <c r="U86">
        <f t="shared" si="13"/>
        <v>0.11099905573719945</v>
      </c>
      <c r="W86">
        <v>-23.8171</v>
      </c>
      <c r="X86">
        <v>86</v>
      </c>
      <c r="Y86">
        <v>-23.691800000000001</v>
      </c>
      <c r="Z86">
        <v>82</v>
      </c>
      <c r="AA86">
        <f t="shared" si="14"/>
        <v>0.13695448784727982</v>
      </c>
      <c r="AB86">
        <f t="shared" si="15"/>
        <v>0.12936559585083515</v>
      </c>
    </row>
    <row r="87" spans="2:28" x14ac:dyDescent="0.2">
      <c r="B87">
        <v>-20.0151</v>
      </c>
      <c r="C87">
        <v>68</v>
      </c>
      <c r="D87">
        <v>-19.962399999999999</v>
      </c>
      <c r="E87">
        <v>52</v>
      </c>
      <c r="F87">
        <f t="shared" si="16"/>
        <v>0.10388486094578508</v>
      </c>
      <c r="G87">
        <f t="shared" si="17"/>
        <v>7.6669308317514145E-2</v>
      </c>
      <c r="I87">
        <v>-20.061</v>
      </c>
      <c r="J87">
        <v>66</v>
      </c>
      <c r="K87">
        <v>-19.995000000000001</v>
      </c>
      <c r="L87">
        <v>66</v>
      </c>
      <c r="M87">
        <f t="shared" si="10"/>
        <v>0.10037577547257093</v>
      </c>
      <c r="N87">
        <f t="shared" si="11"/>
        <v>0.10037577547257093</v>
      </c>
      <c r="P87">
        <v>-20.104199999999999</v>
      </c>
      <c r="Q87">
        <v>66</v>
      </c>
      <c r="R87">
        <v>-20.0456</v>
      </c>
      <c r="S87">
        <v>76</v>
      </c>
      <c r="T87">
        <f t="shared" si="12"/>
        <v>0.10037577547257093</v>
      </c>
      <c r="U87">
        <f t="shared" si="13"/>
        <v>0.11824422878702424</v>
      </c>
      <c r="W87">
        <v>-20.152899999999999</v>
      </c>
      <c r="X87">
        <v>64</v>
      </c>
      <c r="Y87">
        <v>-20.046900000000001</v>
      </c>
      <c r="Z87">
        <v>92</v>
      </c>
      <c r="AA87">
        <f t="shared" si="14"/>
        <v>9.6898124491379467E-2</v>
      </c>
      <c r="AB87">
        <f t="shared" si="15"/>
        <v>0.14860981174744409</v>
      </c>
    </row>
    <row r="88" spans="2:28" x14ac:dyDescent="0.2">
      <c r="B88">
        <v>-16.376000000000001</v>
      </c>
      <c r="C88">
        <v>88</v>
      </c>
      <c r="D88">
        <v>-16.332899999999999</v>
      </c>
      <c r="E88">
        <v>78</v>
      </c>
      <c r="F88">
        <f t="shared" si="16"/>
        <v>0.14080281605632111</v>
      </c>
      <c r="G88">
        <f t="shared" si="17"/>
        <v>0.12191706773821696</v>
      </c>
      <c r="I88">
        <v>-16.413599999999999</v>
      </c>
      <c r="J88">
        <v>90</v>
      </c>
      <c r="K88">
        <v>-16.359500000000001</v>
      </c>
      <c r="L88">
        <v>86</v>
      </c>
      <c r="M88">
        <f t="shared" si="10"/>
        <v>0.14468774910072543</v>
      </c>
      <c r="N88">
        <f t="shared" si="11"/>
        <v>0.13695448784727982</v>
      </c>
      <c r="P88">
        <v>-16.448899999999998</v>
      </c>
      <c r="Q88">
        <v>88</v>
      </c>
      <c r="R88">
        <v>-16.401</v>
      </c>
      <c r="S88">
        <v>62</v>
      </c>
      <c r="T88">
        <f t="shared" si="12"/>
        <v>0.14080281605632111</v>
      </c>
      <c r="U88">
        <f t="shared" si="13"/>
        <v>9.3451487498979441E-2</v>
      </c>
      <c r="W88">
        <v>-16.488800000000001</v>
      </c>
      <c r="X88">
        <v>96</v>
      </c>
      <c r="Y88">
        <v>-16.402000000000001</v>
      </c>
      <c r="Z88">
        <v>76</v>
      </c>
      <c r="AA88">
        <f t="shared" si="14"/>
        <v>0.1565674755533206</v>
      </c>
      <c r="AB88">
        <f t="shared" si="15"/>
        <v>0.11824422878702424</v>
      </c>
    </row>
    <row r="89" spans="2:28" x14ac:dyDescent="0.2">
      <c r="B89">
        <v>-12.7369</v>
      </c>
      <c r="C89">
        <v>68</v>
      </c>
      <c r="D89">
        <v>-12.7034</v>
      </c>
      <c r="E89">
        <v>66</v>
      </c>
      <c r="F89">
        <f t="shared" si="16"/>
        <v>0.10388486094578508</v>
      </c>
      <c r="G89">
        <f t="shared" si="17"/>
        <v>0.10037577547257093</v>
      </c>
      <c r="I89">
        <v>-12.7661</v>
      </c>
      <c r="J89">
        <v>66</v>
      </c>
      <c r="K89">
        <v>-12.7241</v>
      </c>
      <c r="L89">
        <v>58</v>
      </c>
      <c r="M89">
        <f t="shared" si="10"/>
        <v>0.10037577547257093</v>
      </c>
      <c r="N89">
        <f t="shared" si="11"/>
        <v>8.6649610636986688E-2</v>
      </c>
      <c r="P89">
        <v>-12.7936</v>
      </c>
      <c r="Q89">
        <v>66</v>
      </c>
      <c r="R89">
        <v>-12.7563</v>
      </c>
      <c r="S89">
        <v>76</v>
      </c>
      <c r="T89">
        <f t="shared" si="12"/>
        <v>0.10037577547257093</v>
      </c>
      <c r="U89">
        <f t="shared" si="13"/>
        <v>0.11824422878702424</v>
      </c>
      <c r="W89">
        <v>-12.8246</v>
      </c>
      <c r="X89">
        <v>60</v>
      </c>
      <c r="Y89">
        <v>-12.757099999999999</v>
      </c>
      <c r="Z89">
        <v>66</v>
      </c>
      <c r="AA89">
        <f t="shared" si="14"/>
        <v>9.0035451459011984E-2</v>
      </c>
      <c r="AB89">
        <f t="shared" si="15"/>
        <v>0.10037577547257093</v>
      </c>
    </row>
    <row r="90" spans="2:28" x14ac:dyDescent="0.2">
      <c r="B90">
        <v>-9.0977599999999992</v>
      </c>
      <c r="C90">
        <v>78</v>
      </c>
      <c r="D90">
        <v>-9.0738400000000006</v>
      </c>
      <c r="E90">
        <v>80</v>
      </c>
      <c r="F90">
        <f t="shared" si="16"/>
        <v>0.12191706773821696</v>
      </c>
      <c r="G90">
        <f t="shared" si="17"/>
        <v>0.12562403083023088</v>
      </c>
      <c r="I90">
        <v>-9.1186399999999992</v>
      </c>
      <c r="J90">
        <v>78</v>
      </c>
      <c r="K90">
        <v>-9.0886300000000002</v>
      </c>
      <c r="L90">
        <v>90</v>
      </c>
      <c r="M90">
        <f t="shared" si="10"/>
        <v>0.12191706773821696</v>
      </c>
      <c r="N90">
        <f t="shared" si="11"/>
        <v>0.14468774910072543</v>
      </c>
      <c r="P90">
        <v>-9.1382600000000007</v>
      </c>
      <c r="Q90">
        <v>76</v>
      </c>
      <c r="R90">
        <v>-9.1116399999999995</v>
      </c>
      <c r="S90">
        <v>68</v>
      </c>
      <c r="T90">
        <f t="shared" si="12"/>
        <v>0.11824422878702424</v>
      </c>
      <c r="U90">
        <f t="shared" si="13"/>
        <v>0.10388486094578508</v>
      </c>
      <c r="W90">
        <v>-9.1604299999999999</v>
      </c>
      <c r="X90">
        <v>86</v>
      </c>
      <c r="Y90">
        <v>-9.1122200000000007</v>
      </c>
      <c r="Z90">
        <v>70</v>
      </c>
      <c r="AA90">
        <f t="shared" si="14"/>
        <v>0.13695448784727982</v>
      </c>
      <c r="AB90">
        <f t="shared" si="15"/>
        <v>0.1074258090506244</v>
      </c>
    </row>
    <row r="91" spans="2:28" x14ac:dyDescent="0.2">
      <c r="B91">
        <v>-5.4586600000000001</v>
      </c>
      <c r="C91">
        <v>80</v>
      </c>
      <c r="D91">
        <v>-5.4443099999999998</v>
      </c>
      <c r="E91">
        <v>52</v>
      </c>
      <c r="F91">
        <f t="shared" si="16"/>
        <v>0.12562403083023088</v>
      </c>
      <c r="G91">
        <f t="shared" si="17"/>
        <v>7.6669308317514145E-2</v>
      </c>
      <c r="I91">
        <v>-5.4711800000000004</v>
      </c>
      <c r="J91">
        <v>78</v>
      </c>
      <c r="K91">
        <v>-5.4531799999999997</v>
      </c>
      <c r="L91">
        <v>56</v>
      </c>
      <c r="M91">
        <f t="shared" si="10"/>
        <v>0.12191706773821696</v>
      </c>
      <c r="N91">
        <f t="shared" si="11"/>
        <v>8.3293566439633857E-2</v>
      </c>
      <c r="P91">
        <v>-5.4829600000000003</v>
      </c>
      <c r="Q91">
        <v>82</v>
      </c>
      <c r="R91">
        <v>-5.4669800000000004</v>
      </c>
      <c r="S91">
        <v>30</v>
      </c>
      <c r="T91">
        <f t="shared" si="12"/>
        <v>0.12936559585083515</v>
      </c>
      <c r="U91">
        <f t="shared" si="13"/>
        <v>4.2207202190084822E-2</v>
      </c>
      <c r="W91">
        <v>-5.4962499999999999</v>
      </c>
      <c r="X91">
        <v>72</v>
      </c>
      <c r="Y91">
        <v>-5.4673299999999996</v>
      </c>
      <c r="Z91">
        <v>40</v>
      </c>
      <c r="AA91">
        <f t="shared" si="14"/>
        <v>0.11099905573719945</v>
      </c>
      <c r="AB91">
        <f t="shared" si="15"/>
        <v>5.7472296557050231E-2</v>
      </c>
    </row>
    <row r="92" spans="2:28" x14ac:dyDescent="0.2">
      <c r="B92">
        <v>-1.81955</v>
      </c>
      <c r="C92">
        <v>44</v>
      </c>
      <c r="D92">
        <v>-1.81477</v>
      </c>
      <c r="E92">
        <v>30</v>
      </c>
      <c r="F92">
        <f t="shared" si="16"/>
        <v>6.3761570370191464E-2</v>
      </c>
      <c r="G92">
        <f t="shared" si="17"/>
        <v>4.2207202190084822E-2</v>
      </c>
      <c r="I92">
        <v>-1.82372</v>
      </c>
      <c r="J92">
        <v>48</v>
      </c>
      <c r="K92">
        <v>-1.8177300000000001</v>
      </c>
      <c r="L92">
        <v>32</v>
      </c>
      <c r="M92">
        <f t="shared" si="10"/>
        <v>7.0159625328111958E-2</v>
      </c>
      <c r="N92">
        <f t="shared" si="11"/>
        <v>4.520918076019708E-2</v>
      </c>
      <c r="P92">
        <v>-1.82765</v>
      </c>
      <c r="Q92">
        <v>46</v>
      </c>
      <c r="R92">
        <v>-1.8223199999999999</v>
      </c>
      <c r="S92">
        <v>16</v>
      </c>
      <c r="T92">
        <f t="shared" si="12"/>
        <v>6.6946824573850719E-2</v>
      </c>
      <c r="U92">
        <f t="shared" si="13"/>
        <v>2.187323775184128E-2</v>
      </c>
      <c r="W92">
        <v>-1.8320799999999999</v>
      </c>
      <c r="X92">
        <v>46</v>
      </c>
      <c r="Y92">
        <v>-1.8224499999999999</v>
      </c>
      <c r="Z92">
        <v>34</v>
      </c>
      <c r="AA92">
        <f t="shared" si="14"/>
        <v>6.6946824573850719E-2</v>
      </c>
      <c r="AB92">
        <f t="shared" si="15"/>
        <v>4.8236358154959295E-2</v>
      </c>
    </row>
    <row r="93" spans="2:28" x14ac:dyDescent="0.2">
      <c r="B93">
        <v>1.8195600000000001</v>
      </c>
      <c r="C93">
        <v>70</v>
      </c>
      <c r="D93">
        <v>1.81477</v>
      </c>
      <c r="E93">
        <v>12</v>
      </c>
      <c r="F93">
        <f t="shared" si="16"/>
        <v>0.1074258090506244</v>
      </c>
      <c r="G93">
        <f t="shared" si="17"/>
        <v>1.6273301050418982E-2</v>
      </c>
      <c r="I93">
        <v>1.8237399999999999</v>
      </c>
      <c r="J93">
        <v>66</v>
      </c>
      <c r="K93">
        <v>1.8177300000000001</v>
      </c>
      <c r="L93">
        <v>16</v>
      </c>
      <c r="M93">
        <f t="shared" si="10"/>
        <v>0.10037577547257093</v>
      </c>
      <c r="N93">
        <f t="shared" si="11"/>
        <v>2.187323775184128E-2</v>
      </c>
      <c r="P93">
        <v>1.82765</v>
      </c>
      <c r="Q93">
        <v>64</v>
      </c>
      <c r="R93">
        <v>1.8223400000000001</v>
      </c>
      <c r="S93">
        <v>26</v>
      </c>
      <c r="T93">
        <f t="shared" si="12"/>
        <v>9.6898124491379467E-2</v>
      </c>
      <c r="U93">
        <f t="shared" si="13"/>
        <v>3.6277593353758859E-2</v>
      </c>
      <c r="W93">
        <v>1.83209</v>
      </c>
      <c r="X93">
        <v>72</v>
      </c>
      <c r="Y93">
        <v>1.82243</v>
      </c>
      <c r="Z93">
        <v>16</v>
      </c>
      <c r="AA93">
        <f t="shared" si="14"/>
        <v>0.11099905573719945</v>
      </c>
      <c r="AB93">
        <f t="shared" si="15"/>
        <v>2.187323775184128E-2</v>
      </c>
    </row>
    <row r="94" spans="2:28" x14ac:dyDescent="0.2">
      <c r="B94">
        <v>5.4586600000000001</v>
      </c>
      <c r="C94">
        <v>56</v>
      </c>
      <c r="D94">
        <v>5.4443099999999998</v>
      </c>
      <c r="E94">
        <v>62</v>
      </c>
      <c r="F94">
        <f t="shared" si="16"/>
        <v>8.3293566439633857E-2</v>
      </c>
      <c r="G94">
        <f t="shared" si="17"/>
        <v>9.3451487498979441E-2</v>
      </c>
      <c r="I94">
        <v>5.4711999999999996</v>
      </c>
      <c r="J94">
        <v>52</v>
      </c>
      <c r="K94">
        <v>5.4531900000000002</v>
      </c>
      <c r="L94">
        <v>28</v>
      </c>
      <c r="M94">
        <f t="shared" si="10"/>
        <v>7.6669308317514145E-2</v>
      </c>
      <c r="N94">
        <f t="shared" si="11"/>
        <v>3.923010910874096E-2</v>
      </c>
      <c r="P94">
        <v>5.4829600000000003</v>
      </c>
      <c r="Q94">
        <v>56</v>
      </c>
      <c r="R94">
        <v>5.4669999999999996</v>
      </c>
      <c r="S94">
        <v>50</v>
      </c>
      <c r="T94">
        <f t="shared" si="12"/>
        <v>8.3293566439633857E-2</v>
      </c>
      <c r="U94">
        <f t="shared" si="13"/>
        <v>7.340033152483072E-2</v>
      </c>
      <c r="W94">
        <v>5.4962600000000004</v>
      </c>
      <c r="X94">
        <v>52</v>
      </c>
      <c r="Y94">
        <v>5.46732</v>
      </c>
      <c r="Z94">
        <v>50</v>
      </c>
      <c r="AA94">
        <f t="shared" si="14"/>
        <v>7.6669308317514145E-2</v>
      </c>
      <c r="AB94">
        <f t="shared" si="15"/>
        <v>7.340033152483072E-2</v>
      </c>
    </row>
    <row r="95" spans="2:28" x14ac:dyDescent="0.2">
      <c r="B95">
        <v>9.0977599999999992</v>
      </c>
      <c r="C95">
        <v>66</v>
      </c>
      <c r="D95">
        <v>9.0738400000000006</v>
      </c>
      <c r="E95">
        <v>70</v>
      </c>
      <c r="F95">
        <f t="shared" si="16"/>
        <v>0.10037577547257093</v>
      </c>
      <c r="G95">
        <f t="shared" si="17"/>
        <v>0.1074258090506244</v>
      </c>
      <c r="I95">
        <v>9.1186600000000002</v>
      </c>
      <c r="J95">
        <v>72</v>
      </c>
      <c r="K95">
        <v>9.0886499999999995</v>
      </c>
      <c r="L95">
        <v>76</v>
      </c>
      <c r="M95">
        <f t="shared" si="10"/>
        <v>0.11099905573719945</v>
      </c>
      <c r="N95">
        <f t="shared" si="11"/>
        <v>0.11824422878702424</v>
      </c>
      <c r="P95">
        <v>9.1382700000000003</v>
      </c>
      <c r="Q95">
        <v>72</v>
      </c>
      <c r="R95">
        <v>9.1116600000000005</v>
      </c>
      <c r="S95">
        <v>72</v>
      </c>
      <c r="T95">
        <f t="shared" si="12"/>
        <v>0.11099905573719945</v>
      </c>
      <c r="U95">
        <f t="shared" si="13"/>
        <v>0.11099905573719945</v>
      </c>
      <c r="W95">
        <v>9.1604299999999999</v>
      </c>
      <c r="X95">
        <v>68</v>
      </c>
      <c r="Y95">
        <v>9.1122099999999993</v>
      </c>
      <c r="Z95">
        <v>64</v>
      </c>
      <c r="AA95">
        <f t="shared" si="14"/>
        <v>0.10388486094578508</v>
      </c>
      <c r="AB95">
        <f t="shared" si="15"/>
        <v>9.6898124491379467E-2</v>
      </c>
    </row>
    <row r="96" spans="2:28" x14ac:dyDescent="0.2">
      <c r="B96">
        <v>12.7369</v>
      </c>
      <c r="C96">
        <v>68</v>
      </c>
      <c r="D96">
        <v>12.7034</v>
      </c>
      <c r="E96">
        <v>74</v>
      </c>
      <c r="F96">
        <f t="shared" si="16"/>
        <v>0.10388486094578508</v>
      </c>
      <c r="G96">
        <f t="shared" si="17"/>
        <v>0.11460504494505282</v>
      </c>
      <c r="I96">
        <v>12.7661</v>
      </c>
      <c r="J96">
        <v>68</v>
      </c>
      <c r="K96">
        <v>12.7241</v>
      </c>
      <c r="L96">
        <v>66</v>
      </c>
      <c r="M96">
        <f t="shared" si="10"/>
        <v>0.10388486094578508</v>
      </c>
      <c r="N96">
        <f t="shared" si="11"/>
        <v>0.10037577547257093</v>
      </c>
      <c r="P96">
        <v>12.7936</v>
      </c>
      <c r="Q96">
        <v>66</v>
      </c>
      <c r="R96">
        <v>12.7563</v>
      </c>
      <c r="S96">
        <v>64</v>
      </c>
      <c r="T96">
        <f t="shared" si="12"/>
        <v>0.10037577547257093</v>
      </c>
      <c r="U96">
        <f t="shared" si="13"/>
        <v>9.6898124491379467E-2</v>
      </c>
      <c r="W96">
        <v>12.8246</v>
      </c>
      <c r="X96">
        <v>68</v>
      </c>
      <c r="Y96">
        <v>12.757099999999999</v>
      </c>
      <c r="Z96">
        <v>80</v>
      </c>
      <c r="AA96">
        <f t="shared" si="14"/>
        <v>0.10388486094578508</v>
      </c>
      <c r="AB96">
        <f t="shared" si="15"/>
        <v>0.12562403083023088</v>
      </c>
    </row>
    <row r="97" spans="2:28" x14ac:dyDescent="0.2">
      <c r="B97">
        <v>16.376000000000001</v>
      </c>
      <c r="C97">
        <v>76</v>
      </c>
      <c r="D97">
        <v>16.332899999999999</v>
      </c>
      <c r="E97">
        <v>90</v>
      </c>
      <c r="F97">
        <f t="shared" si="16"/>
        <v>0.11824422878702424</v>
      </c>
      <c r="G97">
        <f t="shared" si="17"/>
        <v>0.14468774910072543</v>
      </c>
      <c r="I97">
        <v>16.413599999999999</v>
      </c>
      <c r="J97">
        <v>76</v>
      </c>
      <c r="K97">
        <v>16.3596</v>
      </c>
      <c r="L97">
        <v>86</v>
      </c>
      <c r="M97">
        <f t="shared" si="10"/>
        <v>0.11824422878702424</v>
      </c>
      <c r="N97">
        <f t="shared" si="11"/>
        <v>0.13695448784727982</v>
      </c>
      <c r="P97">
        <v>16.448899999999998</v>
      </c>
      <c r="Q97">
        <v>76</v>
      </c>
      <c r="R97">
        <v>16.401</v>
      </c>
      <c r="S97">
        <v>90</v>
      </c>
      <c r="T97">
        <f t="shared" si="12"/>
        <v>0.11824422878702424</v>
      </c>
      <c r="U97">
        <f t="shared" si="13"/>
        <v>0.14468774910072543</v>
      </c>
      <c r="W97">
        <v>16.488800000000001</v>
      </c>
      <c r="X97">
        <v>76</v>
      </c>
      <c r="Y97">
        <v>16.402000000000001</v>
      </c>
      <c r="Z97">
        <v>66</v>
      </c>
      <c r="AA97">
        <f t="shared" si="14"/>
        <v>0.11824422878702424</v>
      </c>
      <c r="AB97">
        <f t="shared" si="15"/>
        <v>0.10037577547257093</v>
      </c>
    </row>
    <row r="98" spans="2:28" x14ac:dyDescent="0.2">
      <c r="B98">
        <v>20.0151</v>
      </c>
      <c r="C98">
        <v>68</v>
      </c>
      <c r="D98">
        <v>19.962399999999999</v>
      </c>
      <c r="E98">
        <v>56</v>
      </c>
      <c r="F98">
        <f t="shared" si="16"/>
        <v>0.10388486094578508</v>
      </c>
      <c r="G98">
        <f t="shared" si="17"/>
        <v>8.3293566439633857E-2</v>
      </c>
      <c r="I98">
        <v>20.061</v>
      </c>
      <c r="J98">
        <v>66</v>
      </c>
      <c r="K98">
        <v>19.995000000000001</v>
      </c>
      <c r="L98">
        <v>72</v>
      </c>
      <c r="M98">
        <f t="shared" si="10"/>
        <v>0.10037577547257093</v>
      </c>
      <c r="N98">
        <f t="shared" si="11"/>
        <v>0.11099905573719945</v>
      </c>
      <c r="P98">
        <v>20.104199999999999</v>
      </c>
      <c r="Q98">
        <v>66</v>
      </c>
      <c r="R98">
        <v>20.0456</v>
      </c>
      <c r="S98">
        <v>70</v>
      </c>
      <c r="T98">
        <f t="shared" si="12"/>
        <v>0.10037577547257093</v>
      </c>
      <c r="U98">
        <f t="shared" si="13"/>
        <v>0.1074258090506244</v>
      </c>
      <c r="W98">
        <v>20.152899999999999</v>
      </c>
      <c r="X98">
        <v>66</v>
      </c>
      <c r="Y98">
        <v>20.046900000000001</v>
      </c>
      <c r="Z98">
        <v>66</v>
      </c>
      <c r="AA98">
        <f t="shared" si="14"/>
        <v>0.10037577547257093</v>
      </c>
      <c r="AB98">
        <f t="shared" si="15"/>
        <v>0.10037577547257093</v>
      </c>
    </row>
    <row r="99" spans="2:28" x14ac:dyDescent="0.2">
      <c r="B99">
        <v>23.654199999999999</v>
      </c>
      <c r="C99">
        <v>70</v>
      </c>
      <c r="D99">
        <v>23.591999999999999</v>
      </c>
      <c r="E99">
        <v>66</v>
      </c>
      <c r="F99">
        <f t="shared" si="16"/>
        <v>0.1074258090506244</v>
      </c>
      <c r="G99">
        <f t="shared" si="17"/>
        <v>0.10037577547257093</v>
      </c>
      <c r="I99">
        <v>23.708500000000001</v>
      </c>
      <c r="J99">
        <v>72</v>
      </c>
      <c r="K99">
        <v>23.630500000000001</v>
      </c>
      <c r="L99">
        <v>90</v>
      </c>
      <c r="M99">
        <f t="shared" si="10"/>
        <v>0.11099905573719945</v>
      </c>
      <c r="N99">
        <f t="shared" si="11"/>
        <v>0.14468774910072543</v>
      </c>
      <c r="P99">
        <v>23.759499999999999</v>
      </c>
      <c r="Q99">
        <v>74</v>
      </c>
      <c r="R99">
        <v>23.690300000000001</v>
      </c>
      <c r="S99">
        <v>82</v>
      </c>
      <c r="T99">
        <f t="shared" si="12"/>
        <v>0.11460504494505282</v>
      </c>
      <c r="U99">
        <f t="shared" si="13"/>
        <v>0.12936559585083515</v>
      </c>
      <c r="W99">
        <v>23.8171</v>
      </c>
      <c r="X99">
        <v>74</v>
      </c>
      <c r="Y99">
        <v>23.691700000000001</v>
      </c>
      <c r="Z99">
        <v>70</v>
      </c>
      <c r="AA99">
        <f t="shared" si="14"/>
        <v>0.11460504494505282</v>
      </c>
      <c r="AB99">
        <f t="shared" si="15"/>
        <v>0.1074258090506244</v>
      </c>
    </row>
    <row r="100" spans="2:28" x14ac:dyDescent="0.2">
      <c r="B100">
        <v>27.293299999999999</v>
      </c>
      <c r="C100">
        <v>58</v>
      </c>
      <c r="D100">
        <v>27.221499999999999</v>
      </c>
      <c r="E100">
        <v>68</v>
      </c>
      <c r="F100">
        <f t="shared" si="16"/>
        <v>8.6649610636986688E-2</v>
      </c>
      <c r="G100">
        <f t="shared" si="17"/>
        <v>0.10388486094578508</v>
      </c>
      <c r="I100">
        <v>27.356000000000002</v>
      </c>
      <c r="J100">
        <v>58</v>
      </c>
      <c r="K100">
        <v>27.265899999999998</v>
      </c>
      <c r="L100">
        <v>76</v>
      </c>
      <c r="M100">
        <f t="shared" si="10"/>
        <v>8.6649610636986688E-2</v>
      </c>
      <c r="N100">
        <f t="shared" si="11"/>
        <v>0.11824422878702424</v>
      </c>
      <c r="P100">
        <v>27.4148</v>
      </c>
      <c r="Q100">
        <v>56</v>
      </c>
      <c r="R100">
        <v>27.335000000000001</v>
      </c>
      <c r="S100">
        <v>66</v>
      </c>
      <c r="T100">
        <f t="shared" si="12"/>
        <v>8.3293566439633857E-2</v>
      </c>
      <c r="U100">
        <f t="shared" si="13"/>
        <v>0.10037577547257093</v>
      </c>
      <c r="W100">
        <v>27.481300000000001</v>
      </c>
      <c r="X100">
        <v>56</v>
      </c>
      <c r="Y100">
        <v>27.336600000000001</v>
      </c>
      <c r="Z100">
        <v>78</v>
      </c>
      <c r="AA100">
        <f t="shared" si="14"/>
        <v>8.3293566439633857E-2</v>
      </c>
      <c r="AB100">
        <f t="shared" si="15"/>
        <v>0.12191706773821696</v>
      </c>
    </row>
    <row r="101" spans="2:28" x14ac:dyDescent="0.2">
      <c r="B101">
        <v>30.932400000000001</v>
      </c>
      <c r="C101">
        <v>54</v>
      </c>
      <c r="D101">
        <v>30.851099999999999</v>
      </c>
      <c r="E101">
        <v>74</v>
      </c>
      <c r="F101">
        <f t="shared" si="16"/>
        <v>7.9966927258479509E-2</v>
      </c>
      <c r="G101">
        <f t="shared" si="17"/>
        <v>0.11460504494505282</v>
      </c>
      <c r="I101">
        <v>31.003399999999999</v>
      </c>
      <c r="J101">
        <v>50</v>
      </c>
      <c r="K101">
        <v>30.901399999999999</v>
      </c>
      <c r="L101">
        <v>94</v>
      </c>
      <c r="M101">
        <f t="shared" si="10"/>
        <v>7.340033152483072E-2</v>
      </c>
      <c r="N101">
        <f t="shared" si="11"/>
        <v>0.15256953884233804</v>
      </c>
      <c r="P101">
        <v>31.0701</v>
      </c>
      <c r="Q101">
        <v>54</v>
      </c>
      <c r="R101">
        <v>30.979600000000001</v>
      </c>
      <c r="S101">
        <v>80</v>
      </c>
      <c r="T101">
        <f t="shared" si="12"/>
        <v>7.9966927258479509E-2</v>
      </c>
      <c r="U101">
        <f t="shared" si="13"/>
        <v>0.12562403083023088</v>
      </c>
      <c r="W101">
        <v>31.145499999999998</v>
      </c>
      <c r="X101">
        <v>54</v>
      </c>
      <c r="Y101">
        <v>30.9815</v>
      </c>
      <c r="Z101">
        <v>78</v>
      </c>
      <c r="AA101">
        <f t="shared" si="14"/>
        <v>7.9966927258479509E-2</v>
      </c>
      <c r="AB101">
        <f t="shared" si="15"/>
        <v>0.12191706773821696</v>
      </c>
    </row>
    <row r="102" spans="2:28" x14ac:dyDescent="0.2">
      <c r="B102">
        <v>34.5715</v>
      </c>
      <c r="C102">
        <v>70</v>
      </c>
      <c r="D102">
        <v>34.480600000000003</v>
      </c>
      <c r="E102">
        <v>70</v>
      </c>
      <c r="F102">
        <f t="shared" si="16"/>
        <v>0.1074258090506244</v>
      </c>
      <c r="G102">
        <f t="shared" si="17"/>
        <v>0.1074258090506244</v>
      </c>
      <c r="I102">
        <v>34.6509</v>
      </c>
      <c r="J102">
        <v>76</v>
      </c>
      <c r="K102">
        <v>34.536799999999999</v>
      </c>
      <c r="L102">
        <v>66</v>
      </c>
      <c r="M102">
        <f t="shared" si="10"/>
        <v>0.11824422878702424</v>
      </c>
      <c r="N102">
        <f t="shared" si="11"/>
        <v>0.10037577547257093</v>
      </c>
      <c r="P102">
        <v>34.7254</v>
      </c>
      <c r="Q102">
        <v>60</v>
      </c>
      <c r="R102">
        <v>34.624299999999998</v>
      </c>
      <c r="S102">
        <v>76</v>
      </c>
      <c r="T102">
        <f t="shared" si="12"/>
        <v>9.0035451459011984E-2</v>
      </c>
      <c r="U102">
        <f t="shared" si="13"/>
        <v>0.11824422878702424</v>
      </c>
      <c r="W102">
        <v>34.809600000000003</v>
      </c>
      <c r="X102">
        <v>70</v>
      </c>
      <c r="Y102">
        <v>34.626399999999997</v>
      </c>
      <c r="Z102">
        <v>48</v>
      </c>
      <c r="AA102">
        <f t="shared" si="14"/>
        <v>0.1074258090506244</v>
      </c>
      <c r="AB102">
        <f t="shared" si="15"/>
        <v>7.0159625328111958E-2</v>
      </c>
    </row>
    <row r="103" spans="2:28" x14ac:dyDescent="0.2">
      <c r="B103">
        <v>38.210599999999999</v>
      </c>
      <c r="C103">
        <v>70</v>
      </c>
      <c r="D103">
        <v>38.110100000000003</v>
      </c>
      <c r="E103">
        <v>62</v>
      </c>
      <c r="F103">
        <f t="shared" si="16"/>
        <v>0.1074258090506244</v>
      </c>
      <c r="G103">
        <f t="shared" si="17"/>
        <v>9.3451487498979441E-2</v>
      </c>
      <c r="I103">
        <v>38.298299999999998</v>
      </c>
      <c r="J103">
        <v>70</v>
      </c>
      <c r="K103">
        <v>38.1723</v>
      </c>
      <c r="L103">
        <v>74</v>
      </c>
      <c r="M103">
        <f t="shared" si="10"/>
        <v>0.1074258090506244</v>
      </c>
      <c r="N103">
        <f t="shared" si="11"/>
        <v>0.11460504494505282</v>
      </c>
      <c r="P103">
        <v>38.380699999999997</v>
      </c>
      <c r="Q103">
        <v>78</v>
      </c>
      <c r="R103">
        <v>38.268999999999998</v>
      </c>
      <c r="S103">
        <v>62</v>
      </c>
      <c r="T103">
        <f t="shared" si="12"/>
        <v>0.12191706773821696</v>
      </c>
      <c r="U103">
        <f t="shared" si="13"/>
        <v>9.3451487498979441E-2</v>
      </c>
      <c r="W103">
        <v>38.473799999999997</v>
      </c>
      <c r="X103">
        <v>70</v>
      </c>
      <c r="Y103">
        <v>38.271299999999997</v>
      </c>
      <c r="Z103">
        <v>86</v>
      </c>
      <c r="AA103">
        <f t="shared" si="14"/>
        <v>0.1074258090506244</v>
      </c>
      <c r="AB103">
        <f t="shared" si="15"/>
        <v>0.13695448784727982</v>
      </c>
    </row>
    <row r="104" spans="2:28" x14ac:dyDescent="0.2">
      <c r="B104">
        <v>41.849699999999999</v>
      </c>
      <c r="C104">
        <v>72</v>
      </c>
      <c r="D104">
        <v>41.739699999999999</v>
      </c>
      <c r="E104">
        <v>84</v>
      </c>
      <c r="F104">
        <f t="shared" si="16"/>
        <v>0.11099905573719945</v>
      </c>
      <c r="G104">
        <f t="shared" si="17"/>
        <v>0.13314224954925799</v>
      </c>
      <c r="I104">
        <v>41.945799999999998</v>
      </c>
      <c r="J104">
        <v>70</v>
      </c>
      <c r="K104">
        <v>41.807699999999997</v>
      </c>
      <c r="L104">
        <v>50</v>
      </c>
      <c r="M104">
        <f t="shared" si="10"/>
        <v>0.1074258090506244</v>
      </c>
      <c r="N104">
        <f t="shared" si="11"/>
        <v>7.340033152483072E-2</v>
      </c>
      <c r="P104">
        <v>42.036000000000001</v>
      </c>
      <c r="Q104">
        <v>74</v>
      </c>
      <c r="R104">
        <v>41.913600000000002</v>
      </c>
      <c r="S104">
        <v>88</v>
      </c>
      <c r="T104">
        <f t="shared" si="12"/>
        <v>0.11460504494505282</v>
      </c>
      <c r="U104">
        <f t="shared" si="13"/>
        <v>0.14080281605632111</v>
      </c>
      <c r="W104">
        <v>42.137999999999998</v>
      </c>
      <c r="X104">
        <v>72</v>
      </c>
      <c r="Y104">
        <v>41.916200000000003</v>
      </c>
      <c r="Z104">
        <v>58</v>
      </c>
      <c r="AA104">
        <f t="shared" si="14"/>
        <v>0.11099905573719945</v>
      </c>
      <c r="AB104">
        <f t="shared" si="15"/>
        <v>8.6649610636986688E-2</v>
      </c>
    </row>
    <row r="105" spans="2:28" x14ac:dyDescent="0.2">
      <c r="B105">
        <v>45.488799999999998</v>
      </c>
      <c r="C105">
        <v>64</v>
      </c>
      <c r="D105">
        <v>45.369199999999999</v>
      </c>
      <c r="E105">
        <v>76</v>
      </c>
      <c r="F105">
        <f t="shared" si="16"/>
        <v>9.6898124491379467E-2</v>
      </c>
      <c r="G105">
        <f t="shared" si="17"/>
        <v>0.11824422878702424</v>
      </c>
      <c r="I105">
        <v>45.593299999999999</v>
      </c>
      <c r="J105">
        <v>64</v>
      </c>
      <c r="K105">
        <v>45.443199999999997</v>
      </c>
      <c r="L105">
        <v>76</v>
      </c>
      <c r="M105">
        <f t="shared" si="10"/>
        <v>9.6898124491379467E-2</v>
      </c>
      <c r="N105">
        <f t="shared" si="11"/>
        <v>0.11824422878702424</v>
      </c>
      <c r="P105">
        <v>45.691299999999998</v>
      </c>
      <c r="Q105">
        <v>64</v>
      </c>
      <c r="R105">
        <v>45.558300000000003</v>
      </c>
      <c r="S105">
        <v>76</v>
      </c>
      <c r="T105">
        <f t="shared" si="12"/>
        <v>9.6898124491379467E-2</v>
      </c>
      <c r="U105">
        <f t="shared" si="13"/>
        <v>0.11824422878702424</v>
      </c>
      <c r="W105">
        <v>45.802199999999999</v>
      </c>
      <c r="X105">
        <v>58</v>
      </c>
      <c r="Y105">
        <v>45.561100000000003</v>
      </c>
      <c r="Z105">
        <v>82</v>
      </c>
      <c r="AA105">
        <f t="shared" si="14"/>
        <v>8.6649610636986688E-2</v>
      </c>
      <c r="AB105">
        <f t="shared" si="15"/>
        <v>0.12936559585083515</v>
      </c>
    </row>
    <row r="106" spans="2:28" x14ac:dyDescent="0.2">
      <c r="B106">
        <v>49.127899999999997</v>
      </c>
      <c r="C106">
        <v>82</v>
      </c>
      <c r="D106">
        <v>48.998699999999999</v>
      </c>
      <c r="E106">
        <v>58</v>
      </c>
      <c r="F106">
        <f t="shared" si="16"/>
        <v>0.12936559585083515</v>
      </c>
      <c r="G106">
        <f t="shared" si="17"/>
        <v>8.6649610636986688E-2</v>
      </c>
      <c r="I106">
        <v>49.240699999999997</v>
      </c>
      <c r="J106">
        <v>84</v>
      </c>
      <c r="K106">
        <v>49.078699999999998</v>
      </c>
      <c r="L106">
        <v>68</v>
      </c>
      <c r="M106">
        <f t="shared" si="10"/>
        <v>0.13314224954925799</v>
      </c>
      <c r="N106">
        <f t="shared" si="11"/>
        <v>0.10388486094578508</v>
      </c>
      <c r="P106">
        <v>49.346600000000002</v>
      </c>
      <c r="Q106">
        <v>82</v>
      </c>
      <c r="R106">
        <v>49.2029</v>
      </c>
      <c r="S106">
        <v>82</v>
      </c>
      <c r="T106">
        <f t="shared" si="12"/>
        <v>0.12936559585083515</v>
      </c>
      <c r="U106">
        <f t="shared" si="13"/>
        <v>0.12936559585083515</v>
      </c>
      <c r="W106">
        <v>49.466299999999997</v>
      </c>
      <c r="X106">
        <v>88</v>
      </c>
      <c r="Y106">
        <v>49.2059</v>
      </c>
      <c r="Z106">
        <v>60</v>
      </c>
      <c r="AA106">
        <f t="shared" si="14"/>
        <v>0.14080281605632111</v>
      </c>
      <c r="AB106">
        <f t="shared" si="15"/>
        <v>9.0035451459011984E-2</v>
      </c>
    </row>
    <row r="107" spans="2:28" x14ac:dyDescent="0.2">
      <c r="B107">
        <v>52.767000000000003</v>
      </c>
      <c r="C107">
        <v>52</v>
      </c>
      <c r="D107">
        <v>52.628300000000003</v>
      </c>
      <c r="E107">
        <v>78</v>
      </c>
      <c r="F107">
        <f t="shared" si="16"/>
        <v>7.6669308317514145E-2</v>
      </c>
      <c r="G107">
        <f t="shared" si="17"/>
        <v>0.12191706773821696</v>
      </c>
      <c r="I107">
        <v>52.888199999999998</v>
      </c>
      <c r="J107">
        <v>48</v>
      </c>
      <c r="K107">
        <v>52.714100000000002</v>
      </c>
      <c r="L107">
        <v>60</v>
      </c>
      <c r="M107">
        <f t="shared" si="10"/>
        <v>7.0159625328111958E-2</v>
      </c>
      <c r="N107">
        <f t="shared" si="11"/>
        <v>9.0035451459011984E-2</v>
      </c>
      <c r="P107">
        <v>53.001899999999999</v>
      </c>
      <c r="Q107">
        <v>54</v>
      </c>
      <c r="R107">
        <v>52.8476</v>
      </c>
      <c r="S107">
        <v>64</v>
      </c>
      <c r="T107">
        <f t="shared" si="12"/>
        <v>7.9966927258479509E-2</v>
      </c>
      <c r="U107">
        <f t="shared" si="13"/>
        <v>9.6898124491379467E-2</v>
      </c>
      <c r="W107">
        <v>53.130499999999998</v>
      </c>
      <c r="X107">
        <v>50</v>
      </c>
      <c r="Y107">
        <v>52.8508</v>
      </c>
      <c r="Z107">
        <v>72</v>
      </c>
      <c r="AA107">
        <f t="shared" si="14"/>
        <v>7.340033152483072E-2</v>
      </c>
      <c r="AB107">
        <f t="shared" si="15"/>
        <v>0.11099905573719945</v>
      </c>
    </row>
    <row r="108" spans="2:28" x14ac:dyDescent="0.2">
      <c r="B108">
        <v>56.406100000000002</v>
      </c>
      <c r="C108">
        <v>74</v>
      </c>
      <c r="D108">
        <v>56.257800000000003</v>
      </c>
      <c r="E108">
        <v>70</v>
      </c>
      <c r="F108">
        <f t="shared" si="16"/>
        <v>0.11460504494505282</v>
      </c>
      <c r="G108">
        <f t="shared" si="17"/>
        <v>0.1074258090506244</v>
      </c>
      <c r="I108">
        <v>56.535600000000002</v>
      </c>
      <c r="J108">
        <v>78</v>
      </c>
      <c r="K108">
        <v>56.349600000000002</v>
      </c>
      <c r="L108">
        <v>80</v>
      </c>
      <c r="M108">
        <f t="shared" si="10"/>
        <v>0.12191706773821696</v>
      </c>
      <c r="N108">
        <f t="shared" si="11"/>
        <v>0.12562403083023088</v>
      </c>
      <c r="P108">
        <v>56.657200000000003</v>
      </c>
      <c r="Q108">
        <v>74</v>
      </c>
      <c r="R108">
        <v>56.4923</v>
      </c>
      <c r="S108">
        <v>72</v>
      </c>
      <c r="T108">
        <f t="shared" si="12"/>
        <v>0.11460504494505282</v>
      </c>
      <c r="U108">
        <f t="shared" si="13"/>
        <v>0.11099905573719945</v>
      </c>
      <c r="W108">
        <v>56.794699999999999</v>
      </c>
      <c r="X108">
        <v>76</v>
      </c>
      <c r="Y108">
        <v>56.495699999999999</v>
      </c>
      <c r="Z108">
        <v>64</v>
      </c>
      <c r="AA108">
        <f t="shared" si="14"/>
        <v>0.11824422878702424</v>
      </c>
      <c r="AB108">
        <f t="shared" si="15"/>
        <v>9.6898124491379467E-2</v>
      </c>
    </row>
    <row r="109" spans="2:28" x14ac:dyDescent="0.2">
      <c r="B109">
        <v>60.045200000000001</v>
      </c>
      <c r="C109">
        <v>72</v>
      </c>
      <c r="D109">
        <v>59.8874</v>
      </c>
      <c r="E109">
        <v>98</v>
      </c>
      <c r="F109">
        <f t="shared" si="16"/>
        <v>0.11099905573719945</v>
      </c>
      <c r="G109">
        <f t="shared" si="17"/>
        <v>0.16060417762057264</v>
      </c>
      <c r="I109">
        <v>60.183100000000003</v>
      </c>
      <c r="J109">
        <v>70</v>
      </c>
      <c r="K109">
        <v>59.984999999999999</v>
      </c>
      <c r="L109">
        <v>54</v>
      </c>
      <c r="M109">
        <f t="shared" si="10"/>
        <v>0.1074258090506244</v>
      </c>
      <c r="N109">
        <f t="shared" si="11"/>
        <v>7.9966927258479509E-2</v>
      </c>
      <c r="P109">
        <v>60.3125</v>
      </c>
      <c r="Q109">
        <v>70</v>
      </c>
      <c r="R109">
        <v>60.136899999999997</v>
      </c>
      <c r="S109">
        <v>48</v>
      </c>
      <c r="T109">
        <f t="shared" si="12"/>
        <v>0.1074258090506244</v>
      </c>
      <c r="U109">
        <f t="shared" si="13"/>
        <v>7.0159625328111958E-2</v>
      </c>
      <c r="W109">
        <v>60.458799999999997</v>
      </c>
      <c r="X109">
        <v>72</v>
      </c>
      <c r="Y109">
        <v>60.140599999999999</v>
      </c>
      <c r="Z109">
        <v>74</v>
      </c>
      <c r="AA109">
        <f t="shared" si="14"/>
        <v>0.11099905573719945</v>
      </c>
      <c r="AB109">
        <f t="shared" si="15"/>
        <v>0.11460504494505282</v>
      </c>
    </row>
    <row r="110" spans="2:28" x14ac:dyDescent="0.2">
      <c r="B110">
        <v>63.6843</v>
      </c>
      <c r="C110">
        <v>80</v>
      </c>
      <c r="D110">
        <v>63.5169</v>
      </c>
      <c r="E110">
        <v>60</v>
      </c>
      <c r="F110">
        <f t="shared" si="16"/>
        <v>0.12562403083023088</v>
      </c>
      <c r="G110">
        <f t="shared" si="17"/>
        <v>9.0035451459011984E-2</v>
      </c>
      <c r="I110">
        <v>63.830599999999997</v>
      </c>
      <c r="J110">
        <v>78</v>
      </c>
      <c r="K110">
        <v>63.6205</v>
      </c>
      <c r="L110">
        <v>108</v>
      </c>
      <c r="M110">
        <f t="shared" si="10"/>
        <v>0.12191706773821696</v>
      </c>
      <c r="N110">
        <f t="shared" si="11"/>
        <v>0.18138939235953169</v>
      </c>
      <c r="P110">
        <v>63.967799999999997</v>
      </c>
      <c r="Q110">
        <v>78</v>
      </c>
      <c r="R110">
        <v>63.781599999999997</v>
      </c>
      <c r="S110">
        <v>70</v>
      </c>
      <c r="T110">
        <f t="shared" si="12"/>
        <v>0.12191706773821696</v>
      </c>
      <c r="U110">
        <f t="shared" si="13"/>
        <v>0.1074258090506244</v>
      </c>
      <c r="W110">
        <v>64.123000000000005</v>
      </c>
      <c r="X110">
        <v>80</v>
      </c>
      <c r="Y110">
        <v>63.785499999999999</v>
      </c>
      <c r="Z110">
        <v>86</v>
      </c>
      <c r="AA110">
        <f t="shared" si="14"/>
        <v>0.12562403083023088</v>
      </c>
      <c r="AB110">
        <f t="shared" si="15"/>
        <v>0.13695448784727982</v>
      </c>
    </row>
    <row r="111" spans="2:28" x14ac:dyDescent="0.2">
      <c r="B111">
        <v>67.323400000000007</v>
      </c>
      <c r="C111">
        <v>70</v>
      </c>
      <c r="D111">
        <v>67.1464</v>
      </c>
      <c r="E111">
        <v>88</v>
      </c>
      <c r="F111">
        <f t="shared" si="16"/>
        <v>0.1074258090506244</v>
      </c>
      <c r="G111">
        <f t="shared" si="17"/>
        <v>0.14080281605632111</v>
      </c>
      <c r="I111">
        <v>67.477999999999994</v>
      </c>
      <c r="J111">
        <v>70</v>
      </c>
      <c r="K111">
        <v>67.255899999999997</v>
      </c>
      <c r="L111">
        <v>66</v>
      </c>
      <c r="M111">
        <f t="shared" si="10"/>
        <v>0.1074258090506244</v>
      </c>
      <c r="N111">
        <f t="shared" si="11"/>
        <v>0.10037577547257093</v>
      </c>
      <c r="P111">
        <v>67.623099999999994</v>
      </c>
      <c r="Q111">
        <v>72</v>
      </c>
      <c r="R111">
        <v>67.426299999999998</v>
      </c>
      <c r="S111">
        <v>52</v>
      </c>
      <c r="T111">
        <f t="shared" si="12"/>
        <v>0.11099905573719945</v>
      </c>
      <c r="U111">
        <f t="shared" si="13"/>
        <v>7.6669308317514145E-2</v>
      </c>
      <c r="W111">
        <v>67.787199999999999</v>
      </c>
      <c r="X111">
        <v>70</v>
      </c>
      <c r="Y111">
        <v>67.430400000000006</v>
      </c>
      <c r="Z111">
        <v>70</v>
      </c>
      <c r="AA111">
        <f t="shared" si="14"/>
        <v>0.1074258090506244</v>
      </c>
      <c r="AB111">
        <f t="shared" si="15"/>
        <v>0.1074258090506244</v>
      </c>
    </row>
    <row r="112" spans="2:28" x14ac:dyDescent="0.2">
      <c r="B112">
        <v>70.962500000000006</v>
      </c>
      <c r="C112">
        <v>60</v>
      </c>
      <c r="D112">
        <v>70.775999999999996</v>
      </c>
      <c r="E112">
        <v>62</v>
      </c>
      <c r="F112">
        <f t="shared" si="16"/>
        <v>9.0035451459011984E-2</v>
      </c>
      <c r="G112">
        <f t="shared" si="17"/>
        <v>9.3451487498979441E-2</v>
      </c>
      <c r="I112">
        <v>71.125500000000002</v>
      </c>
      <c r="J112">
        <v>62</v>
      </c>
      <c r="K112">
        <v>70.891400000000004</v>
      </c>
      <c r="L112">
        <v>66</v>
      </c>
      <c r="M112">
        <f t="shared" si="10"/>
        <v>9.3451487498979441E-2</v>
      </c>
      <c r="N112">
        <f t="shared" si="11"/>
        <v>0.10037577547257093</v>
      </c>
      <c r="P112">
        <v>71.278400000000005</v>
      </c>
      <c r="Q112">
        <v>60</v>
      </c>
      <c r="R112">
        <v>71.070899999999995</v>
      </c>
      <c r="S112">
        <v>76</v>
      </c>
      <c r="T112">
        <f t="shared" si="12"/>
        <v>9.0035451459011984E-2</v>
      </c>
      <c r="U112">
        <f t="shared" si="13"/>
        <v>0.11824422878702424</v>
      </c>
      <c r="W112">
        <v>71.451400000000007</v>
      </c>
      <c r="X112">
        <v>56</v>
      </c>
      <c r="Y112">
        <v>71.075299999999999</v>
      </c>
      <c r="Z112">
        <v>66</v>
      </c>
      <c r="AA112">
        <f t="shared" si="14"/>
        <v>8.3293566439633857E-2</v>
      </c>
      <c r="AB112">
        <f t="shared" si="15"/>
        <v>0.10037577547257093</v>
      </c>
    </row>
    <row r="113" spans="2:28" x14ac:dyDescent="0.2">
      <c r="B113">
        <v>74.601600000000005</v>
      </c>
      <c r="C113">
        <v>62</v>
      </c>
      <c r="D113">
        <v>74.405500000000004</v>
      </c>
      <c r="E113">
        <v>70</v>
      </c>
      <c r="F113">
        <f t="shared" si="16"/>
        <v>9.3451487498979441E-2</v>
      </c>
      <c r="G113">
        <f t="shared" si="17"/>
        <v>0.1074258090506244</v>
      </c>
      <c r="I113">
        <v>74.772900000000007</v>
      </c>
      <c r="J113">
        <v>62</v>
      </c>
      <c r="K113">
        <v>74.526799999999994</v>
      </c>
      <c r="L113">
        <v>64</v>
      </c>
      <c r="M113">
        <f t="shared" si="10"/>
        <v>9.3451487498979441E-2</v>
      </c>
      <c r="N113">
        <f t="shared" si="11"/>
        <v>9.6898124491379467E-2</v>
      </c>
      <c r="P113">
        <v>74.933700000000002</v>
      </c>
      <c r="Q113">
        <v>62</v>
      </c>
      <c r="R113">
        <v>74.715599999999995</v>
      </c>
      <c r="S113">
        <v>62</v>
      </c>
      <c r="T113">
        <f t="shared" si="12"/>
        <v>9.3451487498979441E-2</v>
      </c>
      <c r="U113">
        <f t="shared" si="13"/>
        <v>9.3451487498979441E-2</v>
      </c>
      <c r="W113">
        <v>75.115499999999997</v>
      </c>
      <c r="X113">
        <v>66</v>
      </c>
      <c r="Y113">
        <v>74.720100000000002</v>
      </c>
      <c r="Z113">
        <v>66</v>
      </c>
      <c r="AA113">
        <f t="shared" si="14"/>
        <v>0.10037577547257093</v>
      </c>
      <c r="AB113">
        <f t="shared" si="15"/>
        <v>0.10037577547257093</v>
      </c>
    </row>
    <row r="114" spans="2:28" x14ac:dyDescent="0.2">
      <c r="B114">
        <v>78.240700000000004</v>
      </c>
      <c r="C114">
        <v>48</v>
      </c>
      <c r="D114">
        <v>78.034999999999997</v>
      </c>
      <c r="E114">
        <v>72</v>
      </c>
      <c r="F114">
        <f t="shared" si="16"/>
        <v>7.0159625328111958E-2</v>
      </c>
      <c r="G114">
        <f t="shared" si="17"/>
        <v>0.11099905573719945</v>
      </c>
      <c r="I114">
        <v>78.420400000000001</v>
      </c>
      <c r="J114">
        <v>46</v>
      </c>
      <c r="K114">
        <v>78.162300000000002</v>
      </c>
      <c r="L114">
        <v>64</v>
      </c>
      <c r="M114">
        <f t="shared" si="10"/>
        <v>6.6946824573850719E-2</v>
      </c>
      <c r="N114">
        <f t="shared" si="11"/>
        <v>9.6898124491379467E-2</v>
      </c>
      <c r="P114">
        <v>78.589100000000002</v>
      </c>
      <c r="Q114">
        <v>48</v>
      </c>
      <c r="R114">
        <v>78.360200000000006</v>
      </c>
      <c r="S114">
        <v>72</v>
      </c>
      <c r="T114">
        <f t="shared" si="12"/>
        <v>7.0159625328111958E-2</v>
      </c>
      <c r="U114">
        <f t="shared" si="13"/>
        <v>0.11099905573719945</v>
      </c>
      <c r="W114">
        <v>78.779700000000005</v>
      </c>
      <c r="X114">
        <v>48</v>
      </c>
      <c r="Y114">
        <v>78.364999999999995</v>
      </c>
      <c r="Z114">
        <v>92</v>
      </c>
      <c r="AA114">
        <f t="shared" si="14"/>
        <v>7.0159625328111958E-2</v>
      </c>
      <c r="AB114">
        <f t="shared" si="15"/>
        <v>0.14860981174744409</v>
      </c>
    </row>
    <row r="115" spans="2:28" x14ac:dyDescent="0.2">
      <c r="B115">
        <v>81.879800000000003</v>
      </c>
      <c r="C115">
        <v>64</v>
      </c>
      <c r="D115">
        <v>81.664599999999993</v>
      </c>
      <c r="E115">
        <v>78</v>
      </c>
      <c r="F115">
        <f t="shared" si="16"/>
        <v>9.6898124491379467E-2</v>
      </c>
      <c r="G115">
        <f t="shared" si="17"/>
        <v>0.12191706773821696</v>
      </c>
      <c r="I115">
        <v>82.067800000000005</v>
      </c>
      <c r="J115">
        <v>60</v>
      </c>
      <c r="K115">
        <v>81.797799999999995</v>
      </c>
      <c r="L115">
        <v>86</v>
      </c>
      <c r="M115">
        <f t="shared" si="10"/>
        <v>9.0035451459011984E-2</v>
      </c>
      <c r="N115">
        <f t="shared" si="11"/>
        <v>0.13695448784727982</v>
      </c>
      <c r="P115">
        <v>82.244399999999999</v>
      </c>
      <c r="Q115">
        <v>62</v>
      </c>
      <c r="R115">
        <v>82.004900000000006</v>
      </c>
      <c r="S115">
        <v>54</v>
      </c>
      <c r="T115">
        <f t="shared" si="12"/>
        <v>9.3451487498979441E-2</v>
      </c>
      <c r="U115">
        <f t="shared" si="13"/>
        <v>7.9966927258479509E-2</v>
      </c>
      <c r="W115">
        <v>82.443899999999999</v>
      </c>
      <c r="X115">
        <v>60</v>
      </c>
      <c r="Y115">
        <v>82.009900000000002</v>
      </c>
      <c r="Z115">
        <v>88</v>
      </c>
      <c r="AA115">
        <f t="shared" si="14"/>
        <v>9.0035451459011984E-2</v>
      </c>
      <c r="AB115">
        <f t="shared" si="15"/>
        <v>0.14080281605632111</v>
      </c>
    </row>
    <row r="116" spans="2:28" x14ac:dyDescent="0.2">
      <c r="B116">
        <v>85.519000000000005</v>
      </c>
      <c r="C116">
        <v>68</v>
      </c>
      <c r="D116">
        <v>85.2941</v>
      </c>
      <c r="E116">
        <v>50</v>
      </c>
      <c r="F116">
        <f t="shared" si="16"/>
        <v>0.10388486094578508</v>
      </c>
      <c r="G116">
        <f t="shared" si="17"/>
        <v>7.340033152483072E-2</v>
      </c>
      <c r="I116">
        <v>85.715299999999999</v>
      </c>
      <c r="J116">
        <v>76</v>
      </c>
      <c r="K116">
        <v>85.433199999999999</v>
      </c>
      <c r="L116">
        <v>50</v>
      </c>
      <c r="M116">
        <f t="shared" si="10"/>
        <v>0.11824422878702424</v>
      </c>
      <c r="N116">
        <f t="shared" si="11"/>
        <v>7.340033152483072E-2</v>
      </c>
      <c r="P116">
        <v>85.899699999999996</v>
      </c>
      <c r="Q116">
        <v>70</v>
      </c>
      <c r="R116">
        <v>85.649600000000007</v>
      </c>
      <c r="S116">
        <v>68</v>
      </c>
      <c r="T116">
        <f t="shared" si="12"/>
        <v>0.1074258090506244</v>
      </c>
      <c r="U116">
        <f t="shared" si="13"/>
        <v>0.10388486094578508</v>
      </c>
      <c r="W116">
        <v>86.108099999999993</v>
      </c>
      <c r="X116">
        <v>78</v>
      </c>
      <c r="Y116">
        <v>85.654799999999994</v>
      </c>
      <c r="Z116">
        <v>46</v>
      </c>
      <c r="AA116">
        <f t="shared" si="14"/>
        <v>0.12191706773821696</v>
      </c>
      <c r="AB116">
        <f t="shared" si="15"/>
        <v>6.6946824573850719E-2</v>
      </c>
    </row>
    <row r="117" spans="2:28" x14ac:dyDescent="0.2">
      <c r="B117">
        <v>89.158100000000005</v>
      </c>
      <c r="C117">
        <v>64</v>
      </c>
      <c r="D117">
        <v>88.923599999999993</v>
      </c>
      <c r="E117">
        <v>18</v>
      </c>
      <c r="F117">
        <f t="shared" si="16"/>
        <v>9.6898124491379467E-2</v>
      </c>
      <c r="G117">
        <f t="shared" si="17"/>
        <v>2.4707315538728142E-2</v>
      </c>
      <c r="I117">
        <v>89.362799999999993</v>
      </c>
      <c r="J117">
        <v>62</v>
      </c>
      <c r="K117">
        <v>89.068700000000007</v>
      </c>
      <c r="L117">
        <v>28</v>
      </c>
      <c r="M117">
        <f t="shared" si="10"/>
        <v>9.3451487498979441E-2</v>
      </c>
      <c r="N117">
        <f t="shared" si="11"/>
        <v>3.923010910874096E-2</v>
      </c>
      <c r="P117">
        <v>89.555000000000007</v>
      </c>
      <c r="Q117">
        <v>60</v>
      </c>
      <c r="R117">
        <v>89.294200000000004</v>
      </c>
      <c r="S117">
        <v>26</v>
      </c>
      <c r="T117">
        <f t="shared" si="12"/>
        <v>9.0035451459011984E-2</v>
      </c>
      <c r="U117">
        <f t="shared" si="13"/>
        <v>3.6277593353758859E-2</v>
      </c>
      <c r="W117">
        <v>89.772199999999998</v>
      </c>
      <c r="X117">
        <v>58</v>
      </c>
      <c r="Y117">
        <v>89.299700000000001</v>
      </c>
      <c r="Z117">
        <v>20</v>
      </c>
      <c r="AA117">
        <f t="shared" si="14"/>
        <v>8.6649610636986688E-2</v>
      </c>
      <c r="AB117">
        <f t="shared" si="15"/>
        <v>2.756450381021839E-2</v>
      </c>
    </row>
    <row r="119" spans="2:28" x14ac:dyDescent="0.2">
      <c r="C119">
        <f>AVERAGE(C68:C117)</f>
        <v>66.680000000000007</v>
      </c>
      <c r="E119">
        <f>AVERAGE(E68:E117)</f>
        <v>66.680000000000007</v>
      </c>
      <c r="J119">
        <f>AVERAGE(J68:J117)</f>
        <v>66.680000000000007</v>
      </c>
      <c r="L119">
        <f>AVERAGE(L68:L117)</f>
        <v>66.680000000000007</v>
      </c>
      <c r="Q119">
        <f>AVERAGE(Q68:Q117)</f>
        <v>66.680000000000007</v>
      </c>
      <c r="S119">
        <f>AVERAGE(S68:S117)</f>
        <v>66.680000000000007</v>
      </c>
      <c r="X119">
        <f>AVERAGE(X68:X117)</f>
        <v>66.680000000000007</v>
      </c>
      <c r="Z119">
        <f>AVERAGE(Z68:Z117)</f>
        <v>66.680000000000007</v>
      </c>
    </row>
    <row r="120" spans="2:28" x14ac:dyDescent="0.2">
      <c r="C120">
        <f>STDEV(C68:C117)</f>
        <v>10.298484136522431</v>
      </c>
      <c r="E120">
        <f>STDEV(E68:E117)</f>
        <v>17.074195830706234</v>
      </c>
      <c r="J120">
        <f>STDEV(J68:J117)</f>
        <v>10.771163316173123</v>
      </c>
      <c r="L120">
        <f>STDEV(L68:L117)</f>
        <v>18.746907227920158</v>
      </c>
      <c r="Q120">
        <f>STDEV(Q68:Q117)</f>
        <v>10.37744807606517</v>
      </c>
      <c r="S120">
        <f>STDEV(S68:S117)</f>
        <v>16.823744153634138</v>
      </c>
      <c r="X120">
        <f>STDEV(X68:X117)</f>
        <v>11.018426125618594</v>
      </c>
      <c r="Z120">
        <f>STDEV(Z68:Z117)</f>
        <v>17.358688937608541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250</v>
      </c>
      <c r="D123">
        <f>SUM(E91:E94)</f>
        <v>156</v>
      </c>
      <c r="J123">
        <f>SUM(J91:J94)</f>
        <v>244</v>
      </c>
      <c r="K123">
        <f>SUM(L91:L94)</f>
        <v>132</v>
      </c>
      <c r="Q123">
        <f>SUM(Q91:Q94)</f>
        <v>248</v>
      </c>
      <c r="R123">
        <f>SUM(S91:S94)</f>
        <v>122</v>
      </c>
      <c r="X123">
        <f>SUM(X91:X94)</f>
        <v>242</v>
      </c>
      <c r="Y123">
        <f>SUM(Z91:Z94)</f>
        <v>140</v>
      </c>
    </row>
    <row r="124" spans="2:28" x14ac:dyDescent="0.2">
      <c r="C124">
        <f>SUM(C68:C69,C116:C117)</f>
        <v>268</v>
      </c>
      <c r="D124">
        <f>SUM(E68:E69,E116:E117)</f>
        <v>160</v>
      </c>
      <c r="J124">
        <f>SUM(J68:J69,J116:J117)</f>
        <v>276</v>
      </c>
      <c r="K124">
        <f>SUM(L68:L69,L116:L117)</f>
        <v>154</v>
      </c>
      <c r="Q124">
        <f>SUM(Q68:Q69,Q116:Q117)</f>
        <v>272</v>
      </c>
      <c r="R124">
        <f>SUM(S68:S69,S116:S117)</f>
        <v>188</v>
      </c>
      <c r="X124">
        <f>SUM(X68:X69,X116:X117)</f>
        <v>272</v>
      </c>
      <c r="Y124">
        <f>SUM(Z68:Z69,Z116:Z117)</f>
        <v>152</v>
      </c>
    </row>
    <row r="125" spans="2:28" x14ac:dyDescent="0.2">
      <c r="C125">
        <f>AVERAGE(C123:C124)</f>
        <v>259</v>
      </c>
      <c r="D125">
        <f>AVERAGE(D123:D124)</f>
        <v>158</v>
      </c>
      <c r="E125">
        <f>D125-C125</f>
        <v>-101</v>
      </c>
      <c r="J125">
        <f>AVERAGE(J123:J124)</f>
        <v>260</v>
      </c>
      <c r="K125">
        <f>AVERAGE(K123:K124)</f>
        <v>143</v>
      </c>
      <c r="L125">
        <f>K125-J125</f>
        <v>-117</v>
      </c>
      <c r="Q125">
        <f>AVERAGE(Q123:Q124)</f>
        <v>260</v>
      </c>
      <c r="R125">
        <f>AVERAGE(R123:R124)</f>
        <v>155</v>
      </c>
      <c r="S125">
        <f>R125-Q125</f>
        <v>-105</v>
      </c>
      <c r="X125">
        <f>AVERAGE(X123:X124)</f>
        <v>257</v>
      </c>
      <c r="Y125">
        <f>AVERAGE(Y123:Y124)</f>
        <v>146</v>
      </c>
      <c r="Z125">
        <f>Y125-X125</f>
        <v>-111</v>
      </c>
    </row>
    <row r="126" spans="2:28" x14ac:dyDescent="0.2">
      <c r="C126">
        <f>C125/4</f>
        <v>64.75</v>
      </c>
      <c r="D126">
        <f>D125/4</f>
        <v>39.5</v>
      </c>
      <c r="J126">
        <f>J125/4</f>
        <v>65</v>
      </c>
      <c r="K126">
        <f>K125/4</f>
        <v>35.75</v>
      </c>
      <c r="Q126">
        <f>Q125/4</f>
        <v>65</v>
      </c>
      <c r="R126">
        <f>R125/4</f>
        <v>38.75</v>
      </c>
      <c r="X126">
        <f>X125/4</f>
        <v>64.25</v>
      </c>
      <c r="Y126">
        <f>Y125/4</f>
        <v>36.5</v>
      </c>
    </row>
    <row r="127" spans="2:28" x14ac:dyDescent="0.2">
      <c r="C127">
        <f>C126/304.6</f>
        <v>0.21257386736703873</v>
      </c>
      <c r="D127">
        <f>D126/304.6</f>
        <v>0.12967826657912015</v>
      </c>
      <c r="E127" t="s">
        <v>4</v>
      </c>
      <c r="J127">
        <f>J126/304.6</f>
        <v>0.21339461588969139</v>
      </c>
      <c r="K127">
        <f>K126/304.6</f>
        <v>0.11736703873933026</v>
      </c>
      <c r="L127" t="s">
        <v>4</v>
      </c>
      <c r="Q127">
        <f>Q126/304.6</f>
        <v>0.21339461588969139</v>
      </c>
      <c r="R127">
        <f>R126/304.6</f>
        <v>0.12721602101116217</v>
      </c>
      <c r="S127" t="s">
        <v>4</v>
      </c>
      <c r="X127">
        <f>X126/304.6</f>
        <v>0.2109323703217334</v>
      </c>
      <c r="Y127">
        <f>Y126/304.6</f>
        <v>0.11982928430728824</v>
      </c>
      <c r="Z127" t="s">
        <v>4</v>
      </c>
    </row>
    <row r="128" spans="2:28" x14ac:dyDescent="0.2">
      <c r="C128">
        <f>(C126*96)/(C126*96+(304.6-C126)*238)</f>
        <v>9.8198586736555751E-2</v>
      </c>
      <c r="D128">
        <f>(D126*96)/(D126*96+(304.6-D126)*238)</f>
        <v>5.6693647979092716E-2</v>
      </c>
      <c r="E128" t="s">
        <v>5</v>
      </c>
      <c r="J128">
        <f>(J126*96)/(J126*96+(304.6-J126)*238)</f>
        <v>9.8633047128893162E-2</v>
      </c>
      <c r="K128">
        <f>(K126*96)/(K126*96+(304.6-K126)*238)</f>
        <v>5.0906059630693744E-2</v>
      </c>
      <c r="L128" t="s">
        <v>5</v>
      </c>
      <c r="Q128">
        <f>(Q126*96)/(Q126*96+(304.6-Q126)*238)</f>
        <v>9.8633047128893162E-2</v>
      </c>
      <c r="R128">
        <f>(R126*96)/(R126*96+(304.6-R126)*238)</f>
        <v>5.5528769724281744E-2</v>
      </c>
      <c r="S128" t="s">
        <v>5</v>
      </c>
      <c r="X128">
        <f>(X126*96)/(X126*96+(304.6-X126)*238)</f>
        <v>9.7331126235377846E-2</v>
      </c>
      <c r="Y128">
        <f>(Y126*96)/(Y126*96+(304.6-Y126)*238)</f>
        <v>5.2056251652756277E-2</v>
      </c>
      <c r="Z128" t="s">
        <v>5</v>
      </c>
    </row>
    <row r="129" spans="3:26" x14ac:dyDescent="0.2">
      <c r="D129">
        <f>D128-C128</f>
        <v>-4.1504938757463035E-2</v>
      </c>
      <c r="E129" t="s">
        <v>15</v>
      </c>
      <c r="K129">
        <f>K128-J128</f>
        <v>-4.7726987498199418E-2</v>
      </c>
      <c r="L129" t="s">
        <v>15</v>
      </c>
      <c r="R129">
        <f>R128-Q128</f>
        <v>-4.3104277404611417E-2</v>
      </c>
      <c r="S129" t="s">
        <v>15</v>
      </c>
      <c r="Y129">
        <f>Y128-X128</f>
        <v>-4.5274874582621569E-2</v>
      </c>
      <c r="Z129" t="s">
        <v>15</v>
      </c>
    </row>
    <row r="131" spans="3:26" x14ac:dyDescent="0.2">
      <c r="C131" t="s">
        <v>19</v>
      </c>
      <c r="D131">
        <f>AVERAGE(D129,D65)</f>
        <v>-3.8840392519789088E-2</v>
      </c>
      <c r="J131" t="s">
        <v>19</v>
      </c>
      <c r="K131">
        <f>AVERAGE(K129,K65)</f>
        <v>-4.0126315709567643E-2</v>
      </c>
      <c r="Q131" t="s">
        <v>19</v>
      </c>
      <c r="R131">
        <f>AVERAGE(R129,R65)</f>
        <v>-3.8208873524859271E-2</v>
      </c>
      <c r="X131" t="s">
        <v>19</v>
      </c>
      <c r="Y131">
        <f>AVERAGE(Y129,Y65)</f>
        <v>-4.2779997582760916E-2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B67-311C-AB40-B6F9-E2C2DFA82805}">
  <dimension ref="A1:AB131"/>
  <sheetViews>
    <sheetView topLeftCell="A98" workbookViewId="0">
      <selection activeCell="C131" sqref="C131:D131"/>
    </sheetView>
  </sheetViews>
  <sheetFormatPr baseColWidth="10" defaultRowHeight="16" x14ac:dyDescent="0.2"/>
  <sheetData>
    <row r="1" spans="1:28" x14ac:dyDescent="0.2">
      <c r="B1" t="s">
        <v>33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E3">
        <v>1794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-116.414</v>
      </c>
      <c r="C4">
        <v>50</v>
      </c>
      <c r="D4">
        <v>-116.199</v>
      </c>
      <c r="E4">
        <v>22</v>
      </c>
      <c r="F4">
        <f>(C4*96)/(C4*96+(259.5-C4)*238)</f>
        <v>8.7813980717513396E-2</v>
      </c>
      <c r="G4">
        <f>(E4*96)/(E4*96+(259.5-E4)*238)</f>
        <v>3.6018213755819706E-2</v>
      </c>
      <c r="I4">
        <v>-116.726</v>
      </c>
      <c r="J4">
        <v>52</v>
      </c>
      <c r="K4">
        <v>-116.172</v>
      </c>
      <c r="L4">
        <v>12</v>
      </c>
      <c r="M4">
        <f>(J4*96)/(J4*96+(259.5-J4)*238)</f>
        <v>9.1803519870533493E-2</v>
      </c>
      <c r="N4">
        <f>(L4*96)/(L4*96+(259.5-L4)*238)</f>
        <v>1.9181777311554023E-2</v>
      </c>
      <c r="P4">
        <v>-116.956</v>
      </c>
      <c r="Q4">
        <v>54</v>
      </c>
      <c r="R4">
        <v>-116.634</v>
      </c>
      <c r="S4">
        <v>20</v>
      </c>
      <c r="T4">
        <f>(Q4*96)/(Q4*96+(259.5-Q4)*238)</f>
        <v>9.5834950917863676E-2</v>
      </c>
      <c r="U4">
        <f>(S4*96)/(S4*96+(259.5-S4)*238)</f>
        <v>3.2586004989732013E-2</v>
      </c>
      <c r="W4">
        <v>-117.25700000000001</v>
      </c>
      <c r="X4">
        <v>52</v>
      </c>
      <c r="Y4">
        <v>-116.51900000000001</v>
      </c>
      <c r="Z4">
        <v>28</v>
      </c>
      <c r="AA4">
        <f>(X4*96)/(X4*96+(259.5-X4)*238)</f>
        <v>9.1803519870533493E-2</v>
      </c>
      <c r="AB4">
        <f>(Z4*96)/(Z4*96+(259.5-Z4)*238)</f>
        <v>4.6517262265293763E-2</v>
      </c>
    </row>
    <row r="5" spans="1:28" x14ac:dyDescent="0.2">
      <c r="B5">
        <v>-111.66200000000001</v>
      </c>
      <c r="C5">
        <v>44</v>
      </c>
      <c r="D5">
        <v>-111.45699999999999</v>
      </c>
      <c r="E5">
        <v>44</v>
      </c>
      <c r="F5">
        <f t="shared" ref="F5:F53" si="0">(C5*96)/(C5*96+(259.5-C5)*238)</f>
        <v>7.6090285158431359E-2</v>
      </c>
      <c r="G5">
        <f t="shared" ref="G5:G53" si="1">(E5*96)/(E5*96+(259.5-E5)*238)</f>
        <v>7.6090285158431359E-2</v>
      </c>
      <c r="I5">
        <v>-111.962</v>
      </c>
      <c r="J5">
        <v>40</v>
      </c>
      <c r="K5">
        <v>-111.431</v>
      </c>
      <c r="L5">
        <v>44</v>
      </c>
      <c r="M5">
        <f t="shared" ref="M5:M53" si="2">(J5*96)/(J5*96+(259.5-J5)*238)</f>
        <v>6.8472388152850339E-2</v>
      </c>
      <c r="N5">
        <f t="shared" ref="N5:N53" si="3">(L5*96)/(L5*96+(259.5-L5)*238)</f>
        <v>7.6090285158431359E-2</v>
      </c>
      <c r="P5">
        <v>-112.182</v>
      </c>
      <c r="Q5">
        <v>38</v>
      </c>
      <c r="R5">
        <v>-111.874</v>
      </c>
      <c r="S5">
        <v>54</v>
      </c>
      <c r="T5">
        <f t="shared" ref="T5:T53" si="4">(Q5*96)/(Q5*96+(259.5-Q5)*238)</f>
        <v>6.4721014814157721E-2</v>
      </c>
      <c r="U5">
        <f t="shared" ref="U5:U53" si="5">(S5*96)/(S5*96+(259.5-S5)*238)</f>
        <v>9.5834950917863676E-2</v>
      </c>
      <c r="W5">
        <v>-112.471</v>
      </c>
      <c r="X5">
        <v>38</v>
      </c>
      <c r="Y5">
        <v>-111.764</v>
      </c>
      <c r="Z5">
        <v>46</v>
      </c>
      <c r="AA5">
        <f t="shared" ref="AA5:AA53" si="6">(X5*96)/(X5*96+(259.5-X5)*238)</f>
        <v>6.4721014814157721E-2</v>
      </c>
      <c r="AB5">
        <f t="shared" ref="AB5:AB53" si="7">(Z5*96)/(Z5*96+(259.5-Z5)*238)</f>
        <v>7.9957993083343892E-2</v>
      </c>
    </row>
    <row r="6" spans="1:28" x14ac:dyDescent="0.2">
      <c r="B6">
        <v>-106.911</v>
      </c>
      <c r="C6">
        <v>50</v>
      </c>
      <c r="D6">
        <v>-106.714</v>
      </c>
      <c r="E6">
        <v>72</v>
      </c>
      <c r="F6">
        <f t="shared" si="0"/>
        <v>8.7813980717513396E-2</v>
      </c>
      <c r="G6">
        <f t="shared" si="1"/>
        <v>0.13411723616042842</v>
      </c>
      <c r="I6">
        <v>-107.197</v>
      </c>
      <c r="J6">
        <v>54</v>
      </c>
      <c r="K6">
        <v>-106.68899999999999</v>
      </c>
      <c r="L6">
        <v>66</v>
      </c>
      <c r="M6">
        <f t="shared" si="2"/>
        <v>9.5834950917863676E-2</v>
      </c>
      <c r="N6">
        <f t="shared" si="3"/>
        <v>0.12094141900017179</v>
      </c>
      <c r="P6">
        <v>-107.408</v>
      </c>
      <c r="Q6">
        <v>50</v>
      </c>
      <c r="R6">
        <v>-107.113</v>
      </c>
      <c r="S6">
        <v>68</v>
      </c>
      <c r="T6">
        <f t="shared" si="4"/>
        <v>8.7813980717513396E-2</v>
      </c>
      <c r="U6">
        <f t="shared" si="5"/>
        <v>0.12528548123980424</v>
      </c>
      <c r="W6">
        <v>-107.685</v>
      </c>
      <c r="X6">
        <v>54</v>
      </c>
      <c r="Y6">
        <v>-107.008</v>
      </c>
      <c r="Z6">
        <v>60</v>
      </c>
      <c r="AA6">
        <f t="shared" si="6"/>
        <v>9.5834950917863676E-2</v>
      </c>
      <c r="AB6">
        <f t="shared" si="7"/>
        <v>0.10818729926184707</v>
      </c>
    </row>
    <row r="7" spans="1:28" x14ac:dyDescent="0.2">
      <c r="B7">
        <v>-102.15900000000001</v>
      </c>
      <c r="C7">
        <v>60</v>
      </c>
      <c r="D7">
        <v>-101.971</v>
      </c>
      <c r="E7">
        <v>52</v>
      </c>
      <c r="F7">
        <f t="shared" si="0"/>
        <v>0.10818729926184707</v>
      </c>
      <c r="G7">
        <f t="shared" si="1"/>
        <v>9.1803519870533493E-2</v>
      </c>
      <c r="I7">
        <v>-102.43300000000001</v>
      </c>
      <c r="J7">
        <v>58</v>
      </c>
      <c r="K7">
        <v>-101.947</v>
      </c>
      <c r="L7">
        <v>78</v>
      </c>
      <c r="M7">
        <f t="shared" si="2"/>
        <v>0.10402615600186829</v>
      </c>
      <c r="N7">
        <f t="shared" si="3"/>
        <v>0.14773601657295057</v>
      </c>
      <c r="P7">
        <v>-102.634</v>
      </c>
      <c r="Q7">
        <v>62</v>
      </c>
      <c r="R7">
        <v>-102.352</v>
      </c>
      <c r="S7">
        <v>76</v>
      </c>
      <c r="T7">
        <f t="shared" si="4"/>
        <v>0.11239307362577185</v>
      </c>
      <c r="U7">
        <f t="shared" si="5"/>
        <v>0.14314583374207851</v>
      </c>
      <c r="W7">
        <v>-102.899</v>
      </c>
      <c r="X7">
        <v>60</v>
      </c>
      <c r="Y7">
        <v>-102.252</v>
      </c>
      <c r="Z7">
        <v>56</v>
      </c>
      <c r="AA7">
        <f t="shared" si="6"/>
        <v>0.10818729926184707</v>
      </c>
      <c r="AB7">
        <f t="shared" si="7"/>
        <v>9.9908937166644979E-2</v>
      </c>
    </row>
    <row r="8" spans="1:28" x14ac:dyDescent="0.2">
      <c r="B8">
        <v>-97.407300000000006</v>
      </c>
      <c r="C8">
        <v>56</v>
      </c>
      <c r="D8">
        <v>-97.228099999999998</v>
      </c>
      <c r="E8">
        <v>42</v>
      </c>
      <c r="F8">
        <f t="shared" si="0"/>
        <v>9.9908937166644979E-2</v>
      </c>
      <c r="G8">
        <f t="shared" si="1"/>
        <v>7.226194956718103E-2</v>
      </c>
      <c r="I8">
        <v>-97.668800000000005</v>
      </c>
      <c r="J8">
        <v>60</v>
      </c>
      <c r="K8">
        <v>-97.205500000000001</v>
      </c>
      <c r="L8">
        <v>50</v>
      </c>
      <c r="M8">
        <f t="shared" si="2"/>
        <v>0.10818729926184707</v>
      </c>
      <c r="N8">
        <f t="shared" si="3"/>
        <v>8.7813980717513396E-2</v>
      </c>
      <c r="P8">
        <v>-97.860699999999994</v>
      </c>
      <c r="Q8">
        <v>56</v>
      </c>
      <c r="R8">
        <v>-97.591899999999995</v>
      </c>
      <c r="S8">
        <v>50</v>
      </c>
      <c r="T8">
        <f t="shared" si="4"/>
        <v>9.9908937166644979E-2</v>
      </c>
      <c r="U8">
        <f t="shared" si="5"/>
        <v>8.7813980717513396E-2</v>
      </c>
      <c r="W8">
        <v>-98.113</v>
      </c>
      <c r="X8">
        <v>54</v>
      </c>
      <c r="Y8">
        <v>-97.495900000000006</v>
      </c>
      <c r="Z8">
        <v>76</v>
      </c>
      <c r="AA8">
        <f t="shared" si="6"/>
        <v>9.5834950917863676E-2</v>
      </c>
      <c r="AB8">
        <f t="shared" si="7"/>
        <v>0.14314583374207851</v>
      </c>
    </row>
    <row r="9" spans="1:28" x14ac:dyDescent="0.2">
      <c r="B9">
        <v>-92.655799999999999</v>
      </c>
      <c r="C9">
        <v>62</v>
      </c>
      <c r="D9">
        <v>-92.485200000000006</v>
      </c>
      <c r="E9">
        <v>96</v>
      </c>
      <c r="F9">
        <f t="shared" si="0"/>
        <v>0.11239307362577185</v>
      </c>
      <c r="G9">
        <f t="shared" si="1"/>
        <v>0.19148538303309856</v>
      </c>
      <c r="I9">
        <v>-92.904499999999999</v>
      </c>
      <c r="J9">
        <v>58</v>
      </c>
      <c r="K9">
        <v>-92.463800000000006</v>
      </c>
      <c r="L9">
        <v>60</v>
      </c>
      <c r="M9">
        <f t="shared" si="2"/>
        <v>0.10402615600186829</v>
      </c>
      <c r="N9">
        <f t="shared" si="3"/>
        <v>0.10818729926184707</v>
      </c>
      <c r="P9">
        <v>-93.087100000000007</v>
      </c>
      <c r="Q9">
        <v>62</v>
      </c>
      <c r="R9">
        <v>-92.831299999999999</v>
      </c>
      <c r="S9">
        <v>54</v>
      </c>
      <c r="T9">
        <f t="shared" si="4"/>
        <v>0.11239307362577185</v>
      </c>
      <c r="U9">
        <f t="shared" si="5"/>
        <v>9.5834950917863676E-2</v>
      </c>
      <c r="W9">
        <v>-93.326999999999998</v>
      </c>
      <c r="X9">
        <v>64</v>
      </c>
      <c r="Y9">
        <v>-92.74</v>
      </c>
      <c r="Z9">
        <v>68</v>
      </c>
      <c r="AA9">
        <f t="shared" si="6"/>
        <v>0.11664420101380214</v>
      </c>
      <c r="AB9">
        <f t="shared" si="7"/>
        <v>0.12528548123980424</v>
      </c>
    </row>
    <row r="10" spans="1:28" x14ac:dyDescent="0.2">
      <c r="B10">
        <v>-87.904200000000003</v>
      </c>
      <c r="C10">
        <v>54</v>
      </c>
      <c r="D10">
        <v>-87.742400000000004</v>
      </c>
      <c r="E10">
        <v>48</v>
      </c>
      <c r="F10">
        <f t="shared" si="0"/>
        <v>9.5834950917863676E-2</v>
      </c>
      <c r="G10">
        <f t="shared" si="1"/>
        <v>8.3865683865683868E-2</v>
      </c>
      <c r="I10">
        <v>-88.140100000000004</v>
      </c>
      <c r="J10">
        <v>54</v>
      </c>
      <c r="K10">
        <v>-87.722099999999998</v>
      </c>
      <c r="L10">
        <v>64</v>
      </c>
      <c r="M10">
        <f t="shared" si="2"/>
        <v>9.5834950917863676E-2</v>
      </c>
      <c r="N10">
        <f t="shared" si="3"/>
        <v>0.11664420101380214</v>
      </c>
      <c r="P10">
        <v>-88.313400000000001</v>
      </c>
      <c r="Q10">
        <v>54</v>
      </c>
      <c r="R10">
        <v>-88.070700000000002</v>
      </c>
      <c r="S10">
        <v>70</v>
      </c>
      <c r="T10">
        <f t="shared" si="4"/>
        <v>9.5834950917863676E-2</v>
      </c>
      <c r="U10">
        <f t="shared" si="5"/>
        <v>0.12967715790895584</v>
      </c>
      <c r="W10">
        <v>-88.540999999999997</v>
      </c>
      <c r="X10">
        <v>52</v>
      </c>
      <c r="Y10">
        <v>-87.984099999999998</v>
      </c>
      <c r="Z10">
        <v>66</v>
      </c>
      <c r="AA10">
        <f t="shared" si="6"/>
        <v>9.1803519870533493E-2</v>
      </c>
      <c r="AB10">
        <f t="shared" si="7"/>
        <v>0.12094141900017179</v>
      </c>
    </row>
    <row r="11" spans="1:28" x14ac:dyDescent="0.2">
      <c r="B11">
        <v>-83.152600000000007</v>
      </c>
      <c r="C11">
        <v>58</v>
      </c>
      <c r="D11">
        <v>-82.999600000000001</v>
      </c>
      <c r="E11">
        <v>68</v>
      </c>
      <c r="F11">
        <f t="shared" si="0"/>
        <v>0.10402615600186829</v>
      </c>
      <c r="G11">
        <f t="shared" si="1"/>
        <v>0.12528548123980424</v>
      </c>
      <c r="I11">
        <v>-83.375799999999998</v>
      </c>
      <c r="J11">
        <v>58</v>
      </c>
      <c r="K11">
        <v>-82.9803</v>
      </c>
      <c r="L11">
        <v>80</v>
      </c>
      <c r="M11">
        <f t="shared" si="2"/>
        <v>0.10402615600186829</v>
      </c>
      <c r="N11">
        <f t="shared" si="3"/>
        <v>0.15237792900934505</v>
      </c>
      <c r="P11">
        <v>-83.539699999999996</v>
      </c>
      <c r="Q11">
        <v>60</v>
      </c>
      <c r="R11">
        <v>-83.310199999999995</v>
      </c>
      <c r="S11">
        <v>84</v>
      </c>
      <c r="T11">
        <f t="shared" si="4"/>
        <v>0.10818729926184707</v>
      </c>
      <c r="U11">
        <f t="shared" si="5"/>
        <v>0.16182048040455121</v>
      </c>
      <c r="W11">
        <v>-83.754999999999995</v>
      </c>
      <c r="X11">
        <v>58</v>
      </c>
      <c r="Y11">
        <v>-83.228200000000001</v>
      </c>
      <c r="Z11">
        <v>54</v>
      </c>
      <c r="AA11">
        <f t="shared" si="6"/>
        <v>0.10402615600186829</v>
      </c>
      <c r="AB11">
        <f t="shared" si="7"/>
        <v>9.5834950917863676E-2</v>
      </c>
    </row>
    <row r="12" spans="1:28" x14ac:dyDescent="0.2">
      <c r="B12">
        <v>-78.400999999999996</v>
      </c>
      <c r="C12">
        <v>70</v>
      </c>
      <c r="D12">
        <v>-78.256699999999995</v>
      </c>
      <c r="E12">
        <v>60</v>
      </c>
      <c r="F12">
        <f t="shared" si="0"/>
        <v>0.12967715790895584</v>
      </c>
      <c r="G12">
        <f t="shared" si="1"/>
        <v>0.10818729926184707</v>
      </c>
      <c r="I12">
        <v>-78.611500000000007</v>
      </c>
      <c r="J12">
        <v>70</v>
      </c>
      <c r="K12">
        <v>-78.238600000000005</v>
      </c>
      <c r="L12">
        <v>60</v>
      </c>
      <c r="M12">
        <f t="shared" si="2"/>
        <v>0.12967715790895584</v>
      </c>
      <c r="N12">
        <f t="shared" si="3"/>
        <v>0.10818729926184707</v>
      </c>
      <c r="P12">
        <v>-78.766000000000005</v>
      </c>
      <c r="Q12">
        <v>68</v>
      </c>
      <c r="R12">
        <v>-78.549599999999998</v>
      </c>
      <c r="S12">
        <v>64</v>
      </c>
      <c r="T12">
        <f t="shared" si="4"/>
        <v>0.12528548123980424</v>
      </c>
      <c r="U12">
        <f t="shared" si="5"/>
        <v>0.11664420101380214</v>
      </c>
      <c r="W12">
        <v>-78.968999999999994</v>
      </c>
      <c r="X12">
        <v>72</v>
      </c>
      <c r="Y12">
        <v>-78.472300000000004</v>
      </c>
      <c r="Z12">
        <v>80</v>
      </c>
      <c r="AA12">
        <f t="shared" si="6"/>
        <v>0.13411723616042842</v>
      </c>
      <c r="AB12">
        <f t="shared" si="7"/>
        <v>0.15237792900934505</v>
      </c>
    </row>
    <row r="13" spans="1:28" x14ac:dyDescent="0.2">
      <c r="B13">
        <v>-73.649500000000003</v>
      </c>
      <c r="C13">
        <v>52</v>
      </c>
      <c r="D13">
        <v>-73.513900000000007</v>
      </c>
      <c r="E13">
        <v>52</v>
      </c>
      <c r="F13">
        <f t="shared" si="0"/>
        <v>9.1803519870533493E-2</v>
      </c>
      <c r="G13">
        <f t="shared" si="1"/>
        <v>9.1803519870533493E-2</v>
      </c>
      <c r="I13">
        <v>-73.847099999999998</v>
      </c>
      <c r="J13">
        <v>52</v>
      </c>
      <c r="K13">
        <v>-73.496899999999997</v>
      </c>
      <c r="L13">
        <v>74</v>
      </c>
      <c r="M13">
        <f t="shared" si="2"/>
        <v>9.1803519870533493E-2</v>
      </c>
      <c r="N13">
        <f t="shared" si="3"/>
        <v>0.13860652059391645</v>
      </c>
      <c r="P13">
        <v>-73.9923</v>
      </c>
      <c r="Q13">
        <v>56</v>
      </c>
      <c r="R13">
        <v>-73.789000000000001</v>
      </c>
      <c r="S13">
        <v>62</v>
      </c>
      <c r="T13">
        <f t="shared" si="4"/>
        <v>9.9908937166644979E-2</v>
      </c>
      <c r="U13">
        <f t="shared" si="5"/>
        <v>0.11239307362577185</v>
      </c>
      <c r="W13">
        <v>-74.183000000000007</v>
      </c>
      <c r="X13">
        <v>52</v>
      </c>
      <c r="Y13">
        <v>-73.716399999999993</v>
      </c>
      <c r="Z13">
        <v>62</v>
      </c>
      <c r="AA13">
        <f t="shared" si="6"/>
        <v>9.1803519870533493E-2</v>
      </c>
      <c r="AB13">
        <f t="shared" si="7"/>
        <v>0.11239307362577185</v>
      </c>
    </row>
    <row r="14" spans="1:28" x14ac:dyDescent="0.2">
      <c r="B14">
        <v>-68.897900000000007</v>
      </c>
      <c r="C14">
        <v>64</v>
      </c>
      <c r="D14">
        <v>-68.771100000000004</v>
      </c>
      <c r="E14">
        <v>60</v>
      </c>
      <c r="F14">
        <f t="shared" si="0"/>
        <v>0.11664420101380214</v>
      </c>
      <c r="G14">
        <f t="shared" si="1"/>
        <v>0.10818729926184707</v>
      </c>
      <c r="I14">
        <v>-69.082800000000006</v>
      </c>
      <c r="J14">
        <v>60</v>
      </c>
      <c r="K14">
        <v>-68.755099999999999</v>
      </c>
      <c r="L14">
        <v>54</v>
      </c>
      <c r="M14">
        <f t="shared" si="2"/>
        <v>0.10818729926184707</v>
      </c>
      <c r="N14">
        <f t="shared" si="3"/>
        <v>9.5834950917863676E-2</v>
      </c>
      <c r="P14">
        <v>-69.218599999999995</v>
      </c>
      <c r="Q14">
        <v>56</v>
      </c>
      <c r="R14">
        <v>-69.028400000000005</v>
      </c>
      <c r="S14">
        <v>60</v>
      </c>
      <c r="T14">
        <f t="shared" si="4"/>
        <v>9.9908937166644979E-2</v>
      </c>
      <c r="U14">
        <f t="shared" si="5"/>
        <v>0.10818729926184707</v>
      </c>
      <c r="W14">
        <v>-69.397000000000006</v>
      </c>
      <c r="X14">
        <v>62</v>
      </c>
      <c r="Y14">
        <v>-68.960499999999996</v>
      </c>
      <c r="Z14">
        <v>52</v>
      </c>
      <c r="AA14">
        <f t="shared" si="6"/>
        <v>0.11239307362577185</v>
      </c>
      <c r="AB14">
        <f t="shared" si="7"/>
        <v>9.1803519870533493E-2</v>
      </c>
    </row>
    <row r="15" spans="1:28" x14ac:dyDescent="0.2">
      <c r="B15">
        <v>-64.146299999999997</v>
      </c>
      <c r="C15">
        <v>52</v>
      </c>
      <c r="D15">
        <v>-64.028199999999998</v>
      </c>
      <c r="E15">
        <v>56</v>
      </c>
      <c r="F15">
        <f t="shared" si="0"/>
        <v>9.1803519870533493E-2</v>
      </c>
      <c r="G15">
        <f t="shared" si="1"/>
        <v>9.9908937166644979E-2</v>
      </c>
      <c r="I15">
        <v>-64.3185</v>
      </c>
      <c r="J15">
        <v>54</v>
      </c>
      <c r="K15">
        <v>-64.013400000000004</v>
      </c>
      <c r="L15">
        <v>72</v>
      </c>
      <c r="M15">
        <f t="shared" si="2"/>
        <v>9.5834950917863676E-2</v>
      </c>
      <c r="N15">
        <f t="shared" si="3"/>
        <v>0.13411723616042842</v>
      </c>
      <c r="P15">
        <v>-64.444900000000004</v>
      </c>
      <c r="Q15">
        <v>54</v>
      </c>
      <c r="R15">
        <v>-64.267799999999994</v>
      </c>
      <c r="S15">
        <v>58</v>
      </c>
      <c r="T15">
        <f t="shared" si="4"/>
        <v>9.5834950917863676E-2</v>
      </c>
      <c r="U15">
        <f t="shared" si="5"/>
        <v>0.10402615600186829</v>
      </c>
      <c r="W15">
        <v>-64.611000000000004</v>
      </c>
      <c r="X15">
        <v>52</v>
      </c>
      <c r="Y15">
        <v>-64.204599999999999</v>
      </c>
      <c r="Z15">
        <v>70</v>
      </c>
      <c r="AA15">
        <f t="shared" si="6"/>
        <v>9.1803519870533493E-2</v>
      </c>
      <c r="AB15">
        <f t="shared" si="7"/>
        <v>0.12967715790895584</v>
      </c>
    </row>
    <row r="16" spans="1:28" x14ac:dyDescent="0.2">
      <c r="B16">
        <v>-59.3947</v>
      </c>
      <c r="C16">
        <v>52</v>
      </c>
      <c r="D16">
        <v>-59.285400000000003</v>
      </c>
      <c r="E16">
        <v>68</v>
      </c>
      <c r="F16">
        <f t="shared" si="0"/>
        <v>9.1803519870533493E-2</v>
      </c>
      <c r="G16">
        <f t="shared" si="1"/>
        <v>0.12528548123980424</v>
      </c>
      <c r="I16">
        <v>-59.554099999999998</v>
      </c>
      <c r="J16">
        <v>54</v>
      </c>
      <c r="K16">
        <v>-59.271700000000003</v>
      </c>
      <c r="L16">
        <v>64</v>
      </c>
      <c r="M16">
        <f t="shared" si="2"/>
        <v>9.5834950917863676E-2</v>
      </c>
      <c r="N16">
        <f t="shared" si="3"/>
        <v>0.11664420101380214</v>
      </c>
      <c r="P16">
        <v>-59.671199999999999</v>
      </c>
      <c r="Q16">
        <v>54</v>
      </c>
      <c r="R16">
        <v>-59.507199999999997</v>
      </c>
      <c r="S16">
        <v>64</v>
      </c>
      <c r="T16">
        <f t="shared" si="4"/>
        <v>9.5834950917863676E-2</v>
      </c>
      <c r="U16">
        <f t="shared" si="5"/>
        <v>0.11664420101380214</v>
      </c>
      <c r="W16">
        <v>-59.825000000000003</v>
      </c>
      <c r="X16">
        <v>56</v>
      </c>
      <c r="Y16">
        <v>-59.448700000000002</v>
      </c>
      <c r="Z16">
        <v>64</v>
      </c>
      <c r="AA16">
        <f t="shared" si="6"/>
        <v>9.9908937166644979E-2</v>
      </c>
      <c r="AB16">
        <f t="shared" si="7"/>
        <v>0.11664420101380214</v>
      </c>
    </row>
    <row r="17" spans="2:28" x14ac:dyDescent="0.2">
      <c r="B17">
        <v>-54.6432</v>
      </c>
      <c r="C17">
        <v>68</v>
      </c>
      <c r="D17">
        <v>-54.5426</v>
      </c>
      <c r="E17">
        <v>82</v>
      </c>
      <c r="F17">
        <f t="shared" si="0"/>
        <v>0.12528548123980424</v>
      </c>
      <c r="G17">
        <f t="shared" si="1"/>
        <v>0.15707245046590976</v>
      </c>
      <c r="I17">
        <v>-54.7898</v>
      </c>
      <c r="J17">
        <v>68</v>
      </c>
      <c r="K17">
        <v>-54.529899999999998</v>
      </c>
      <c r="L17">
        <v>56</v>
      </c>
      <c r="M17">
        <f t="shared" si="2"/>
        <v>0.12528548123980424</v>
      </c>
      <c r="N17">
        <f t="shared" si="3"/>
        <v>9.9908937166644979E-2</v>
      </c>
      <c r="P17">
        <v>-54.897500000000001</v>
      </c>
      <c r="Q17">
        <v>68</v>
      </c>
      <c r="R17">
        <v>-54.746699999999997</v>
      </c>
      <c r="S17">
        <v>64</v>
      </c>
      <c r="T17">
        <f t="shared" si="4"/>
        <v>0.12528548123980424</v>
      </c>
      <c r="U17">
        <f t="shared" si="5"/>
        <v>0.11664420101380214</v>
      </c>
      <c r="W17">
        <v>-55.039000000000001</v>
      </c>
      <c r="X17">
        <v>68</v>
      </c>
      <c r="Y17">
        <v>-54.692799999999998</v>
      </c>
      <c r="Z17">
        <v>54</v>
      </c>
      <c r="AA17">
        <f t="shared" si="6"/>
        <v>0.12528548123980424</v>
      </c>
      <c r="AB17">
        <f t="shared" si="7"/>
        <v>9.5834950917863676E-2</v>
      </c>
    </row>
    <row r="18" spans="2:28" x14ac:dyDescent="0.2">
      <c r="B18">
        <v>-49.891599999999997</v>
      </c>
      <c r="C18">
        <v>54</v>
      </c>
      <c r="D18">
        <v>-49.799700000000001</v>
      </c>
      <c r="E18">
        <v>42</v>
      </c>
      <c r="F18">
        <f t="shared" si="0"/>
        <v>9.5834950917863676E-2</v>
      </c>
      <c r="G18">
        <f t="shared" si="1"/>
        <v>7.226194956718103E-2</v>
      </c>
      <c r="I18">
        <v>-50.025500000000001</v>
      </c>
      <c r="J18">
        <v>54</v>
      </c>
      <c r="K18">
        <v>-49.788200000000003</v>
      </c>
      <c r="L18">
        <v>42</v>
      </c>
      <c r="M18">
        <f t="shared" si="2"/>
        <v>9.5834950917863676E-2</v>
      </c>
      <c r="N18">
        <f t="shared" si="3"/>
        <v>7.226194956718103E-2</v>
      </c>
      <c r="P18">
        <v>-50.123800000000003</v>
      </c>
      <c r="Q18">
        <v>52</v>
      </c>
      <c r="R18">
        <v>-49.9861</v>
      </c>
      <c r="S18">
        <v>40</v>
      </c>
      <c r="T18">
        <f t="shared" si="4"/>
        <v>9.1803519870533493E-2</v>
      </c>
      <c r="U18">
        <f t="shared" si="5"/>
        <v>6.8472388152850339E-2</v>
      </c>
      <c r="W18">
        <v>-50.253</v>
      </c>
      <c r="X18">
        <v>52</v>
      </c>
      <c r="Y18">
        <v>-49.936900000000001</v>
      </c>
      <c r="Z18">
        <v>48</v>
      </c>
      <c r="AA18">
        <f t="shared" si="6"/>
        <v>9.1803519870533493E-2</v>
      </c>
      <c r="AB18">
        <f t="shared" si="7"/>
        <v>8.3865683865683868E-2</v>
      </c>
    </row>
    <row r="19" spans="2:28" x14ac:dyDescent="0.2">
      <c r="B19">
        <v>-45.14</v>
      </c>
      <c r="C19">
        <v>48</v>
      </c>
      <c r="D19">
        <v>-45.056899999999999</v>
      </c>
      <c r="E19">
        <v>64</v>
      </c>
      <c r="F19">
        <f t="shared" si="0"/>
        <v>8.3865683865683868E-2</v>
      </c>
      <c r="G19">
        <f t="shared" si="1"/>
        <v>0.11664420101380214</v>
      </c>
      <c r="I19">
        <v>-45.261200000000002</v>
      </c>
      <c r="J19">
        <v>48</v>
      </c>
      <c r="K19">
        <v>-45.046500000000002</v>
      </c>
      <c r="L19">
        <v>72</v>
      </c>
      <c r="M19">
        <f t="shared" si="2"/>
        <v>8.3865683865683868E-2</v>
      </c>
      <c r="N19">
        <f t="shared" si="3"/>
        <v>0.13411723616042842</v>
      </c>
      <c r="P19">
        <v>-45.350099999999998</v>
      </c>
      <c r="Q19">
        <v>50</v>
      </c>
      <c r="R19">
        <v>-45.225499999999997</v>
      </c>
      <c r="S19">
        <v>78</v>
      </c>
      <c r="T19">
        <f t="shared" si="4"/>
        <v>8.7813980717513396E-2</v>
      </c>
      <c r="U19">
        <f t="shared" si="5"/>
        <v>0.14773601657295057</v>
      </c>
      <c r="W19">
        <v>-45.466999999999999</v>
      </c>
      <c r="X19">
        <v>48</v>
      </c>
      <c r="Y19">
        <v>-45.180999999999997</v>
      </c>
      <c r="Z19">
        <v>54</v>
      </c>
      <c r="AA19">
        <f t="shared" si="6"/>
        <v>8.3865683865683868E-2</v>
      </c>
      <c r="AB19">
        <f t="shared" si="7"/>
        <v>9.5834950917863676E-2</v>
      </c>
    </row>
    <row r="20" spans="2:28" x14ac:dyDescent="0.2">
      <c r="B20">
        <v>-40.388399999999997</v>
      </c>
      <c r="C20">
        <v>48</v>
      </c>
      <c r="D20">
        <v>-40.314100000000003</v>
      </c>
      <c r="E20">
        <v>46</v>
      </c>
      <c r="F20">
        <f t="shared" si="0"/>
        <v>8.3865683865683868E-2</v>
      </c>
      <c r="G20">
        <f t="shared" si="1"/>
        <v>7.9957993083343892E-2</v>
      </c>
      <c r="I20">
        <v>-40.4968</v>
      </c>
      <c r="J20">
        <v>48</v>
      </c>
      <c r="K20">
        <v>-40.304699999999997</v>
      </c>
      <c r="L20">
        <v>66</v>
      </c>
      <c r="M20">
        <f t="shared" si="2"/>
        <v>8.3865683865683868E-2</v>
      </c>
      <c r="N20">
        <f t="shared" si="3"/>
        <v>0.12094141900017179</v>
      </c>
      <c r="P20">
        <v>-40.5764</v>
      </c>
      <c r="Q20">
        <v>50</v>
      </c>
      <c r="R20">
        <v>-40.4649</v>
      </c>
      <c r="S20">
        <v>36</v>
      </c>
      <c r="T20">
        <f t="shared" si="4"/>
        <v>8.7813980717513396E-2</v>
      </c>
      <c r="U20">
        <f t="shared" si="5"/>
        <v>6.1007255203092726E-2</v>
      </c>
      <c r="W20">
        <v>-40.680999999999997</v>
      </c>
      <c r="X20">
        <v>52</v>
      </c>
      <c r="Y20">
        <v>-40.4251</v>
      </c>
      <c r="Z20">
        <v>46</v>
      </c>
      <c r="AA20">
        <f t="shared" si="6"/>
        <v>9.1803519870533493E-2</v>
      </c>
      <c r="AB20">
        <f t="shared" si="7"/>
        <v>7.9957993083343892E-2</v>
      </c>
    </row>
    <row r="21" spans="2:28" x14ac:dyDescent="0.2">
      <c r="B21">
        <v>-35.636800000000001</v>
      </c>
      <c r="C21">
        <v>54</v>
      </c>
      <c r="D21">
        <v>-35.571199999999997</v>
      </c>
      <c r="E21">
        <v>56</v>
      </c>
      <c r="F21">
        <f t="shared" si="0"/>
        <v>9.5834950917863676E-2</v>
      </c>
      <c r="G21">
        <f t="shared" si="1"/>
        <v>9.9908937166644979E-2</v>
      </c>
      <c r="I21">
        <v>-35.732500000000002</v>
      </c>
      <c r="J21">
        <v>54</v>
      </c>
      <c r="K21">
        <v>-35.563000000000002</v>
      </c>
      <c r="L21">
        <v>58</v>
      </c>
      <c r="M21">
        <f t="shared" si="2"/>
        <v>9.5834950917863676E-2</v>
      </c>
      <c r="N21">
        <f t="shared" si="3"/>
        <v>0.10402615600186829</v>
      </c>
      <c r="P21">
        <v>-35.802700000000002</v>
      </c>
      <c r="Q21">
        <v>52</v>
      </c>
      <c r="R21">
        <v>-35.7044</v>
      </c>
      <c r="S21">
        <v>68</v>
      </c>
      <c r="T21">
        <f t="shared" si="4"/>
        <v>9.1803519870533493E-2</v>
      </c>
      <c r="U21">
        <f t="shared" si="5"/>
        <v>0.12528548123980424</v>
      </c>
      <c r="W21">
        <v>-35.895000000000003</v>
      </c>
      <c r="X21">
        <v>48</v>
      </c>
      <c r="Y21">
        <v>-35.669199999999996</v>
      </c>
      <c r="Z21">
        <v>66</v>
      </c>
      <c r="AA21">
        <f t="shared" si="6"/>
        <v>8.3865683865683868E-2</v>
      </c>
      <c r="AB21">
        <f t="shared" si="7"/>
        <v>0.12094141900017179</v>
      </c>
    </row>
    <row r="22" spans="2:28" x14ac:dyDescent="0.2">
      <c r="B22">
        <v>-30.885300000000001</v>
      </c>
      <c r="C22">
        <v>48</v>
      </c>
      <c r="D22">
        <v>-30.828399999999998</v>
      </c>
      <c r="E22">
        <v>60</v>
      </c>
      <c r="F22">
        <f t="shared" si="0"/>
        <v>8.3865683865683868E-2</v>
      </c>
      <c r="G22">
        <f t="shared" si="1"/>
        <v>0.10818729926184707</v>
      </c>
      <c r="I22">
        <v>-30.9682</v>
      </c>
      <c r="J22">
        <v>50</v>
      </c>
      <c r="K22">
        <v>-30.821300000000001</v>
      </c>
      <c r="L22">
        <v>74</v>
      </c>
      <c r="M22">
        <f t="shared" si="2"/>
        <v>8.7813980717513396E-2</v>
      </c>
      <c r="N22">
        <f t="shared" si="3"/>
        <v>0.13860652059391645</v>
      </c>
      <c r="P22">
        <v>-31.029</v>
      </c>
      <c r="Q22">
        <v>52</v>
      </c>
      <c r="R22">
        <v>-30.9438</v>
      </c>
      <c r="S22">
        <v>68</v>
      </c>
      <c r="T22">
        <f t="shared" si="4"/>
        <v>9.1803519870533493E-2</v>
      </c>
      <c r="U22">
        <f t="shared" si="5"/>
        <v>0.12528548123980424</v>
      </c>
      <c r="W22">
        <v>-31.109000000000002</v>
      </c>
      <c r="X22">
        <v>54</v>
      </c>
      <c r="Y22">
        <v>-30.9133</v>
      </c>
      <c r="Z22">
        <v>72</v>
      </c>
      <c r="AA22">
        <f t="shared" si="6"/>
        <v>9.5834950917863676E-2</v>
      </c>
      <c r="AB22">
        <f t="shared" si="7"/>
        <v>0.13411723616042842</v>
      </c>
    </row>
    <row r="23" spans="2:28" x14ac:dyDescent="0.2">
      <c r="B23">
        <v>-26.133700000000001</v>
      </c>
      <c r="C23">
        <v>50</v>
      </c>
      <c r="D23">
        <v>-26.085599999999999</v>
      </c>
      <c r="E23">
        <v>72</v>
      </c>
      <c r="F23">
        <f t="shared" si="0"/>
        <v>8.7813980717513396E-2</v>
      </c>
      <c r="G23">
        <f t="shared" si="1"/>
        <v>0.13411723616042842</v>
      </c>
      <c r="I23">
        <v>-26.203800000000001</v>
      </c>
      <c r="J23">
        <v>48</v>
      </c>
      <c r="K23">
        <v>-26.079499999999999</v>
      </c>
      <c r="L23">
        <v>50</v>
      </c>
      <c r="M23">
        <f t="shared" si="2"/>
        <v>8.3865683865683868E-2</v>
      </c>
      <c r="N23">
        <f t="shared" si="3"/>
        <v>8.7813980717513396E-2</v>
      </c>
      <c r="P23">
        <v>-26.255299999999998</v>
      </c>
      <c r="Q23">
        <v>46</v>
      </c>
      <c r="R23">
        <v>-26.183199999999999</v>
      </c>
      <c r="S23">
        <v>52</v>
      </c>
      <c r="T23">
        <f t="shared" si="4"/>
        <v>7.9957993083343892E-2</v>
      </c>
      <c r="U23">
        <f t="shared" si="5"/>
        <v>9.1803519870533493E-2</v>
      </c>
      <c r="W23">
        <v>-26.323</v>
      </c>
      <c r="X23">
        <v>46</v>
      </c>
      <c r="Y23">
        <v>-26.157399999999999</v>
      </c>
      <c r="Z23">
        <v>62</v>
      </c>
      <c r="AA23">
        <f t="shared" si="6"/>
        <v>7.9957993083343892E-2</v>
      </c>
      <c r="AB23">
        <f t="shared" si="7"/>
        <v>0.11239307362577185</v>
      </c>
    </row>
    <row r="24" spans="2:28" x14ac:dyDescent="0.2">
      <c r="B24">
        <v>-21.382100000000001</v>
      </c>
      <c r="C24">
        <v>58</v>
      </c>
      <c r="D24">
        <v>-21.342700000000001</v>
      </c>
      <c r="E24">
        <v>66</v>
      </c>
      <c r="F24">
        <f t="shared" si="0"/>
        <v>0.10402615600186829</v>
      </c>
      <c r="G24">
        <f t="shared" si="1"/>
        <v>0.12094141900017179</v>
      </c>
      <c r="I24">
        <v>-21.439499999999999</v>
      </c>
      <c r="J24">
        <v>54</v>
      </c>
      <c r="K24">
        <v>-21.337800000000001</v>
      </c>
      <c r="L24">
        <v>60</v>
      </c>
      <c r="M24">
        <f t="shared" si="2"/>
        <v>9.5834950917863676E-2</v>
      </c>
      <c r="N24">
        <f t="shared" si="3"/>
        <v>0.10818729926184707</v>
      </c>
      <c r="P24">
        <v>-21.4816</v>
      </c>
      <c r="Q24">
        <v>56</v>
      </c>
      <c r="R24">
        <v>-21.422599999999999</v>
      </c>
      <c r="S24">
        <v>48</v>
      </c>
      <c r="T24">
        <f t="shared" si="4"/>
        <v>9.9908937166644979E-2</v>
      </c>
      <c r="U24">
        <f t="shared" si="5"/>
        <v>8.3865683865683868E-2</v>
      </c>
      <c r="W24">
        <v>-21.536999999999999</v>
      </c>
      <c r="X24">
        <v>58</v>
      </c>
      <c r="Y24">
        <v>-21.401499999999999</v>
      </c>
      <c r="Z24">
        <v>60</v>
      </c>
      <c r="AA24">
        <f t="shared" si="6"/>
        <v>0.10402615600186829</v>
      </c>
      <c r="AB24">
        <f t="shared" si="7"/>
        <v>0.10818729926184707</v>
      </c>
    </row>
    <row r="25" spans="2:28" x14ac:dyDescent="0.2">
      <c r="B25">
        <v>-16.630500000000001</v>
      </c>
      <c r="C25">
        <v>48</v>
      </c>
      <c r="D25">
        <v>-16.599900000000002</v>
      </c>
      <c r="E25">
        <v>58</v>
      </c>
      <c r="F25">
        <f t="shared" si="0"/>
        <v>8.3865683865683868E-2</v>
      </c>
      <c r="G25">
        <f t="shared" si="1"/>
        <v>0.10402615600186829</v>
      </c>
      <c r="I25">
        <v>-16.6752</v>
      </c>
      <c r="J25">
        <v>52</v>
      </c>
      <c r="K25">
        <v>-16.5961</v>
      </c>
      <c r="L25">
        <v>38</v>
      </c>
      <c r="M25">
        <f t="shared" si="2"/>
        <v>9.1803519870533493E-2</v>
      </c>
      <c r="N25">
        <f t="shared" si="3"/>
        <v>6.4721014814157721E-2</v>
      </c>
      <c r="P25">
        <v>-16.707899999999999</v>
      </c>
      <c r="Q25">
        <v>46</v>
      </c>
      <c r="R25">
        <v>-16.661999999999999</v>
      </c>
      <c r="S25">
        <v>48</v>
      </c>
      <c r="T25">
        <f t="shared" si="4"/>
        <v>7.9957993083343892E-2</v>
      </c>
      <c r="U25">
        <f t="shared" si="5"/>
        <v>8.3865683865683868E-2</v>
      </c>
      <c r="W25">
        <v>-16.751000000000001</v>
      </c>
      <c r="X25">
        <v>48</v>
      </c>
      <c r="Y25">
        <v>-16.645600000000002</v>
      </c>
      <c r="Z25">
        <v>54</v>
      </c>
      <c r="AA25">
        <f t="shared" si="6"/>
        <v>8.3865683865683868E-2</v>
      </c>
      <c r="AB25">
        <f t="shared" si="7"/>
        <v>9.5834950917863676E-2</v>
      </c>
    </row>
    <row r="26" spans="2:28" x14ac:dyDescent="0.2">
      <c r="B26">
        <v>-11.879</v>
      </c>
      <c r="C26">
        <v>70</v>
      </c>
      <c r="D26">
        <v>-11.857100000000001</v>
      </c>
      <c r="E26">
        <v>56</v>
      </c>
      <c r="F26">
        <f t="shared" si="0"/>
        <v>0.12967715790895584</v>
      </c>
      <c r="G26">
        <f t="shared" si="1"/>
        <v>9.9908937166644979E-2</v>
      </c>
      <c r="I26">
        <v>-11.9108</v>
      </c>
      <c r="J26">
        <v>72</v>
      </c>
      <c r="K26">
        <v>-11.8543</v>
      </c>
      <c r="L26">
        <v>64</v>
      </c>
      <c r="M26">
        <f t="shared" si="2"/>
        <v>0.13411723616042842</v>
      </c>
      <c r="N26">
        <f t="shared" si="3"/>
        <v>0.11664420101380214</v>
      </c>
      <c r="P26">
        <v>-11.934200000000001</v>
      </c>
      <c r="Q26">
        <v>76</v>
      </c>
      <c r="R26">
        <v>-11.9015</v>
      </c>
      <c r="S26">
        <v>62</v>
      </c>
      <c r="T26">
        <f t="shared" si="4"/>
        <v>0.14314583374207851</v>
      </c>
      <c r="U26">
        <f t="shared" si="5"/>
        <v>0.11239307362577185</v>
      </c>
      <c r="W26">
        <v>-11.965</v>
      </c>
      <c r="X26">
        <v>70</v>
      </c>
      <c r="Y26">
        <v>-11.889699999999999</v>
      </c>
      <c r="Z26">
        <v>64</v>
      </c>
      <c r="AA26">
        <f t="shared" si="6"/>
        <v>0.12967715790895584</v>
      </c>
      <c r="AB26">
        <f t="shared" si="7"/>
        <v>0.11664420101380214</v>
      </c>
    </row>
    <row r="27" spans="2:28" x14ac:dyDescent="0.2">
      <c r="B27">
        <v>-7.12737</v>
      </c>
      <c r="C27">
        <v>48</v>
      </c>
      <c r="D27">
        <v>-7.1142399999999997</v>
      </c>
      <c r="E27">
        <v>36</v>
      </c>
      <c r="F27">
        <f t="shared" si="0"/>
        <v>8.3865683865683868E-2</v>
      </c>
      <c r="G27">
        <f t="shared" si="1"/>
        <v>6.1007255203092726E-2</v>
      </c>
      <c r="I27">
        <v>-7.1465100000000001</v>
      </c>
      <c r="J27">
        <v>42</v>
      </c>
      <c r="K27">
        <v>-7.1126100000000001</v>
      </c>
      <c r="L27">
        <v>48</v>
      </c>
      <c r="M27">
        <f t="shared" si="2"/>
        <v>7.226194956718103E-2</v>
      </c>
      <c r="N27">
        <f t="shared" si="3"/>
        <v>8.3865683865683868E-2</v>
      </c>
      <c r="P27">
        <v>-7.1605499999999997</v>
      </c>
      <c r="Q27">
        <v>46</v>
      </c>
      <c r="R27">
        <v>-7.1408800000000001</v>
      </c>
      <c r="S27">
        <v>30</v>
      </c>
      <c r="T27">
        <f t="shared" si="4"/>
        <v>7.9957993083343892E-2</v>
      </c>
      <c r="U27">
        <f t="shared" si="5"/>
        <v>5.0086085459383319E-2</v>
      </c>
      <c r="W27">
        <v>-7.1790099999999999</v>
      </c>
      <c r="X27">
        <v>46</v>
      </c>
      <c r="Y27">
        <v>-7.1338299999999997</v>
      </c>
      <c r="Z27">
        <v>42</v>
      </c>
      <c r="AA27">
        <f t="shared" si="6"/>
        <v>7.9957993083343892E-2</v>
      </c>
      <c r="AB27">
        <f t="shared" si="7"/>
        <v>7.226194956718103E-2</v>
      </c>
    </row>
    <row r="28" spans="2:28" x14ac:dyDescent="0.2">
      <c r="B28">
        <v>-2.3757899999999998</v>
      </c>
      <c r="C28">
        <v>46</v>
      </c>
      <c r="D28">
        <v>-2.37141</v>
      </c>
      <c r="E28">
        <v>32</v>
      </c>
      <c r="F28">
        <f t="shared" si="0"/>
        <v>7.9957993083343892E-2</v>
      </c>
      <c r="G28">
        <f t="shared" si="1"/>
        <v>5.3690336788017545E-2</v>
      </c>
      <c r="I28">
        <v>-2.38218</v>
      </c>
      <c r="J28">
        <v>54</v>
      </c>
      <c r="K28">
        <v>-2.3708800000000001</v>
      </c>
      <c r="L28">
        <v>28</v>
      </c>
      <c r="M28">
        <f t="shared" si="2"/>
        <v>9.5834950917863676E-2</v>
      </c>
      <c r="N28">
        <f t="shared" si="3"/>
        <v>4.6517262265293763E-2</v>
      </c>
      <c r="P28">
        <v>-2.3868499999999999</v>
      </c>
      <c r="Q28">
        <v>48</v>
      </c>
      <c r="R28">
        <v>-2.3803000000000001</v>
      </c>
      <c r="S28">
        <v>32</v>
      </c>
      <c r="T28">
        <f t="shared" si="4"/>
        <v>8.3865683865683868E-2</v>
      </c>
      <c r="U28">
        <f t="shared" si="5"/>
        <v>5.3690336788017545E-2</v>
      </c>
      <c r="W28">
        <v>-2.3930099999999999</v>
      </c>
      <c r="X28">
        <v>48</v>
      </c>
      <c r="Y28">
        <v>-2.3779400000000002</v>
      </c>
      <c r="Z28">
        <v>24</v>
      </c>
      <c r="AA28">
        <f t="shared" si="6"/>
        <v>8.3865683865683868E-2</v>
      </c>
      <c r="AB28">
        <f t="shared" si="7"/>
        <v>3.9483831165492776E-2</v>
      </c>
    </row>
    <row r="29" spans="2:28" x14ac:dyDescent="0.2">
      <c r="B29">
        <v>2.3757899999999998</v>
      </c>
      <c r="C29">
        <v>56</v>
      </c>
      <c r="D29">
        <v>2.3714300000000001</v>
      </c>
      <c r="E29">
        <v>16</v>
      </c>
      <c r="F29">
        <f t="shared" si="0"/>
        <v>9.9908937166644979E-2</v>
      </c>
      <c r="G29">
        <f t="shared" si="1"/>
        <v>2.5819899477214275E-2</v>
      </c>
      <c r="I29">
        <v>2.3821599999999998</v>
      </c>
      <c r="J29">
        <v>48</v>
      </c>
      <c r="K29">
        <v>2.37086</v>
      </c>
      <c r="L29">
        <v>14</v>
      </c>
      <c r="M29">
        <f t="shared" si="2"/>
        <v>8.3865683865683868E-2</v>
      </c>
      <c r="N29">
        <f t="shared" si="3"/>
        <v>2.2485068509193115E-2</v>
      </c>
      <c r="P29">
        <v>2.3868499999999999</v>
      </c>
      <c r="Q29">
        <v>48</v>
      </c>
      <c r="R29">
        <v>2.38028</v>
      </c>
      <c r="S29">
        <v>8</v>
      </c>
      <c r="T29">
        <f t="shared" si="4"/>
        <v>8.3865683865683868E-2</v>
      </c>
      <c r="U29">
        <f t="shared" si="5"/>
        <v>1.2668041237113402E-2</v>
      </c>
      <c r="W29">
        <v>2.3929999999999998</v>
      </c>
      <c r="X29">
        <v>52</v>
      </c>
      <c r="Y29">
        <v>2.3779599999999999</v>
      </c>
      <c r="Z29">
        <v>32</v>
      </c>
      <c r="AA29">
        <f t="shared" si="6"/>
        <v>9.1803519870533493E-2</v>
      </c>
      <c r="AB29">
        <f t="shared" si="7"/>
        <v>5.3690336788017545E-2</v>
      </c>
    </row>
    <row r="30" spans="2:28" x14ac:dyDescent="0.2">
      <c r="B30">
        <v>7.12737</v>
      </c>
      <c r="C30">
        <v>56</v>
      </c>
      <c r="D30">
        <v>7.1142599999999998</v>
      </c>
      <c r="E30">
        <v>68</v>
      </c>
      <c r="F30">
        <f t="shared" si="0"/>
        <v>9.9908937166644979E-2</v>
      </c>
      <c r="G30">
        <f t="shared" si="1"/>
        <v>0.12528548123980424</v>
      </c>
      <c r="I30">
        <v>7.1464800000000004</v>
      </c>
      <c r="J30">
        <v>60</v>
      </c>
      <c r="K30">
        <v>7.11259</v>
      </c>
      <c r="L30">
        <v>44</v>
      </c>
      <c r="M30">
        <f t="shared" si="2"/>
        <v>0.10818729926184707</v>
      </c>
      <c r="N30">
        <f t="shared" si="3"/>
        <v>7.6090285158431359E-2</v>
      </c>
      <c r="P30">
        <v>7.1605400000000001</v>
      </c>
      <c r="Q30">
        <v>62</v>
      </c>
      <c r="R30">
        <v>7.14086</v>
      </c>
      <c r="S30">
        <v>38</v>
      </c>
      <c r="T30">
        <f t="shared" si="4"/>
        <v>0.11239307362577185</v>
      </c>
      <c r="U30">
        <f t="shared" si="5"/>
        <v>6.4721014814157721E-2</v>
      </c>
      <c r="W30">
        <v>7.1790000000000003</v>
      </c>
      <c r="X30">
        <v>60</v>
      </c>
      <c r="Y30">
        <v>7.1338499999999998</v>
      </c>
      <c r="Z30">
        <v>38</v>
      </c>
      <c r="AA30">
        <f t="shared" si="6"/>
        <v>0.10818729926184707</v>
      </c>
      <c r="AB30">
        <f t="shared" si="7"/>
        <v>6.4721014814157721E-2</v>
      </c>
    </row>
    <row r="31" spans="2:28" x14ac:dyDescent="0.2">
      <c r="B31">
        <v>11.8789</v>
      </c>
      <c r="C31">
        <v>44</v>
      </c>
      <c r="D31">
        <v>11.857100000000001</v>
      </c>
      <c r="E31">
        <v>52</v>
      </c>
      <c r="F31">
        <f t="shared" si="0"/>
        <v>7.6090285158431359E-2</v>
      </c>
      <c r="G31">
        <f t="shared" si="1"/>
        <v>9.1803519870533493E-2</v>
      </c>
      <c r="I31">
        <v>11.9108</v>
      </c>
      <c r="J31">
        <v>44</v>
      </c>
      <c r="K31">
        <v>11.8543</v>
      </c>
      <c r="L31">
        <v>66</v>
      </c>
      <c r="M31">
        <f t="shared" si="2"/>
        <v>7.6090285158431359E-2</v>
      </c>
      <c r="N31">
        <f t="shared" si="3"/>
        <v>0.12094141900017179</v>
      </c>
      <c r="P31">
        <v>11.934200000000001</v>
      </c>
      <c r="Q31">
        <v>46</v>
      </c>
      <c r="R31">
        <v>11.901400000000001</v>
      </c>
      <c r="S31">
        <v>70</v>
      </c>
      <c r="T31">
        <f t="shared" si="4"/>
        <v>7.9957993083343892E-2</v>
      </c>
      <c r="U31">
        <f t="shared" si="5"/>
        <v>0.12967715790895584</v>
      </c>
      <c r="W31">
        <v>11.965</v>
      </c>
      <c r="X31">
        <v>44</v>
      </c>
      <c r="Y31">
        <v>11.889799999999999</v>
      </c>
      <c r="Z31">
        <v>60</v>
      </c>
      <c r="AA31">
        <f t="shared" si="6"/>
        <v>7.6090285158431359E-2</v>
      </c>
      <c r="AB31">
        <f t="shared" si="7"/>
        <v>0.10818729926184707</v>
      </c>
    </row>
    <row r="32" spans="2:28" x14ac:dyDescent="0.2">
      <c r="B32">
        <v>16.630500000000001</v>
      </c>
      <c r="C32">
        <v>66</v>
      </c>
      <c r="D32">
        <v>16.599900000000002</v>
      </c>
      <c r="E32">
        <v>68</v>
      </c>
      <c r="F32">
        <f t="shared" si="0"/>
        <v>0.12094141900017179</v>
      </c>
      <c r="G32">
        <f t="shared" si="1"/>
        <v>0.12528548123980424</v>
      </c>
      <c r="I32">
        <v>16.6751</v>
      </c>
      <c r="J32">
        <v>64</v>
      </c>
      <c r="K32">
        <v>16.596</v>
      </c>
      <c r="L32">
        <v>58</v>
      </c>
      <c r="M32">
        <f t="shared" si="2"/>
        <v>0.11664420101380214</v>
      </c>
      <c r="N32">
        <f t="shared" si="3"/>
        <v>0.10402615600186829</v>
      </c>
      <c r="P32">
        <v>16.707899999999999</v>
      </c>
      <c r="Q32">
        <v>64</v>
      </c>
      <c r="R32">
        <v>16.661999999999999</v>
      </c>
      <c r="S32">
        <v>54</v>
      </c>
      <c r="T32">
        <f t="shared" si="4"/>
        <v>0.11664420101380214</v>
      </c>
      <c r="U32">
        <f t="shared" si="5"/>
        <v>9.5834950917863676E-2</v>
      </c>
      <c r="W32">
        <v>16.751000000000001</v>
      </c>
      <c r="X32">
        <v>64</v>
      </c>
      <c r="Y32">
        <v>16.645600000000002</v>
      </c>
      <c r="Z32">
        <v>64</v>
      </c>
      <c r="AA32">
        <f t="shared" si="6"/>
        <v>0.11664420101380214</v>
      </c>
      <c r="AB32">
        <f t="shared" si="7"/>
        <v>0.11664420101380214</v>
      </c>
    </row>
    <row r="33" spans="2:28" x14ac:dyDescent="0.2">
      <c r="B33">
        <v>21.382100000000001</v>
      </c>
      <c r="C33">
        <v>38</v>
      </c>
      <c r="D33">
        <v>21.3428</v>
      </c>
      <c r="E33">
        <v>48</v>
      </c>
      <c r="F33">
        <f t="shared" si="0"/>
        <v>6.4721014814157721E-2</v>
      </c>
      <c r="G33">
        <f t="shared" si="1"/>
        <v>8.3865683865683868E-2</v>
      </c>
      <c r="I33">
        <v>21.439499999999999</v>
      </c>
      <c r="J33">
        <v>42</v>
      </c>
      <c r="K33">
        <v>21.337800000000001</v>
      </c>
      <c r="L33">
        <v>68</v>
      </c>
      <c r="M33">
        <f t="shared" si="2"/>
        <v>7.226194956718103E-2</v>
      </c>
      <c r="N33">
        <f t="shared" si="3"/>
        <v>0.12528548123980424</v>
      </c>
      <c r="P33">
        <v>21.4816</v>
      </c>
      <c r="Q33">
        <v>38</v>
      </c>
      <c r="R33">
        <v>21.422599999999999</v>
      </c>
      <c r="S33">
        <v>46</v>
      </c>
      <c r="T33">
        <f t="shared" si="4"/>
        <v>6.4721014814157721E-2</v>
      </c>
      <c r="U33">
        <f t="shared" si="5"/>
        <v>7.9957993083343892E-2</v>
      </c>
      <c r="W33">
        <v>21.536999999999999</v>
      </c>
      <c r="X33">
        <v>42</v>
      </c>
      <c r="Y33">
        <v>21.401599999999998</v>
      </c>
      <c r="Z33">
        <v>44</v>
      </c>
      <c r="AA33">
        <f t="shared" si="6"/>
        <v>7.226194956718103E-2</v>
      </c>
      <c r="AB33">
        <f t="shared" si="7"/>
        <v>7.6090285158431359E-2</v>
      </c>
    </row>
    <row r="34" spans="2:28" x14ac:dyDescent="0.2">
      <c r="B34">
        <v>26.133700000000001</v>
      </c>
      <c r="C34">
        <v>104</v>
      </c>
      <c r="D34">
        <v>26.085599999999999</v>
      </c>
      <c r="E34">
        <v>82</v>
      </c>
      <c r="F34">
        <f t="shared" si="0"/>
        <v>0.21245717447279383</v>
      </c>
      <c r="G34">
        <f t="shared" si="1"/>
        <v>0.15707245046590976</v>
      </c>
      <c r="I34">
        <v>26.203800000000001</v>
      </c>
      <c r="J34">
        <v>96</v>
      </c>
      <c r="K34">
        <v>26.079499999999999</v>
      </c>
      <c r="L34">
        <v>56</v>
      </c>
      <c r="M34">
        <f t="shared" si="2"/>
        <v>0.19148538303309856</v>
      </c>
      <c r="N34">
        <f t="shared" si="3"/>
        <v>9.9908937166644979E-2</v>
      </c>
      <c r="P34">
        <v>26.255299999999998</v>
      </c>
      <c r="Q34">
        <v>98</v>
      </c>
      <c r="R34">
        <v>26.183199999999999</v>
      </c>
      <c r="S34">
        <v>68</v>
      </c>
      <c r="T34">
        <f t="shared" si="4"/>
        <v>0.19663496708119971</v>
      </c>
      <c r="U34">
        <f t="shared" si="5"/>
        <v>0.12528548123980424</v>
      </c>
      <c r="W34">
        <v>26.323</v>
      </c>
      <c r="X34">
        <v>104</v>
      </c>
      <c r="Y34">
        <v>26.157399999999999</v>
      </c>
      <c r="Z34">
        <v>64</v>
      </c>
      <c r="AA34">
        <f t="shared" si="6"/>
        <v>0.21245717447279383</v>
      </c>
      <c r="AB34">
        <f t="shared" si="7"/>
        <v>0.11664420101380214</v>
      </c>
    </row>
    <row r="35" spans="2:28" x14ac:dyDescent="0.2">
      <c r="B35">
        <v>30.885200000000001</v>
      </c>
      <c r="C35">
        <v>66</v>
      </c>
      <c r="D35">
        <v>30.828399999999998</v>
      </c>
      <c r="E35">
        <v>62</v>
      </c>
      <c r="F35">
        <f t="shared" si="0"/>
        <v>0.12094141900017179</v>
      </c>
      <c r="G35">
        <f t="shared" si="1"/>
        <v>0.11239307362577185</v>
      </c>
      <c r="I35">
        <v>30.9681</v>
      </c>
      <c r="J35">
        <v>72</v>
      </c>
      <c r="K35">
        <v>30.821300000000001</v>
      </c>
      <c r="L35">
        <v>62</v>
      </c>
      <c r="M35">
        <f t="shared" si="2"/>
        <v>0.13411723616042842</v>
      </c>
      <c r="N35">
        <f t="shared" si="3"/>
        <v>0.11239307362577185</v>
      </c>
      <c r="P35">
        <v>31.029</v>
      </c>
      <c r="Q35">
        <v>70</v>
      </c>
      <c r="R35">
        <v>30.9437</v>
      </c>
      <c r="S35">
        <v>56</v>
      </c>
      <c r="T35">
        <f t="shared" si="4"/>
        <v>0.12967715790895584</v>
      </c>
      <c r="U35">
        <f t="shared" si="5"/>
        <v>9.9908937166644979E-2</v>
      </c>
      <c r="W35">
        <v>31.109000000000002</v>
      </c>
      <c r="X35">
        <v>62</v>
      </c>
      <c r="Y35">
        <v>30.9133</v>
      </c>
      <c r="Z35">
        <v>72</v>
      </c>
      <c r="AA35">
        <f t="shared" si="6"/>
        <v>0.11239307362577185</v>
      </c>
      <c r="AB35">
        <f t="shared" si="7"/>
        <v>0.13411723616042842</v>
      </c>
    </row>
    <row r="36" spans="2:28" x14ac:dyDescent="0.2">
      <c r="B36">
        <v>35.636800000000001</v>
      </c>
      <c r="C36">
        <v>54</v>
      </c>
      <c r="D36">
        <v>35.571300000000001</v>
      </c>
      <c r="E36">
        <v>56</v>
      </c>
      <c r="F36">
        <f t="shared" si="0"/>
        <v>9.5834950917863676E-2</v>
      </c>
      <c r="G36">
        <f t="shared" si="1"/>
        <v>9.9908937166644979E-2</v>
      </c>
      <c r="I36">
        <v>35.732500000000002</v>
      </c>
      <c r="J36">
        <v>52</v>
      </c>
      <c r="K36">
        <v>35.563000000000002</v>
      </c>
      <c r="L36">
        <v>54</v>
      </c>
      <c r="M36">
        <f t="shared" si="2"/>
        <v>9.1803519870533493E-2</v>
      </c>
      <c r="N36">
        <f t="shared" si="3"/>
        <v>9.5834950917863676E-2</v>
      </c>
      <c r="P36">
        <v>35.802700000000002</v>
      </c>
      <c r="Q36">
        <v>54</v>
      </c>
      <c r="R36">
        <v>35.704300000000003</v>
      </c>
      <c r="S36">
        <v>66</v>
      </c>
      <c r="T36">
        <f t="shared" si="4"/>
        <v>9.5834950917863676E-2</v>
      </c>
      <c r="U36">
        <f t="shared" si="5"/>
        <v>0.12094141900017179</v>
      </c>
      <c r="W36">
        <v>35.895000000000003</v>
      </c>
      <c r="X36">
        <v>52</v>
      </c>
      <c r="Y36">
        <v>35.669199999999996</v>
      </c>
      <c r="Z36">
        <v>60</v>
      </c>
      <c r="AA36">
        <f t="shared" si="6"/>
        <v>9.1803519870533493E-2</v>
      </c>
      <c r="AB36">
        <f t="shared" si="7"/>
        <v>0.10818729926184707</v>
      </c>
    </row>
    <row r="37" spans="2:28" x14ac:dyDescent="0.2">
      <c r="B37">
        <v>40.388399999999997</v>
      </c>
      <c r="C37">
        <v>66</v>
      </c>
      <c r="D37">
        <v>40.314100000000003</v>
      </c>
      <c r="E37">
        <v>58</v>
      </c>
      <c r="F37">
        <f t="shared" si="0"/>
        <v>0.12094141900017179</v>
      </c>
      <c r="G37">
        <f t="shared" si="1"/>
        <v>0.10402615600186829</v>
      </c>
      <c r="I37">
        <v>40.4968</v>
      </c>
      <c r="J37">
        <v>66</v>
      </c>
      <c r="K37">
        <v>40.304699999999997</v>
      </c>
      <c r="L37">
        <v>52</v>
      </c>
      <c r="M37">
        <f t="shared" si="2"/>
        <v>0.12094141900017179</v>
      </c>
      <c r="N37">
        <f t="shared" si="3"/>
        <v>9.1803519870533493E-2</v>
      </c>
      <c r="P37">
        <v>40.5764</v>
      </c>
      <c r="Q37">
        <v>68</v>
      </c>
      <c r="R37">
        <v>40.4649</v>
      </c>
      <c r="S37">
        <v>60</v>
      </c>
      <c r="T37">
        <f t="shared" si="4"/>
        <v>0.12528548123980424</v>
      </c>
      <c r="U37">
        <f t="shared" si="5"/>
        <v>0.10818729926184707</v>
      </c>
      <c r="W37">
        <v>40.680999999999997</v>
      </c>
      <c r="X37">
        <v>68</v>
      </c>
      <c r="Y37">
        <v>40.4251</v>
      </c>
      <c r="Z37">
        <v>52</v>
      </c>
      <c r="AA37">
        <f t="shared" si="6"/>
        <v>0.12528548123980424</v>
      </c>
      <c r="AB37">
        <f t="shared" si="7"/>
        <v>9.1803519870533493E-2</v>
      </c>
    </row>
    <row r="38" spans="2:28" x14ac:dyDescent="0.2">
      <c r="B38">
        <v>45.14</v>
      </c>
      <c r="C38">
        <v>62</v>
      </c>
      <c r="D38">
        <v>45.056899999999999</v>
      </c>
      <c r="E38">
        <v>68</v>
      </c>
      <c r="F38">
        <f t="shared" si="0"/>
        <v>0.11239307362577185</v>
      </c>
      <c r="G38">
        <f t="shared" si="1"/>
        <v>0.12528548123980424</v>
      </c>
      <c r="I38">
        <v>45.261099999999999</v>
      </c>
      <c r="J38">
        <v>66</v>
      </c>
      <c r="K38">
        <v>45.046399999999998</v>
      </c>
      <c r="L38">
        <v>68</v>
      </c>
      <c r="M38">
        <f t="shared" si="2"/>
        <v>0.12094141900017179</v>
      </c>
      <c r="N38">
        <f t="shared" si="3"/>
        <v>0.12528548123980424</v>
      </c>
      <c r="P38">
        <v>45.350099999999998</v>
      </c>
      <c r="Q38">
        <v>64</v>
      </c>
      <c r="R38">
        <v>45.225499999999997</v>
      </c>
      <c r="S38">
        <v>78</v>
      </c>
      <c r="T38">
        <f t="shared" si="4"/>
        <v>0.11664420101380214</v>
      </c>
      <c r="U38">
        <f t="shared" si="5"/>
        <v>0.14773601657295057</v>
      </c>
      <c r="W38">
        <v>45.466999999999999</v>
      </c>
      <c r="X38">
        <v>64</v>
      </c>
      <c r="Y38">
        <v>45.180999999999997</v>
      </c>
      <c r="Z38">
        <v>48</v>
      </c>
      <c r="AA38">
        <f t="shared" si="6"/>
        <v>0.11664420101380214</v>
      </c>
      <c r="AB38">
        <f t="shared" si="7"/>
        <v>8.3865683865683868E-2</v>
      </c>
    </row>
    <row r="39" spans="2:28" x14ac:dyDescent="0.2">
      <c r="B39">
        <v>49.891599999999997</v>
      </c>
      <c r="C39">
        <v>72</v>
      </c>
      <c r="D39">
        <v>49.799799999999998</v>
      </c>
      <c r="E39">
        <v>68</v>
      </c>
      <c r="F39">
        <f t="shared" si="0"/>
        <v>0.13411723616042842</v>
      </c>
      <c r="G39">
        <f t="shared" si="1"/>
        <v>0.12528548123980424</v>
      </c>
      <c r="I39">
        <v>50.025500000000001</v>
      </c>
      <c r="J39">
        <v>70</v>
      </c>
      <c r="K39">
        <v>49.788200000000003</v>
      </c>
      <c r="L39">
        <v>42</v>
      </c>
      <c r="M39">
        <f t="shared" si="2"/>
        <v>0.12967715790895584</v>
      </c>
      <c r="N39">
        <f t="shared" si="3"/>
        <v>7.226194956718103E-2</v>
      </c>
      <c r="P39">
        <v>50.123800000000003</v>
      </c>
      <c r="Q39">
        <v>70</v>
      </c>
      <c r="R39">
        <v>49.9861</v>
      </c>
      <c r="S39">
        <v>62</v>
      </c>
      <c r="T39">
        <f t="shared" si="4"/>
        <v>0.12967715790895584</v>
      </c>
      <c r="U39">
        <f t="shared" si="5"/>
        <v>0.11239307362577185</v>
      </c>
      <c r="W39">
        <v>50.253</v>
      </c>
      <c r="X39">
        <v>72</v>
      </c>
      <c r="Y39">
        <v>49.936900000000001</v>
      </c>
      <c r="Z39">
        <v>68</v>
      </c>
      <c r="AA39">
        <f t="shared" si="6"/>
        <v>0.13411723616042842</v>
      </c>
      <c r="AB39">
        <f t="shared" si="7"/>
        <v>0.12528548123980424</v>
      </c>
    </row>
    <row r="40" spans="2:28" x14ac:dyDescent="0.2">
      <c r="B40">
        <v>54.643099999999997</v>
      </c>
      <c r="C40">
        <v>60</v>
      </c>
      <c r="D40">
        <v>54.5426</v>
      </c>
      <c r="E40">
        <v>60</v>
      </c>
      <c r="F40">
        <f t="shared" si="0"/>
        <v>0.10818729926184707</v>
      </c>
      <c r="G40">
        <f t="shared" si="1"/>
        <v>0.10818729926184707</v>
      </c>
      <c r="I40">
        <v>54.7898</v>
      </c>
      <c r="J40">
        <v>56</v>
      </c>
      <c r="K40">
        <v>54.529899999999998</v>
      </c>
      <c r="L40">
        <v>58</v>
      </c>
      <c r="M40">
        <f t="shared" si="2"/>
        <v>9.9908937166644979E-2</v>
      </c>
      <c r="N40">
        <f t="shared" si="3"/>
        <v>0.10402615600186829</v>
      </c>
      <c r="P40">
        <v>54.897500000000001</v>
      </c>
      <c r="Q40">
        <v>60</v>
      </c>
      <c r="R40">
        <v>54.746699999999997</v>
      </c>
      <c r="S40">
        <v>52</v>
      </c>
      <c r="T40">
        <f t="shared" si="4"/>
        <v>0.10818729926184707</v>
      </c>
      <c r="U40">
        <f t="shared" si="5"/>
        <v>9.1803519870533493E-2</v>
      </c>
      <c r="W40">
        <v>55.039000000000001</v>
      </c>
      <c r="X40">
        <v>58</v>
      </c>
      <c r="Y40">
        <v>54.692799999999998</v>
      </c>
      <c r="Z40">
        <v>60</v>
      </c>
      <c r="AA40">
        <f t="shared" si="6"/>
        <v>0.10402615600186829</v>
      </c>
      <c r="AB40">
        <f t="shared" si="7"/>
        <v>0.10818729926184707</v>
      </c>
    </row>
    <row r="41" spans="2:28" x14ac:dyDescent="0.2">
      <c r="B41">
        <v>59.3947</v>
      </c>
      <c r="C41">
        <v>44</v>
      </c>
      <c r="D41">
        <v>59.285400000000003</v>
      </c>
      <c r="E41">
        <v>60</v>
      </c>
      <c r="F41">
        <f t="shared" si="0"/>
        <v>7.6090285158431359E-2</v>
      </c>
      <c r="G41">
        <f t="shared" si="1"/>
        <v>0.10818729926184707</v>
      </c>
      <c r="I41">
        <v>59.554099999999998</v>
      </c>
      <c r="J41">
        <v>48</v>
      </c>
      <c r="K41">
        <v>59.271599999999999</v>
      </c>
      <c r="L41">
        <v>50</v>
      </c>
      <c r="M41">
        <f t="shared" si="2"/>
        <v>8.3865683865683868E-2</v>
      </c>
      <c r="N41">
        <f t="shared" si="3"/>
        <v>8.7813980717513396E-2</v>
      </c>
      <c r="P41">
        <v>59.671199999999999</v>
      </c>
      <c r="Q41">
        <v>44</v>
      </c>
      <c r="R41">
        <v>59.507199999999997</v>
      </c>
      <c r="S41">
        <v>60</v>
      </c>
      <c r="T41">
        <f t="shared" si="4"/>
        <v>7.6090285158431359E-2</v>
      </c>
      <c r="U41">
        <f t="shared" si="5"/>
        <v>0.10818729926184707</v>
      </c>
      <c r="W41">
        <v>59.825000000000003</v>
      </c>
      <c r="X41">
        <v>46</v>
      </c>
      <c r="Y41">
        <v>59.448700000000002</v>
      </c>
      <c r="Z41">
        <v>52</v>
      </c>
      <c r="AA41">
        <f t="shared" si="6"/>
        <v>7.9957993083343892E-2</v>
      </c>
      <c r="AB41">
        <f t="shared" si="7"/>
        <v>9.1803519870533493E-2</v>
      </c>
    </row>
    <row r="42" spans="2:28" x14ac:dyDescent="0.2">
      <c r="B42">
        <v>64.146299999999997</v>
      </c>
      <c r="C42">
        <v>56</v>
      </c>
      <c r="D42">
        <v>64.028300000000002</v>
      </c>
      <c r="E42">
        <v>70</v>
      </c>
      <c r="F42">
        <f t="shared" si="0"/>
        <v>9.9908937166644979E-2</v>
      </c>
      <c r="G42">
        <f t="shared" si="1"/>
        <v>0.12967715790895584</v>
      </c>
      <c r="I42">
        <v>64.3185</v>
      </c>
      <c r="J42">
        <v>54</v>
      </c>
      <c r="K42">
        <v>64.013400000000004</v>
      </c>
      <c r="L42">
        <v>78</v>
      </c>
      <c r="M42">
        <f t="shared" si="2"/>
        <v>9.5834950917863676E-2</v>
      </c>
      <c r="N42">
        <f t="shared" si="3"/>
        <v>0.14773601657295057</v>
      </c>
      <c r="P42">
        <v>64.444900000000004</v>
      </c>
      <c r="Q42">
        <v>54</v>
      </c>
      <c r="R42">
        <v>64.267799999999994</v>
      </c>
      <c r="S42">
        <v>76</v>
      </c>
      <c r="T42">
        <f t="shared" si="4"/>
        <v>9.5834950917863676E-2</v>
      </c>
      <c r="U42">
        <f t="shared" si="5"/>
        <v>0.14314583374207851</v>
      </c>
      <c r="W42">
        <v>64.611000000000004</v>
      </c>
      <c r="X42">
        <v>52</v>
      </c>
      <c r="Y42">
        <v>64.204599999999999</v>
      </c>
      <c r="Z42">
        <v>66</v>
      </c>
      <c r="AA42">
        <f t="shared" si="6"/>
        <v>9.1803519870533493E-2</v>
      </c>
      <c r="AB42">
        <f t="shared" si="7"/>
        <v>0.12094141900017179</v>
      </c>
    </row>
    <row r="43" spans="2:28" x14ac:dyDescent="0.2">
      <c r="B43">
        <v>68.897900000000007</v>
      </c>
      <c r="C43">
        <v>54</v>
      </c>
      <c r="D43">
        <v>68.771100000000004</v>
      </c>
      <c r="E43">
        <v>44</v>
      </c>
      <c r="F43">
        <f t="shared" si="0"/>
        <v>9.5834950917863676E-2</v>
      </c>
      <c r="G43">
        <f t="shared" si="1"/>
        <v>7.6090285158431359E-2</v>
      </c>
      <c r="I43">
        <v>69.082800000000006</v>
      </c>
      <c r="J43">
        <v>54</v>
      </c>
      <c r="K43">
        <v>68.755099999999999</v>
      </c>
      <c r="L43">
        <v>60</v>
      </c>
      <c r="M43">
        <f t="shared" si="2"/>
        <v>9.5834950917863676E-2</v>
      </c>
      <c r="N43">
        <f t="shared" si="3"/>
        <v>0.10818729926184707</v>
      </c>
      <c r="P43">
        <v>69.218599999999995</v>
      </c>
      <c r="Q43">
        <v>54</v>
      </c>
      <c r="R43">
        <v>69.028400000000005</v>
      </c>
      <c r="S43">
        <v>62</v>
      </c>
      <c r="T43">
        <f t="shared" si="4"/>
        <v>9.5834950917863676E-2</v>
      </c>
      <c r="U43">
        <f t="shared" si="5"/>
        <v>0.11239307362577185</v>
      </c>
      <c r="W43">
        <v>69.397000000000006</v>
      </c>
      <c r="X43">
        <v>54</v>
      </c>
      <c r="Y43">
        <v>68.960499999999996</v>
      </c>
      <c r="Z43">
        <v>76</v>
      </c>
      <c r="AA43">
        <f t="shared" si="6"/>
        <v>9.5834950917863676E-2</v>
      </c>
      <c r="AB43">
        <f t="shared" si="7"/>
        <v>0.14314583374207851</v>
      </c>
    </row>
    <row r="44" spans="2:28" x14ac:dyDescent="0.2">
      <c r="B44">
        <v>73.649500000000003</v>
      </c>
      <c r="C44">
        <v>48</v>
      </c>
      <c r="D44">
        <v>73.513900000000007</v>
      </c>
      <c r="E44">
        <v>50</v>
      </c>
      <c r="F44">
        <f t="shared" si="0"/>
        <v>8.3865683865683868E-2</v>
      </c>
      <c r="G44">
        <f t="shared" si="1"/>
        <v>8.7813980717513396E-2</v>
      </c>
      <c r="I44">
        <v>73.847099999999998</v>
      </c>
      <c r="J44">
        <v>52</v>
      </c>
      <c r="K44">
        <v>73.496799999999993</v>
      </c>
      <c r="L44">
        <v>62</v>
      </c>
      <c r="M44">
        <f t="shared" si="2"/>
        <v>9.1803519870533493E-2</v>
      </c>
      <c r="N44">
        <f t="shared" si="3"/>
        <v>0.11239307362577185</v>
      </c>
      <c r="P44">
        <v>73.9923</v>
      </c>
      <c r="Q44">
        <v>50</v>
      </c>
      <c r="R44">
        <v>73.789000000000001</v>
      </c>
      <c r="S44">
        <v>58</v>
      </c>
      <c r="T44">
        <f t="shared" si="4"/>
        <v>8.7813980717513396E-2</v>
      </c>
      <c r="U44">
        <f t="shared" si="5"/>
        <v>0.10402615600186829</v>
      </c>
      <c r="W44">
        <v>74.183000000000007</v>
      </c>
      <c r="X44">
        <v>52</v>
      </c>
      <c r="Y44">
        <v>73.716399999999993</v>
      </c>
      <c r="Z44">
        <v>68</v>
      </c>
      <c r="AA44">
        <f t="shared" si="6"/>
        <v>9.1803519870533493E-2</v>
      </c>
      <c r="AB44">
        <f t="shared" si="7"/>
        <v>0.12528548123980424</v>
      </c>
    </row>
    <row r="45" spans="2:28" x14ac:dyDescent="0.2">
      <c r="B45">
        <v>78.400999999999996</v>
      </c>
      <c r="C45">
        <v>64</v>
      </c>
      <c r="D45">
        <v>78.256799999999998</v>
      </c>
      <c r="E45">
        <v>58</v>
      </c>
      <c r="F45">
        <f t="shared" si="0"/>
        <v>0.11664420101380214</v>
      </c>
      <c r="G45">
        <f t="shared" si="1"/>
        <v>0.10402615600186829</v>
      </c>
      <c r="I45">
        <v>78.611400000000003</v>
      </c>
      <c r="J45">
        <v>62</v>
      </c>
      <c r="K45">
        <v>78.238600000000005</v>
      </c>
      <c r="L45">
        <v>64</v>
      </c>
      <c r="M45">
        <f t="shared" si="2"/>
        <v>0.11239307362577185</v>
      </c>
      <c r="N45">
        <f t="shared" si="3"/>
        <v>0.11664420101380214</v>
      </c>
      <c r="P45">
        <v>78.766000000000005</v>
      </c>
      <c r="Q45">
        <v>64</v>
      </c>
      <c r="R45">
        <v>78.549499999999995</v>
      </c>
      <c r="S45">
        <v>72</v>
      </c>
      <c r="T45">
        <f t="shared" si="4"/>
        <v>0.11664420101380214</v>
      </c>
      <c r="U45">
        <f t="shared" si="5"/>
        <v>0.13411723616042842</v>
      </c>
      <c r="W45">
        <v>78.968999999999994</v>
      </c>
      <c r="X45">
        <v>66</v>
      </c>
      <c r="Y45">
        <v>78.472300000000004</v>
      </c>
      <c r="Z45">
        <v>64</v>
      </c>
      <c r="AA45">
        <f t="shared" si="6"/>
        <v>0.12094141900017179</v>
      </c>
      <c r="AB45">
        <f t="shared" si="7"/>
        <v>0.11664420101380214</v>
      </c>
    </row>
    <row r="46" spans="2:28" x14ac:dyDescent="0.2">
      <c r="B46">
        <v>83.152600000000007</v>
      </c>
      <c r="C46">
        <v>62</v>
      </c>
      <c r="D46">
        <v>82.999600000000001</v>
      </c>
      <c r="E46">
        <v>54</v>
      </c>
      <c r="F46">
        <f t="shared" si="0"/>
        <v>0.11239307362577185</v>
      </c>
      <c r="G46">
        <f t="shared" si="1"/>
        <v>9.5834950917863676E-2</v>
      </c>
      <c r="I46">
        <v>83.375799999999998</v>
      </c>
      <c r="J46">
        <v>60</v>
      </c>
      <c r="K46">
        <v>82.9803</v>
      </c>
      <c r="L46">
        <v>60</v>
      </c>
      <c r="M46">
        <f t="shared" si="2"/>
        <v>0.10818729926184707</v>
      </c>
      <c r="N46">
        <f t="shared" si="3"/>
        <v>0.10818729926184707</v>
      </c>
      <c r="P46">
        <v>83.539699999999996</v>
      </c>
      <c r="Q46">
        <v>62</v>
      </c>
      <c r="R46">
        <v>83.310100000000006</v>
      </c>
      <c r="S46">
        <v>60</v>
      </c>
      <c r="T46">
        <f t="shared" si="4"/>
        <v>0.11239307362577185</v>
      </c>
      <c r="U46">
        <f t="shared" si="5"/>
        <v>0.10818729926184707</v>
      </c>
      <c r="W46">
        <v>83.754999999999995</v>
      </c>
      <c r="X46">
        <v>62</v>
      </c>
      <c r="Y46">
        <v>83.228200000000001</v>
      </c>
      <c r="Z46">
        <v>62</v>
      </c>
      <c r="AA46">
        <f t="shared" si="6"/>
        <v>0.11239307362577185</v>
      </c>
      <c r="AB46">
        <f t="shared" si="7"/>
        <v>0.11239307362577185</v>
      </c>
    </row>
    <row r="47" spans="2:28" x14ac:dyDescent="0.2">
      <c r="B47">
        <v>87.904200000000003</v>
      </c>
      <c r="C47">
        <v>64</v>
      </c>
      <c r="D47">
        <v>87.742400000000004</v>
      </c>
      <c r="E47">
        <v>70</v>
      </c>
      <c r="F47">
        <f t="shared" si="0"/>
        <v>0.11664420101380214</v>
      </c>
      <c r="G47">
        <f t="shared" si="1"/>
        <v>0.12967715790895584</v>
      </c>
      <c r="I47">
        <v>88.140100000000004</v>
      </c>
      <c r="J47">
        <v>66</v>
      </c>
      <c r="K47">
        <v>87.721999999999994</v>
      </c>
      <c r="L47">
        <v>70</v>
      </c>
      <c r="M47">
        <f t="shared" si="2"/>
        <v>0.12094141900017179</v>
      </c>
      <c r="N47">
        <f t="shared" si="3"/>
        <v>0.12967715790895584</v>
      </c>
      <c r="P47">
        <v>88.313400000000001</v>
      </c>
      <c r="Q47">
        <v>66</v>
      </c>
      <c r="R47">
        <v>88.070700000000002</v>
      </c>
      <c r="S47">
        <v>62</v>
      </c>
      <c r="T47">
        <f t="shared" si="4"/>
        <v>0.12094141900017179</v>
      </c>
      <c r="U47">
        <f t="shared" si="5"/>
        <v>0.11239307362577185</v>
      </c>
      <c r="W47">
        <v>88.540999999999997</v>
      </c>
      <c r="X47">
        <v>62</v>
      </c>
      <c r="Y47">
        <v>87.984099999999998</v>
      </c>
      <c r="Z47">
        <v>70</v>
      </c>
      <c r="AA47">
        <f t="shared" si="6"/>
        <v>0.11239307362577185</v>
      </c>
      <c r="AB47">
        <f t="shared" si="7"/>
        <v>0.12967715790895584</v>
      </c>
    </row>
    <row r="48" spans="2:28" x14ac:dyDescent="0.2">
      <c r="B48">
        <v>92.655799999999999</v>
      </c>
      <c r="C48">
        <v>70</v>
      </c>
      <c r="D48">
        <v>92.485299999999995</v>
      </c>
      <c r="E48">
        <v>66</v>
      </c>
      <c r="F48">
        <f t="shared" si="0"/>
        <v>0.12967715790895584</v>
      </c>
      <c r="G48">
        <f t="shared" si="1"/>
        <v>0.12094141900017179</v>
      </c>
      <c r="I48">
        <v>92.904399999999995</v>
      </c>
      <c r="J48">
        <v>68</v>
      </c>
      <c r="K48">
        <v>92.463800000000006</v>
      </c>
      <c r="L48">
        <v>70</v>
      </c>
      <c r="M48">
        <f t="shared" si="2"/>
        <v>0.12528548123980424</v>
      </c>
      <c r="N48">
        <f t="shared" si="3"/>
        <v>0.12967715790895584</v>
      </c>
      <c r="P48">
        <v>93.087100000000007</v>
      </c>
      <c r="Q48">
        <v>66</v>
      </c>
      <c r="R48">
        <v>92.831299999999999</v>
      </c>
      <c r="S48">
        <v>58</v>
      </c>
      <c r="T48">
        <f t="shared" si="4"/>
        <v>0.12094141900017179</v>
      </c>
      <c r="U48">
        <f t="shared" si="5"/>
        <v>0.10402615600186829</v>
      </c>
      <c r="W48">
        <v>93.326999999999998</v>
      </c>
      <c r="X48">
        <v>68</v>
      </c>
      <c r="Y48">
        <v>92.74</v>
      </c>
      <c r="Z48">
        <v>66</v>
      </c>
      <c r="AA48">
        <f t="shared" si="6"/>
        <v>0.12528548123980424</v>
      </c>
      <c r="AB48">
        <f t="shared" si="7"/>
        <v>0.12094141900017179</v>
      </c>
    </row>
    <row r="49" spans="2:28" x14ac:dyDescent="0.2">
      <c r="B49">
        <v>97.407300000000006</v>
      </c>
      <c r="C49">
        <v>62</v>
      </c>
      <c r="D49">
        <v>97.228099999999998</v>
      </c>
      <c r="E49">
        <v>70</v>
      </c>
      <c r="F49">
        <f t="shared" si="0"/>
        <v>0.11239307362577185</v>
      </c>
      <c r="G49">
        <f t="shared" si="1"/>
        <v>0.12967715790895584</v>
      </c>
      <c r="I49">
        <v>97.668800000000005</v>
      </c>
      <c r="J49">
        <v>66</v>
      </c>
      <c r="K49">
        <v>97.205500000000001</v>
      </c>
      <c r="L49">
        <v>58</v>
      </c>
      <c r="M49">
        <f t="shared" si="2"/>
        <v>0.12094141900017179</v>
      </c>
      <c r="N49">
        <f t="shared" si="3"/>
        <v>0.10402615600186829</v>
      </c>
      <c r="P49">
        <v>97.860699999999994</v>
      </c>
      <c r="Q49">
        <v>64</v>
      </c>
      <c r="R49">
        <v>97.591899999999995</v>
      </c>
      <c r="S49">
        <v>78</v>
      </c>
      <c r="T49">
        <f t="shared" si="4"/>
        <v>0.11664420101380214</v>
      </c>
      <c r="U49">
        <f t="shared" si="5"/>
        <v>0.14773601657295057</v>
      </c>
      <c r="W49">
        <v>98.113</v>
      </c>
      <c r="X49">
        <v>66</v>
      </c>
      <c r="Y49">
        <v>97.495900000000006</v>
      </c>
      <c r="Z49">
        <v>44</v>
      </c>
      <c r="AA49">
        <f t="shared" si="6"/>
        <v>0.12094141900017179</v>
      </c>
      <c r="AB49">
        <f t="shared" si="7"/>
        <v>7.6090285158431359E-2</v>
      </c>
    </row>
    <row r="50" spans="2:28" x14ac:dyDescent="0.2">
      <c r="B50">
        <v>102.15900000000001</v>
      </c>
      <c r="C50">
        <v>50</v>
      </c>
      <c r="D50">
        <v>101.971</v>
      </c>
      <c r="E50">
        <v>44</v>
      </c>
      <c r="F50">
        <f t="shared" si="0"/>
        <v>8.7813980717513396E-2</v>
      </c>
      <c r="G50">
        <f t="shared" si="1"/>
        <v>7.6090285158431359E-2</v>
      </c>
      <c r="I50">
        <v>102.43300000000001</v>
      </c>
      <c r="J50">
        <v>48</v>
      </c>
      <c r="K50">
        <v>101.947</v>
      </c>
      <c r="L50">
        <v>74</v>
      </c>
      <c r="M50">
        <f t="shared" si="2"/>
        <v>8.3865683865683868E-2</v>
      </c>
      <c r="N50">
        <f t="shared" si="3"/>
        <v>0.13860652059391645</v>
      </c>
      <c r="P50">
        <v>102.634</v>
      </c>
      <c r="Q50">
        <v>48</v>
      </c>
      <c r="R50">
        <v>102.352</v>
      </c>
      <c r="S50">
        <v>68</v>
      </c>
      <c r="T50">
        <f t="shared" si="4"/>
        <v>8.3865683865683868E-2</v>
      </c>
      <c r="U50">
        <f t="shared" si="5"/>
        <v>0.12528548123980424</v>
      </c>
      <c r="W50">
        <v>102.899</v>
      </c>
      <c r="X50">
        <v>48</v>
      </c>
      <c r="Y50">
        <v>102.252</v>
      </c>
      <c r="Z50">
        <v>74</v>
      </c>
      <c r="AA50">
        <f t="shared" si="6"/>
        <v>8.3865683865683868E-2</v>
      </c>
      <c r="AB50">
        <f t="shared" si="7"/>
        <v>0.13860652059391645</v>
      </c>
    </row>
    <row r="51" spans="2:28" x14ac:dyDescent="0.2">
      <c r="B51">
        <v>106.91</v>
      </c>
      <c r="C51">
        <v>58</v>
      </c>
      <c r="D51">
        <v>106.714</v>
      </c>
      <c r="E51">
        <v>56</v>
      </c>
      <c r="F51">
        <f t="shared" si="0"/>
        <v>0.10402615600186829</v>
      </c>
      <c r="G51">
        <f t="shared" si="1"/>
        <v>9.9908937166644979E-2</v>
      </c>
      <c r="I51">
        <v>107.197</v>
      </c>
      <c r="J51">
        <v>58</v>
      </c>
      <c r="K51">
        <v>106.68899999999999</v>
      </c>
      <c r="L51">
        <v>56</v>
      </c>
      <c r="M51">
        <f t="shared" si="2"/>
        <v>0.10402615600186829</v>
      </c>
      <c r="N51">
        <f t="shared" si="3"/>
        <v>9.9908937166644979E-2</v>
      </c>
      <c r="P51">
        <v>107.408</v>
      </c>
      <c r="Q51">
        <v>62</v>
      </c>
      <c r="R51">
        <v>107.113</v>
      </c>
      <c r="S51">
        <v>62</v>
      </c>
      <c r="T51">
        <f t="shared" si="4"/>
        <v>0.11239307362577185</v>
      </c>
      <c r="U51">
        <f t="shared" si="5"/>
        <v>0.11239307362577185</v>
      </c>
      <c r="W51">
        <v>107.685</v>
      </c>
      <c r="X51">
        <v>60</v>
      </c>
      <c r="Y51">
        <v>107.008</v>
      </c>
      <c r="Z51">
        <v>42</v>
      </c>
      <c r="AA51">
        <f t="shared" si="6"/>
        <v>0.10818729926184707</v>
      </c>
      <c r="AB51">
        <f t="shared" si="7"/>
        <v>7.226194956718103E-2</v>
      </c>
    </row>
    <row r="52" spans="2:28" x14ac:dyDescent="0.2">
      <c r="B52">
        <v>111.66200000000001</v>
      </c>
      <c r="C52">
        <v>60</v>
      </c>
      <c r="D52">
        <v>111.45699999999999</v>
      </c>
      <c r="E52">
        <v>66</v>
      </c>
      <c r="F52">
        <f t="shared" si="0"/>
        <v>0.10818729926184707</v>
      </c>
      <c r="G52">
        <f t="shared" si="1"/>
        <v>0.12094141900017179</v>
      </c>
      <c r="I52">
        <v>111.962</v>
      </c>
      <c r="J52">
        <v>58</v>
      </c>
      <c r="K52">
        <v>111.431</v>
      </c>
      <c r="L52">
        <v>50</v>
      </c>
      <c r="M52">
        <f t="shared" si="2"/>
        <v>0.10402615600186829</v>
      </c>
      <c r="N52">
        <f t="shared" si="3"/>
        <v>8.7813980717513396E-2</v>
      </c>
      <c r="P52">
        <v>112.182</v>
      </c>
      <c r="Q52">
        <v>60</v>
      </c>
      <c r="R52">
        <v>111.874</v>
      </c>
      <c r="S52">
        <v>36</v>
      </c>
      <c r="T52">
        <f t="shared" si="4"/>
        <v>0.10818729926184707</v>
      </c>
      <c r="U52">
        <f t="shared" si="5"/>
        <v>6.1007255203092726E-2</v>
      </c>
      <c r="W52">
        <v>112.471</v>
      </c>
      <c r="X52">
        <v>60</v>
      </c>
      <c r="Y52">
        <v>111.764</v>
      </c>
      <c r="Z52">
        <v>46</v>
      </c>
      <c r="AA52">
        <f t="shared" si="6"/>
        <v>0.10818729926184707</v>
      </c>
      <c r="AB52">
        <f t="shared" si="7"/>
        <v>7.9957993083343892E-2</v>
      </c>
    </row>
    <row r="53" spans="2:28" x14ac:dyDescent="0.2">
      <c r="B53">
        <v>116.414</v>
      </c>
      <c r="C53">
        <v>50</v>
      </c>
      <c r="D53">
        <v>116.199</v>
      </c>
      <c r="E53">
        <v>26</v>
      </c>
      <c r="F53">
        <f t="shared" si="0"/>
        <v>8.7813980717513396E-2</v>
      </c>
      <c r="G53">
        <f t="shared" si="1"/>
        <v>4.2983347397062117E-2</v>
      </c>
      <c r="I53">
        <v>116.726</v>
      </c>
      <c r="J53">
        <v>52</v>
      </c>
      <c r="K53">
        <v>116.172</v>
      </c>
      <c r="L53">
        <v>22</v>
      </c>
      <c r="M53">
        <f t="shared" si="2"/>
        <v>9.1803519870533493E-2</v>
      </c>
      <c r="N53">
        <f t="shared" si="3"/>
        <v>3.6018213755819706E-2</v>
      </c>
      <c r="P53">
        <v>116.956</v>
      </c>
      <c r="Q53">
        <v>48</v>
      </c>
      <c r="R53">
        <v>116.634</v>
      </c>
      <c r="S53">
        <v>30</v>
      </c>
      <c r="T53">
        <f t="shared" si="4"/>
        <v>8.3865683865683868E-2</v>
      </c>
      <c r="U53">
        <f t="shared" si="5"/>
        <v>5.0086085459383319E-2</v>
      </c>
      <c r="W53">
        <v>117.25700000000001</v>
      </c>
      <c r="X53">
        <v>48</v>
      </c>
      <c r="Y53">
        <v>116.52</v>
      </c>
      <c r="Z53">
        <v>30</v>
      </c>
      <c r="AA53">
        <f t="shared" si="6"/>
        <v>8.3865683865683868E-2</v>
      </c>
      <c r="AB53">
        <f t="shared" si="7"/>
        <v>5.0086085459383319E-2</v>
      </c>
    </row>
    <row r="55" spans="2:28" x14ac:dyDescent="0.2">
      <c r="C55">
        <f>AVERAGE(C4:C53)</f>
        <v>57</v>
      </c>
      <c r="E55">
        <f>AVERAGE(E4:E53)</f>
        <v>57</v>
      </c>
      <c r="J55">
        <f>AVERAGE(J4:J53)</f>
        <v>57</v>
      </c>
      <c r="L55">
        <f>AVERAGE(L4:L53)</f>
        <v>57</v>
      </c>
      <c r="Q55">
        <f>AVERAGE(Q4:Q53)</f>
        <v>57</v>
      </c>
      <c r="S55">
        <f>AVERAGE(S4:S53)</f>
        <v>57</v>
      </c>
      <c r="X55">
        <f>AVERAGE(X4:X53)</f>
        <v>57</v>
      </c>
      <c r="Y55">
        <f>X55/115.2</f>
        <v>0.49479166666666663</v>
      </c>
      <c r="Z55">
        <f>AVERAGE(Z4:Z53)</f>
        <v>57</v>
      </c>
    </row>
    <row r="56" spans="2:28" x14ac:dyDescent="0.2">
      <c r="C56">
        <f>STDEV(C4:C53)</f>
        <v>10.523055348973083</v>
      </c>
      <c r="E56">
        <f>STDEV(E4:E53)</f>
        <v>15.071259308460496</v>
      </c>
      <c r="J56">
        <f>STDEV(J4:J53)</f>
        <v>9.766665505792691</v>
      </c>
      <c r="L56">
        <f>STDEV(L4:L53)</f>
        <v>15.1576746910869</v>
      </c>
      <c r="Q56">
        <f>STDEV(Q4:Q53)</f>
        <v>10.390340883410389</v>
      </c>
      <c r="S56">
        <f>STDEV(S4:S53)</f>
        <v>15.749311614370026</v>
      </c>
      <c r="X56">
        <f>STDEV(X4:X53)</f>
        <v>10.623424252901833</v>
      </c>
      <c r="Z56">
        <f>STDEV(Z4:Z53)</f>
        <v>13.13198307917874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206</v>
      </c>
      <c r="D59">
        <f>SUM(E27:E30)</f>
        <v>152</v>
      </c>
      <c r="J59">
        <f>SUM(J27:J30)</f>
        <v>204</v>
      </c>
      <c r="K59">
        <f>SUM(L27:L30)</f>
        <v>134</v>
      </c>
      <c r="Q59">
        <f>SUM(Q27:Q30)</f>
        <v>204</v>
      </c>
      <c r="R59">
        <f>SUM(S27:S30)</f>
        <v>108</v>
      </c>
      <c r="W59" s="1"/>
      <c r="X59">
        <f>SUM(X27:X30)</f>
        <v>206</v>
      </c>
      <c r="Y59">
        <f>SUM(Z27:Z30)</f>
        <v>136</v>
      </c>
    </row>
    <row r="60" spans="2:28" x14ac:dyDescent="0.2">
      <c r="C60">
        <f>SUM(C4:C5,C52:C53)</f>
        <v>204</v>
      </c>
      <c r="D60">
        <f>SUM(E4:E5,E52:E53)</f>
        <v>158</v>
      </c>
      <c r="J60">
        <f>SUM(J4:J5,J52:J53)</f>
        <v>202</v>
      </c>
      <c r="K60">
        <f>SUM(L4:L5,L52:L53)</f>
        <v>128</v>
      </c>
      <c r="Q60">
        <f>SUM(Q4:Q5,Q52:Q53)</f>
        <v>200</v>
      </c>
      <c r="R60">
        <f>SUM(S4:S5,S52:S53)</f>
        <v>140</v>
      </c>
      <c r="W60" s="1"/>
      <c r="X60">
        <f>SUM(X4:X5,X52:X53)</f>
        <v>198</v>
      </c>
      <c r="Y60">
        <f>SUM(Z4:Z5,Z52:Z53)</f>
        <v>150</v>
      </c>
    </row>
    <row r="61" spans="2:28" x14ac:dyDescent="0.2">
      <c r="C61">
        <f>AVERAGE(C59:C60)</f>
        <v>205</v>
      </c>
      <c r="D61">
        <f>AVERAGE(D59:D60)</f>
        <v>155</v>
      </c>
      <c r="E61">
        <f>D61-C61</f>
        <v>-50</v>
      </c>
      <c r="J61">
        <f>AVERAGE(J59:J60)</f>
        <v>203</v>
      </c>
      <c r="K61">
        <f>AVERAGE(K59:K60)</f>
        <v>131</v>
      </c>
      <c r="L61">
        <f>K61-J61</f>
        <v>-72</v>
      </c>
      <c r="Q61">
        <f>AVERAGE(Q59:Q60)</f>
        <v>202</v>
      </c>
      <c r="R61">
        <f>AVERAGE(R59:R60)</f>
        <v>124</v>
      </c>
      <c r="S61">
        <f>R61-Q61</f>
        <v>-78</v>
      </c>
      <c r="X61">
        <f>AVERAGE(X59:X60)</f>
        <v>202</v>
      </c>
      <c r="Y61">
        <f>AVERAGE(Y59:Y60)</f>
        <v>143</v>
      </c>
      <c r="Z61">
        <f>Y61-X61</f>
        <v>-59</v>
      </c>
    </row>
    <row r="62" spans="2:28" x14ac:dyDescent="0.2">
      <c r="C62">
        <f>C61/4</f>
        <v>51.25</v>
      </c>
      <c r="D62">
        <f>D61/4</f>
        <v>38.75</v>
      </c>
      <c r="J62">
        <f>J61/4</f>
        <v>50.75</v>
      </c>
      <c r="K62">
        <f>K61/4</f>
        <v>32.75</v>
      </c>
      <c r="Q62">
        <f>Q61/4</f>
        <v>50.5</v>
      </c>
      <c r="R62">
        <f>R61/4</f>
        <v>31</v>
      </c>
      <c r="X62">
        <f>X61/4</f>
        <v>50.5</v>
      </c>
      <c r="Y62">
        <f>Y61/4</f>
        <v>35.75</v>
      </c>
    </row>
    <row r="63" spans="2:28" x14ac:dyDescent="0.2">
      <c r="C63">
        <f>C62/259.5</f>
        <v>0.19749518304431599</v>
      </c>
      <c r="D63">
        <f>D62/259.5</f>
        <v>0.14932562620423892</v>
      </c>
      <c r="E63" t="s">
        <v>4</v>
      </c>
      <c r="F63" s="2"/>
      <c r="J63">
        <f>J62/259.5</f>
        <v>0.19556840077071291</v>
      </c>
      <c r="K63">
        <f>K62/259.5</f>
        <v>0.12620423892100194</v>
      </c>
      <c r="L63" t="s">
        <v>4</v>
      </c>
      <c r="M63" s="2"/>
      <c r="Q63">
        <f>Q62/259.5</f>
        <v>0.19460500963391136</v>
      </c>
      <c r="R63">
        <f>R62/259.5</f>
        <v>0.11946050096339114</v>
      </c>
      <c r="S63" t="s">
        <v>4</v>
      </c>
      <c r="T63" s="2"/>
      <c r="X63">
        <f>X62/259.5</f>
        <v>0.19460500963391136</v>
      </c>
      <c r="Y63">
        <f>Y62/259.5</f>
        <v>0.13776493256262043</v>
      </c>
      <c r="Z63" t="s">
        <v>4</v>
      </c>
    </row>
    <row r="64" spans="2:28" x14ac:dyDescent="0.2">
      <c r="C64">
        <f>(C62*96)/(C62*96+(259.5-C62)*238)</f>
        <v>9.0302568667578256E-2</v>
      </c>
      <c r="D64">
        <f>(D62*96)/(D62*96+(259.5-D62)*238)</f>
        <v>6.6123341361749785E-2</v>
      </c>
      <c r="E64" t="s">
        <v>5</v>
      </c>
      <c r="F64" s="2"/>
      <c r="J64">
        <f>(J62*96)/(J62*96+(259.5-J62)*238)</f>
        <v>8.9305190222621414E-2</v>
      </c>
      <c r="K64">
        <f>(K62*96)/(K62*96+(259.5-K62)*238)</f>
        <v>5.5051172726556415E-2</v>
      </c>
      <c r="L64" t="s">
        <v>5</v>
      </c>
      <c r="M64" s="2"/>
      <c r="Q64">
        <f>(Q62*96)/(Q62*96+(259.5-Q62)*238)</f>
        <v>8.8807473896318004E-2</v>
      </c>
      <c r="R64">
        <f>(R62*96)/(R62*96+(259.5-R62)*238)</f>
        <v>5.1883749716696598E-2</v>
      </c>
      <c r="S64" t="s">
        <v>5</v>
      </c>
      <c r="T64" s="2"/>
      <c r="X64">
        <f>(X62*96)/(X62*96+(259.5-X62)*238)</f>
        <v>8.8807473896318004E-2</v>
      </c>
      <c r="Y64">
        <f>(Y62*96)/(Y62*96+(259.5-Y62)*238)</f>
        <v>6.0545651809577578E-2</v>
      </c>
      <c r="Z64" t="s">
        <v>5</v>
      </c>
    </row>
    <row r="65" spans="1:28" x14ac:dyDescent="0.2">
      <c r="D65">
        <f>D64-C64</f>
        <v>-2.4179227305828471E-2</v>
      </c>
      <c r="E65" t="s">
        <v>15</v>
      </c>
      <c r="K65">
        <f>K64-J64</f>
        <v>-3.4254017496064999E-2</v>
      </c>
      <c r="L65" t="s">
        <v>15</v>
      </c>
      <c r="R65">
        <f>R64-Q64</f>
        <v>-3.6923724179621406E-2</v>
      </c>
      <c r="S65" t="s">
        <v>15</v>
      </c>
      <c r="Y65">
        <f>Y64-X64</f>
        <v>-2.8261822086740426E-2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-116.374</v>
      </c>
      <c r="C68">
        <v>60</v>
      </c>
      <c r="D68">
        <v>-116.363</v>
      </c>
      <c r="E68">
        <v>34</v>
      </c>
      <c r="F68">
        <f>(C68*96)/(C68*96+(259.5-C68)*238)</f>
        <v>0.10818729926184707</v>
      </c>
      <c r="G68">
        <f>(E68*96)/(E68*96+(259.5-E68)*238)</f>
        <v>5.7330546431770678E-2</v>
      </c>
      <c r="I68">
        <v>-116.685</v>
      </c>
      <c r="J68">
        <v>58</v>
      </c>
      <c r="K68">
        <v>-116.297</v>
      </c>
      <c r="L68">
        <v>22</v>
      </c>
      <c r="M68">
        <f>(J68*96)/(J68*96+(259.5-J68)*238)</f>
        <v>0.10402615600186829</v>
      </c>
      <c r="N68">
        <f>(L68*96)/(L68*96+(259.5-L68)*238)</f>
        <v>3.6018213755819706E-2</v>
      </c>
      <c r="P68">
        <v>-117.08</v>
      </c>
      <c r="Q68">
        <v>60</v>
      </c>
      <c r="R68">
        <v>-116.679</v>
      </c>
      <c r="S68">
        <v>38</v>
      </c>
      <c r="T68">
        <f>(Q68*96)/(Q68*96+(259.5-Q68)*238)</f>
        <v>0.10818729926184707</v>
      </c>
      <c r="U68">
        <f>(S68*96)/(S68*96+(259.5-S68)*238)</f>
        <v>6.4721014814157721E-2</v>
      </c>
      <c r="W68">
        <v>-117.27800000000001</v>
      </c>
      <c r="X68">
        <v>60</v>
      </c>
      <c r="Y68">
        <v>-116.712</v>
      </c>
      <c r="Z68">
        <v>34</v>
      </c>
      <c r="AA68">
        <f>(X68*96)/(X68*96+(259.5-X68)*238)</f>
        <v>0.10818729926184707</v>
      </c>
      <c r="AB68">
        <f>(Z68*96)/(Z68*96+(259.5-Z68)*238)</f>
        <v>5.7330546431770678E-2</v>
      </c>
    </row>
    <row r="69" spans="1:28" x14ac:dyDescent="0.2">
      <c r="B69">
        <v>-111.624</v>
      </c>
      <c r="C69">
        <v>46</v>
      </c>
      <c r="D69">
        <v>-111.614</v>
      </c>
      <c r="E69">
        <v>46</v>
      </c>
      <c r="F69">
        <f t="shared" ref="F69" si="8">(C69*96)/(C69*96+(259.5-C69)*238)</f>
        <v>7.9957993083343892E-2</v>
      </c>
      <c r="G69">
        <f t="shared" ref="G69" si="9">(E69*96)/(E69*96+(259.5-E69)*238)</f>
        <v>7.9957993083343892E-2</v>
      </c>
      <c r="I69">
        <v>-111.923</v>
      </c>
      <c r="J69">
        <v>48</v>
      </c>
      <c r="K69">
        <v>-111.55</v>
      </c>
      <c r="L69">
        <v>48</v>
      </c>
      <c r="M69">
        <f t="shared" ref="M69:M117" si="10">(J69*96)/(J69*96+(259.5-J69)*238)</f>
        <v>8.3865683865683868E-2</v>
      </c>
      <c r="N69">
        <f t="shared" ref="N69:N117" si="11">(L69*96)/(L69*96+(259.5-L69)*238)</f>
        <v>8.3865683865683868E-2</v>
      </c>
      <c r="P69">
        <v>-112.301</v>
      </c>
      <c r="Q69">
        <v>48</v>
      </c>
      <c r="R69">
        <v>-111.916</v>
      </c>
      <c r="S69">
        <v>62</v>
      </c>
      <c r="T69">
        <f t="shared" ref="T69:T117" si="12">(Q69*96)/(Q69*96+(259.5-Q69)*238)</f>
        <v>8.3865683865683868E-2</v>
      </c>
      <c r="U69">
        <f t="shared" ref="U69:U117" si="13">(S69*96)/(S69*96+(259.5-S69)*238)</f>
        <v>0.11239307362577185</v>
      </c>
      <c r="W69">
        <v>-112.491</v>
      </c>
      <c r="X69">
        <v>48</v>
      </c>
      <c r="Y69">
        <v>-111.94799999999999</v>
      </c>
      <c r="Z69">
        <v>42</v>
      </c>
      <c r="AA69">
        <f t="shared" ref="AA69:AA117" si="14">(X69*96)/(X69*96+(259.5-X69)*238)</f>
        <v>8.3865683865683868E-2</v>
      </c>
      <c r="AB69">
        <f t="shared" ref="AB69:AB117" si="15">(Z69*96)/(Z69*96+(259.5-Z69)*238)</f>
        <v>7.226194956718103E-2</v>
      </c>
    </row>
    <row r="70" spans="1:28" x14ac:dyDescent="0.2">
      <c r="B70">
        <v>-106.874</v>
      </c>
      <c r="C70">
        <v>40</v>
      </c>
      <c r="D70">
        <v>-106.864</v>
      </c>
      <c r="E70">
        <v>42</v>
      </c>
      <c r="F70">
        <f t="shared" ref="F70:F117" si="16">(C70*96)/(C70*96+(259.5-C70)*238)</f>
        <v>6.8472388152850339E-2</v>
      </c>
      <c r="G70">
        <f t="shared" ref="G70:G117" si="17">(E70*96)/(E70*96+(259.5-E70)*238)</f>
        <v>7.226194956718103E-2</v>
      </c>
      <c r="I70">
        <v>-107.16</v>
      </c>
      <c r="J70">
        <v>38</v>
      </c>
      <c r="K70">
        <v>-106.803</v>
      </c>
      <c r="L70">
        <v>56</v>
      </c>
      <c r="M70">
        <f t="shared" si="10"/>
        <v>6.4721014814157721E-2</v>
      </c>
      <c r="N70">
        <f t="shared" si="11"/>
        <v>9.9908937166644979E-2</v>
      </c>
      <c r="P70">
        <v>-107.52200000000001</v>
      </c>
      <c r="Q70">
        <v>40</v>
      </c>
      <c r="R70">
        <v>-107.154</v>
      </c>
      <c r="S70">
        <v>52</v>
      </c>
      <c r="T70">
        <f t="shared" si="12"/>
        <v>6.8472388152850339E-2</v>
      </c>
      <c r="U70">
        <f t="shared" si="13"/>
        <v>9.1803519870533493E-2</v>
      </c>
      <c r="W70">
        <v>-107.70399999999999</v>
      </c>
      <c r="X70">
        <v>42</v>
      </c>
      <c r="Y70">
        <v>-107.185</v>
      </c>
      <c r="Z70">
        <v>58</v>
      </c>
      <c r="AA70">
        <f t="shared" si="14"/>
        <v>7.226194956718103E-2</v>
      </c>
      <c r="AB70">
        <f t="shared" si="15"/>
        <v>0.10402615600186829</v>
      </c>
    </row>
    <row r="71" spans="1:28" x14ac:dyDescent="0.2">
      <c r="B71">
        <v>-102.124</v>
      </c>
      <c r="C71">
        <v>74</v>
      </c>
      <c r="D71">
        <v>-102.11499999999999</v>
      </c>
      <c r="E71">
        <v>56</v>
      </c>
      <c r="F71">
        <f t="shared" si="16"/>
        <v>0.13860652059391645</v>
      </c>
      <c r="G71">
        <f t="shared" si="17"/>
        <v>9.9908937166644979E-2</v>
      </c>
      <c r="I71">
        <v>-102.39700000000001</v>
      </c>
      <c r="J71">
        <v>76</v>
      </c>
      <c r="K71">
        <v>-102.057</v>
      </c>
      <c r="L71">
        <v>68</v>
      </c>
      <c r="M71">
        <f t="shared" si="10"/>
        <v>0.14314583374207851</v>
      </c>
      <c r="N71">
        <f t="shared" si="11"/>
        <v>0.12528548123980424</v>
      </c>
      <c r="P71">
        <v>-102.744</v>
      </c>
      <c r="Q71">
        <v>74</v>
      </c>
      <c r="R71">
        <v>-102.39100000000001</v>
      </c>
      <c r="S71">
        <v>62</v>
      </c>
      <c r="T71">
        <f t="shared" si="12"/>
        <v>0.13860652059391645</v>
      </c>
      <c r="U71">
        <f t="shared" si="13"/>
        <v>0.11239307362577185</v>
      </c>
      <c r="W71">
        <v>-102.917</v>
      </c>
      <c r="X71">
        <v>70</v>
      </c>
      <c r="Y71">
        <v>-102.42100000000001</v>
      </c>
      <c r="Z71">
        <v>60</v>
      </c>
      <c r="AA71">
        <f t="shared" si="14"/>
        <v>0.12967715790895584</v>
      </c>
      <c r="AB71">
        <f t="shared" si="15"/>
        <v>0.10818729926184707</v>
      </c>
    </row>
    <row r="72" spans="1:28" x14ac:dyDescent="0.2">
      <c r="B72">
        <v>-97.374499999999998</v>
      </c>
      <c r="C72">
        <v>44</v>
      </c>
      <c r="D72">
        <v>-97.365399999999994</v>
      </c>
      <c r="E72">
        <v>64</v>
      </c>
      <c r="F72">
        <f t="shared" si="16"/>
        <v>7.6090285158431359E-2</v>
      </c>
      <c r="G72">
        <f t="shared" si="17"/>
        <v>0.11664420101380214</v>
      </c>
      <c r="I72">
        <v>-97.634699999999995</v>
      </c>
      <c r="J72">
        <v>44</v>
      </c>
      <c r="K72">
        <v>-97.309799999999996</v>
      </c>
      <c r="L72">
        <v>62</v>
      </c>
      <c r="M72">
        <f t="shared" si="10"/>
        <v>7.6090285158431359E-2</v>
      </c>
      <c r="N72">
        <f t="shared" si="11"/>
        <v>0.11239307362577185</v>
      </c>
      <c r="P72">
        <v>-97.9649</v>
      </c>
      <c r="Q72">
        <v>44</v>
      </c>
      <c r="R72">
        <v>-97.629099999999994</v>
      </c>
      <c r="S72">
        <v>68</v>
      </c>
      <c r="T72">
        <f t="shared" si="12"/>
        <v>7.6090285158431359E-2</v>
      </c>
      <c r="U72">
        <f t="shared" si="13"/>
        <v>0.12528548123980424</v>
      </c>
      <c r="W72">
        <v>-98.130200000000002</v>
      </c>
      <c r="X72">
        <v>48</v>
      </c>
      <c r="Y72">
        <v>-97.6571</v>
      </c>
      <c r="Z72">
        <v>64</v>
      </c>
      <c r="AA72">
        <f t="shared" si="14"/>
        <v>8.3865683865683868E-2</v>
      </c>
      <c r="AB72">
        <f t="shared" si="15"/>
        <v>0.11664420101380214</v>
      </c>
    </row>
    <row r="73" spans="1:28" x14ac:dyDescent="0.2">
      <c r="B73">
        <v>-92.624499999999998</v>
      </c>
      <c r="C73">
        <v>66</v>
      </c>
      <c r="D73">
        <v>-92.615799999999993</v>
      </c>
      <c r="E73">
        <v>62</v>
      </c>
      <c r="F73">
        <f t="shared" si="16"/>
        <v>0.12094141900017179</v>
      </c>
      <c r="G73">
        <f t="shared" si="17"/>
        <v>0.11239307362577185</v>
      </c>
      <c r="I73">
        <v>-92.872</v>
      </c>
      <c r="J73">
        <v>64</v>
      </c>
      <c r="K73">
        <v>-92.563000000000002</v>
      </c>
      <c r="L73">
        <v>74</v>
      </c>
      <c r="M73">
        <f t="shared" si="10"/>
        <v>0.11664420101380214</v>
      </c>
      <c r="N73">
        <f t="shared" si="11"/>
        <v>0.13860652059391645</v>
      </c>
      <c r="P73">
        <v>-93.186099999999996</v>
      </c>
      <c r="Q73">
        <v>68</v>
      </c>
      <c r="R73">
        <v>-92.866699999999994</v>
      </c>
      <c r="S73">
        <v>56</v>
      </c>
      <c r="T73">
        <f t="shared" si="12"/>
        <v>0.12528548123980424</v>
      </c>
      <c r="U73">
        <f t="shared" si="13"/>
        <v>9.9908937166644979E-2</v>
      </c>
      <c r="W73">
        <v>-93.343299999999999</v>
      </c>
      <c r="X73">
        <v>66</v>
      </c>
      <c r="Y73">
        <v>-92.893299999999996</v>
      </c>
      <c r="Z73">
        <v>44</v>
      </c>
      <c r="AA73">
        <f t="shared" si="14"/>
        <v>0.12094141900017179</v>
      </c>
      <c r="AB73">
        <f t="shared" si="15"/>
        <v>7.6090285158431359E-2</v>
      </c>
    </row>
    <row r="74" spans="1:28" x14ac:dyDescent="0.2">
      <c r="B74">
        <v>-87.874499999999998</v>
      </c>
      <c r="C74">
        <v>40</v>
      </c>
      <c r="D74">
        <v>-87.866299999999995</v>
      </c>
      <c r="E74">
        <v>60</v>
      </c>
      <c r="F74">
        <f t="shared" si="16"/>
        <v>6.8472388152850339E-2</v>
      </c>
      <c r="G74">
        <f t="shared" si="17"/>
        <v>0.10818729926184707</v>
      </c>
      <c r="I74">
        <v>-88.109300000000005</v>
      </c>
      <c r="J74">
        <v>42</v>
      </c>
      <c r="K74">
        <v>-87.816199999999995</v>
      </c>
      <c r="L74">
        <v>58</v>
      </c>
      <c r="M74">
        <f t="shared" si="10"/>
        <v>7.226194956718103E-2</v>
      </c>
      <c r="N74">
        <f t="shared" si="11"/>
        <v>0.10402615600186829</v>
      </c>
      <c r="P74">
        <v>-88.407300000000006</v>
      </c>
      <c r="Q74">
        <v>40</v>
      </c>
      <c r="R74">
        <v>-88.104299999999995</v>
      </c>
      <c r="S74">
        <v>66</v>
      </c>
      <c r="T74">
        <f t="shared" si="12"/>
        <v>6.8472388152850339E-2</v>
      </c>
      <c r="U74">
        <f t="shared" si="13"/>
        <v>0.12094141900017179</v>
      </c>
      <c r="W74">
        <v>-88.5565</v>
      </c>
      <c r="X74">
        <v>36</v>
      </c>
      <c r="Y74">
        <v>-88.129499999999993</v>
      </c>
      <c r="Z74">
        <v>56</v>
      </c>
      <c r="AA74">
        <f t="shared" si="14"/>
        <v>6.1007255203092726E-2</v>
      </c>
      <c r="AB74">
        <f t="shared" si="15"/>
        <v>9.9908937166644979E-2</v>
      </c>
    </row>
    <row r="75" spans="1:28" x14ac:dyDescent="0.2">
      <c r="B75">
        <v>-83.124499999999998</v>
      </c>
      <c r="C75">
        <v>72</v>
      </c>
      <c r="D75">
        <v>-83.116799999999998</v>
      </c>
      <c r="E75">
        <v>50</v>
      </c>
      <c r="F75">
        <f t="shared" si="16"/>
        <v>0.13411723616042842</v>
      </c>
      <c r="G75">
        <f t="shared" si="17"/>
        <v>8.7813980717513396E-2</v>
      </c>
      <c r="I75">
        <v>-83.346599999999995</v>
      </c>
      <c r="J75">
        <v>74</v>
      </c>
      <c r="K75">
        <v>-83.069400000000002</v>
      </c>
      <c r="L75">
        <v>58</v>
      </c>
      <c r="M75">
        <f t="shared" si="10"/>
        <v>0.13860652059391645</v>
      </c>
      <c r="N75">
        <f t="shared" si="11"/>
        <v>0.10402615600186829</v>
      </c>
      <c r="P75">
        <v>-83.628600000000006</v>
      </c>
      <c r="Q75">
        <v>68</v>
      </c>
      <c r="R75">
        <v>-83.341899999999995</v>
      </c>
      <c r="S75">
        <v>52</v>
      </c>
      <c r="T75">
        <f t="shared" si="12"/>
        <v>0.12528548123980424</v>
      </c>
      <c r="U75">
        <f t="shared" si="13"/>
        <v>9.1803519870533493E-2</v>
      </c>
      <c r="W75">
        <v>-83.7697</v>
      </c>
      <c r="X75">
        <v>72</v>
      </c>
      <c r="Y75">
        <v>-83.365799999999993</v>
      </c>
      <c r="Z75">
        <v>64</v>
      </c>
      <c r="AA75">
        <f t="shared" si="14"/>
        <v>0.13411723616042842</v>
      </c>
      <c r="AB75">
        <f t="shared" si="15"/>
        <v>0.11664420101380214</v>
      </c>
    </row>
    <row r="76" spans="1:28" x14ac:dyDescent="0.2">
      <c r="B76">
        <v>-78.374600000000001</v>
      </c>
      <c r="C76">
        <v>58</v>
      </c>
      <c r="D76">
        <v>-78.367199999999997</v>
      </c>
      <c r="E76">
        <v>54</v>
      </c>
      <c r="F76">
        <f t="shared" si="16"/>
        <v>0.10402615600186829</v>
      </c>
      <c r="G76">
        <f t="shared" si="17"/>
        <v>9.5834950917863676E-2</v>
      </c>
      <c r="I76">
        <v>-78.584000000000003</v>
      </c>
      <c r="J76">
        <v>56</v>
      </c>
      <c r="K76">
        <v>-78.322500000000005</v>
      </c>
      <c r="L76">
        <v>68</v>
      </c>
      <c r="M76">
        <f t="shared" si="10"/>
        <v>9.9908937166644979E-2</v>
      </c>
      <c r="N76">
        <f t="shared" si="11"/>
        <v>0.12528548123980424</v>
      </c>
      <c r="P76">
        <v>-78.849800000000002</v>
      </c>
      <c r="Q76">
        <v>60</v>
      </c>
      <c r="R76">
        <v>-78.579499999999996</v>
      </c>
      <c r="S76">
        <v>64</v>
      </c>
      <c r="T76">
        <f t="shared" si="12"/>
        <v>0.10818729926184707</v>
      </c>
      <c r="U76">
        <f t="shared" si="13"/>
        <v>0.11664420101380214</v>
      </c>
      <c r="W76">
        <v>-78.982799999999997</v>
      </c>
      <c r="X76">
        <v>60</v>
      </c>
      <c r="Y76">
        <v>-78.602000000000004</v>
      </c>
      <c r="Z76">
        <v>76</v>
      </c>
      <c r="AA76">
        <f t="shared" si="14"/>
        <v>0.10818729926184707</v>
      </c>
      <c r="AB76">
        <f t="shared" si="15"/>
        <v>0.14314583374207851</v>
      </c>
    </row>
    <row r="77" spans="1:28" x14ac:dyDescent="0.2">
      <c r="B77">
        <v>-73.624600000000001</v>
      </c>
      <c r="C77">
        <v>60</v>
      </c>
      <c r="D77">
        <v>-73.617699999999999</v>
      </c>
      <c r="E77">
        <v>68</v>
      </c>
      <c r="F77">
        <f t="shared" si="16"/>
        <v>0.10818729926184707</v>
      </c>
      <c r="G77">
        <f t="shared" si="17"/>
        <v>0.12528548123980424</v>
      </c>
      <c r="I77">
        <v>-73.821299999999994</v>
      </c>
      <c r="J77">
        <v>62</v>
      </c>
      <c r="K77">
        <v>-73.575699999999998</v>
      </c>
      <c r="L77">
        <v>64</v>
      </c>
      <c r="M77">
        <f t="shared" si="10"/>
        <v>0.11239307362577185</v>
      </c>
      <c r="N77">
        <f t="shared" si="11"/>
        <v>0.11664420101380214</v>
      </c>
      <c r="P77">
        <v>-74.070999999999998</v>
      </c>
      <c r="Q77">
        <v>60</v>
      </c>
      <c r="R77">
        <v>-73.817099999999996</v>
      </c>
      <c r="S77">
        <v>66</v>
      </c>
      <c r="T77">
        <f t="shared" si="12"/>
        <v>0.10818729926184707</v>
      </c>
      <c r="U77">
        <f t="shared" si="13"/>
        <v>0.12094141900017179</v>
      </c>
      <c r="W77">
        <v>-74.195999999999998</v>
      </c>
      <c r="X77">
        <v>64</v>
      </c>
      <c r="Y77">
        <v>-73.838300000000004</v>
      </c>
      <c r="Z77">
        <v>70</v>
      </c>
      <c r="AA77">
        <f t="shared" si="14"/>
        <v>0.11664420101380214</v>
      </c>
      <c r="AB77">
        <f t="shared" si="15"/>
        <v>0.12967715790895584</v>
      </c>
    </row>
    <row r="78" spans="1:28" x14ac:dyDescent="0.2">
      <c r="B78">
        <v>-68.874600000000001</v>
      </c>
      <c r="C78">
        <v>40</v>
      </c>
      <c r="D78">
        <v>-68.868200000000002</v>
      </c>
      <c r="E78">
        <v>68</v>
      </c>
      <c r="F78">
        <f t="shared" si="16"/>
        <v>6.8472388152850339E-2</v>
      </c>
      <c r="G78">
        <f t="shared" si="17"/>
        <v>0.12528548123980424</v>
      </c>
      <c r="I78">
        <v>-69.058700000000002</v>
      </c>
      <c r="J78">
        <v>38</v>
      </c>
      <c r="K78">
        <v>-68.828900000000004</v>
      </c>
      <c r="L78">
        <v>44</v>
      </c>
      <c r="M78">
        <f t="shared" si="10"/>
        <v>6.4721014814157721E-2</v>
      </c>
      <c r="N78">
        <f t="shared" si="11"/>
        <v>7.6090285158431359E-2</v>
      </c>
      <c r="P78">
        <v>-69.292299999999997</v>
      </c>
      <c r="Q78">
        <v>38</v>
      </c>
      <c r="R78">
        <v>-69.054699999999997</v>
      </c>
      <c r="S78">
        <v>68</v>
      </c>
      <c r="T78">
        <f t="shared" si="12"/>
        <v>6.4721014814157721E-2</v>
      </c>
      <c r="U78">
        <f t="shared" si="13"/>
        <v>0.12528548123980424</v>
      </c>
      <c r="W78">
        <v>-69.409099999999995</v>
      </c>
      <c r="X78">
        <v>36</v>
      </c>
      <c r="Y78">
        <v>-69.0745</v>
      </c>
      <c r="Z78">
        <v>62</v>
      </c>
      <c r="AA78">
        <f t="shared" si="14"/>
        <v>6.1007255203092726E-2</v>
      </c>
      <c r="AB78">
        <f t="shared" si="15"/>
        <v>0.11239307362577185</v>
      </c>
    </row>
    <row r="79" spans="1:28" x14ac:dyDescent="0.2">
      <c r="B79">
        <v>-64.124600000000001</v>
      </c>
      <c r="C79">
        <v>54</v>
      </c>
      <c r="D79">
        <v>-64.118700000000004</v>
      </c>
      <c r="E79">
        <v>58</v>
      </c>
      <c r="F79">
        <f t="shared" si="16"/>
        <v>9.5834950917863676E-2</v>
      </c>
      <c r="G79">
        <f t="shared" si="17"/>
        <v>0.10402615600186829</v>
      </c>
      <c r="I79">
        <v>-64.296000000000006</v>
      </c>
      <c r="J79">
        <v>52</v>
      </c>
      <c r="K79">
        <v>-64.082099999999997</v>
      </c>
      <c r="L79">
        <v>44</v>
      </c>
      <c r="M79">
        <f t="shared" si="10"/>
        <v>9.1803519870533493E-2</v>
      </c>
      <c r="N79">
        <f t="shared" si="11"/>
        <v>7.6090285158431359E-2</v>
      </c>
      <c r="P79">
        <v>-64.513499999999993</v>
      </c>
      <c r="Q79">
        <v>50</v>
      </c>
      <c r="R79">
        <v>-64.292299999999997</v>
      </c>
      <c r="S79">
        <v>48</v>
      </c>
      <c r="T79">
        <f t="shared" si="12"/>
        <v>8.7813980717513396E-2</v>
      </c>
      <c r="U79">
        <f t="shared" si="13"/>
        <v>8.3865683865683868E-2</v>
      </c>
      <c r="W79">
        <v>-64.622299999999996</v>
      </c>
      <c r="X79">
        <v>52</v>
      </c>
      <c r="Y79">
        <v>-64.3108</v>
      </c>
      <c r="Z79">
        <v>58</v>
      </c>
      <c r="AA79">
        <f t="shared" si="14"/>
        <v>9.1803519870533493E-2</v>
      </c>
      <c r="AB79">
        <f t="shared" si="15"/>
        <v>0.10402615600186829</v>
      </c>
    </row>
    <row r="80" spans="1:28" x14ac:dyDescent="0.2">
      <c r="B80">
        <v>-59.374699999999997</v>
      </c>
      <c r="C80">
        <v>52</v>
      </c>
      <c r="D80">
        <v>-59.369100000000003</v>
      </c>
      <c r="E80">
        <v>70</v>
      </c>
      <c r="F80">
        <f t="shared" si="16"/>
        <v>9.1803519870533493E-2</v>
      </c>
      <c r="G80">
        <f t="shared" si="17"/>
        <v>0.12967715790895584</v>
      </c>
      <c r="I80">
        <v>-59.533299999999997</v>
      </c>
      <c r="J80">
        <v>56</v>
      </c>
      <c r="K80">
        <v>-59.335299999999997</v>
      </c>
      <c r="L80">
        <v>70</v>
      </c>
      <c r="M80">
        <f t="shared" si="10"/>
        <v>9.9908937166644979E-2</v>
      </c>
      <c r="N80">
        <f t="shared" si="11"/>
        <v>0.12967715790895584</v>
      </c>
      <c r="P80">
        <v>-59.734699999999997</v>
      </c>
      <c r="Q80">
        <v>62</v>
      </c>
      <c r="R80">
        <v>-59.529899999999998</v>
      </c>
      <c r="S80">
        <v>64</v>
      </c>
      <c r="T80">
        <f t="shared" si="12"/>
        <v>0.11239307362577185</v>
      </c>
      <c r="U80">
        <f t="shared" si="13"/>
        <v>0.11664420101380214</v>
      </c>
      <c r="W80">
        <v>-59.835500000000003</v>
      </c>
      <c r="X80">
        <v>56</v>
      </c>
      <c r="Y80">
        <v>-59.546999999999997</v>
      </c>
      <c r="Z80">
        <v>64</v>
      </c>
      <c r="AA80">
        <f t="shared" si="14"/>
        <v>9.9908937166644979E-2</v>
      </c>
      <c r="AB80">
        <f t="shared" si="15"/>
        <v>0.11664420101380214</v>
      </c>
    </row>
    <row r="81" spans="2:28" x14ac:dyDescent="0.2">
      <c r="B81">
        <v>-54.624699999999997</v>
      </c>
      <c r="C81">
        <v>58</v>
      </c>
      <c r="D81">
        <v>-54.619599999999998</v>
      </c>
      <c r="E81">
        <v>52</v>
      </c>
      <c r="F81">
        <f t="shared" si="16"/>
        <v>0.10402615600186829</v>
      </c>
      <c r="G81">
        <f t="shared" si="17"/>
        <v>9.1803519870533493E-2</v>
      </c>
      <c r="I81">
        <v>-54.770699999999998</v>
      </c>
      <c r="J81">
        <v>52</v>
      </c>
      <c r="K81">
        <v>-54.5884</v>
      </c>
      <c r="L81">
        <v>64</v>
      </c>
      <c r="M81">
        <f t="shared" si="10"/>
        <v>9.1803519870533493E-2</v>
      </c>
      <c r="N81">
        <f t="shared" si="11"/>
        <v>0.11664420101380214</v>
      </c>
      <c r="P81">
        <v>-54.9559</v>
      </c>
      <c r="Q81">
        <v>54</v>
      </c>
      <c r="R81">
        <v>-54.767499999999998</v>
      </c>
      <c r="S81">
        <v>70</v>
      </c>
      <c r="T81">
        <f t="shared" si="12"/>
        <v>9.5834950917863676E-2</v>
      </c>
      <c r="U81">
        <f t="shared" si="13"/>
        <v>0.12967715790895584</v>
      </c>
      <c r="W81">
        <v>-55.0486</v>
      </c>
      <c r="X81">
        <v>56</v>
      </c>
      <c r="Y81">
        <v>-54.783200000000001</v>
      </c>
      <c r="Z81">
        <v>48</v>
      </c>
      <c r="AA81">
        <f t="shared" si="14"/>
        <v>9.9908937166644979E-2</v>
      </c>
      <c r="AB81">
        <f t="shared" si="15"/>
        <v>8.3865683865683868E-2</v>
      </c>
    </row>
    <row r="82" spans="2:28" x14ac:dyDescent="0.2">
      <c r="B82">
        <v>-49.874699999999997</v>
      </c>
      <c r="C82">
        <v>68</v>
      </c>
      <c r="D82">
        <v>-49.870100000000001</v>
      </c>
      <c r="E82">
        <v>76</v>
      </c>
      <c r="F82">
        <f t="shared" si="16"/>
        <v>0.12528548123980424</v>
      </c>
      <c r="G82">
        <f t="shared" si="17"/>
        <v>0.14314583374207851</v>
      </c>
      <c r="I82">
        <v>-50.008000000000003</v>
      </c>
      <c r="J82">
        <v>72</v>
      </c>
      <c r="K82">
        <v>-49.8416</v>
      </c>
      <c r="L82">
        <v>58</v>
      </c>
      <c r="M82">
        <f t="shared" si="10"/>
        <v>0.13411723616042842</v>
      </c>
      <c r="N82">
        <f t="shared" si="11"/>
        <v>0.10402615600186829</v>
      </c>
      <c r="P82">
        <v>-50.177100000000003</v>
      </c>
      <c r="Q82">
        <v>68</v>
      </c>
      <c r="R82">
        <v>-50.005099999999999</v>
      </c>
      <c r="S82">
        <v>68</v>
      </c>
      <c r="T82">
        <f t="shared" si="12"/>
        <v>0.12528548123980424</v>
      </c>
      <c r="U82">
        <f t="shared" si="13"/>
        <v>0.12528548123980424</v>
      </c>
      <c r="W82">
        <v>-50.261800000000001</v>
      </c>
      <c r="X82">
        <v>68</v>
      </c>
      <c r="Y82">
        <v>-50.019500000000001</v>
      </c>
      <c r="Z82">
        <v>38</v>
      </c>
      <c r="AA82">
        <f t="shared" si="14"/>
        <v>0.12528548123980424</v>
      </c>
      <c r="AB82">
        <f t="shared" si="15"/>
        <v>6.4721014814157721E-2</v>
      </c>
    </row>
    <row r="83" spans="2:28" x14ac:dyDescent="0.2">
      <c r="B83">
        <v>-45.1248</v>
      </c>
      <c r="C83">
        <v>54</v>
      </c>
      <c r="D83">
        <v>-45.1205</v>
      </c>
      <c r="E83">
        <v>44</v>
      </c>
      <c r="F83">
        <f t="shared" si="16"/>
        <v>9.5834950917863676E-2</v>
      </c>
      <c r="G83">
        <f t="shared" si="17"/>
        <v>7.6090285158431359E-2</v>
      </c>
      <c r="I83">
        <v>-45.2453</v>
      </c>
      <c r="J83">
        <v>54</v>
      </c>
      <c r="K83">
        <v>-45.094799999999999</v>
      </c>
      <c r="L83">
        <v>54</v>
      </c>
      <c r="M83">
        <f t="shared" si="10"/>
        <v>9.5834950917863676E-2</v>
      </c>
      <c r="N83">
        <f t="shared" si="11"/>
        <v>9.5834950917863676E-2</v>
      </c>
      <c r="P83">
        <v>-45.398400000000002</v>
      </c>
      <c r="Q83">
        <v>54</v>
      </c>
      <c r="R83">
        <v>-45.242699999999999</v>
      </c>
      <c r="S83">
        <v>66</v>
      </c>
      <c r="T83">
        <f t="shared" si="12"/>
        <v>9.5834950917863676E-2</v>
      </c>
      <c r="U83">
        <f t="shared" si="13"/>
        <v>0.12094141900017179</v>
      </c>
      <c r="W83">
        <v>-45.475000000000001</v>
      </c>
      <c r="X83">
        <v>54</v>
      </c>
      <c r="Y83">
        <v>-45.255699999999997</v>
      </c>
      <c r="Z83">
        <v>66</v>
      </c>
      <c r="AA83">
        <f t="shared" si="14"/>
        <v>9.5834950917863676E-2</v>
      </c>
      <c r="AB83">
        <f t="shared" si="15"/>
        <v>0.12094141900017179</v>
      </c>
    </row>
    <row r="84" spans="2:28" x14ac:dyDescent="0.2">
      <c r="B84">
        <v>-40.3748</v>
      </c>
      <c r="C84">
        <v>66</v>
      </c>
      <c r="D84">
        <v>-40.371000000000002</v>
      </c>
      <c r="E84">
        <v>60</v>
      </c>
      <c r="F84">
        <f t="shared" si="16"/>
        <v>0.12094141900017179</v>
      </c>
      <c r="G84">
        <f t="shared" si="17"/>
        <v>0.10818729926184707</v>
      </c>
      <c r="I84">
        <v>-40.482700000000001</v>
      </c>
      <c r="J84">
        <v>64</v>
      </c>
      <c r="K84">
        <v>-40.347999999999999</v>
      </c>
      <c r="L84">
        <v>66</v>
      </c>
      <c r="M84">
        <f t="shared" si="10"/>
        <v>0.11664420101380214</v>
      </c>
      <c r="N84">
        <f t="shared" si="11"/>
        <v>0.12094141900017179</v>
      </c>
      <c r="P84">
        <v>-40.619599999999998</v>
      </c>
      <c r="Q84">
        <v>64</v>
      </c>
      <c r="R84">
        <v>-40.480400000000003</v>
      </c>
      <c r="S84">
        <v>66</v>
      </c>
      <c r="T84">
        <f t="shared" si="12"/>
        <v>0.11664420101380214</v>
      </c>
      <c r="U84">
        <f t="shared" si="13"/>
        <v>0.12094141900017179</v>
      </c>
      <c r="W84">
        <v>-40.688099999999999</v>
      </c>
      <c r="X84">
        <v>66</v>
      </c>
      <c r="Y84">
        <v>-40.491999999999997</v>
      </c>
      <c r="Z84">
        <v>78</v>
      </c>
      <c r="AA84">
        <f t="shared" si="14"/>
        <v>0.12094141900017179</v>
      </c>
      <c r="AB84">
        <f t="shared" si="15"/>
        <v>0.14773601657295057</v>
      </c>
    </row>
    <row r="85" spans="2:28" x14ac:dyDescent="0.2">
      <c r="B85">
        <v>-35.6248</v>
      </c>
      <c r="C85">
        <v>62</v>
      </c>
      <c r="D85">
        <v>-35.621499999999997</v>
      </c>
      <c r="E85">
        <v>66</v>
      </c>
      <c r="F85">
        <f t="shared" si="16"/>
        <v>0.11239307362577185</v>
      </c>
      <c r="G85">
        <f t="shared" si="17"/>
        <v>0.12094141900017179</v>
      </c>
      <c r="I85">
        <v>-35.72</v>
      </c>
      <c r="J85">
        <v>62</v>
      </c>
      <c r="K85">
        <v>-35.601199999999999</v>
      </c>
      <c r="L85">
        <v>64</v>
      </c>
      <c r="M85">
        <f t="shared" si="10"/>
        <v>0.11239307362577185</v>
      </c>
      <c r="N85">
        <f t="shared" si="11"/>
        <v>0.11664420101380214</v>
      </c>
      <c r="P85">
        <v>-35.840800000000002</v>
      </c>
      <c r="Q85">
        <v>64</v>
      </c>
      <c r="R85">
        <v>-35.718000000000004</v>
      </c>
      <c r="S85">
        <v>52</v>
      </c>
      <c r="T85">
        <f t="shared" si="12"/>
        <v>0.11664420101380214</v>
      </c>
      <c r="U85">
        <f t="shared" si="13"/>
        <v>9.1803519870533493E-2</v>
      </c>
      <c r="W85">
        <v>-35.901299999999999</v>
      </c>
      <c r="X85">
        <v>62</v>
      </c>
      <c r="Y85">
        <v>-35.728200000000001</v>
      </c>
      <c r="Z85">
        <v>48</v>
      </c>
      <c r="AA85">
        <f t="shared" si="14"/>
        <v>0.11239307362577185</v>
      </c>
      <c r="AB85">
        <f t="shared" si="15"/>
        <v>8.3865683865683868E-2</v>
      </c>
    </row>
    <row r="86" spans="2:28" x14ac:dyDescent="0.2">
      <c r="B86">
        <v>-30.8748</v>
      </c>
      <c r="C86">
        <v>58</v>
      </c>
      <c r="D86">
        <v>-30.8719</v>
      </c>
      <c r="E86">
        <v>64</v>
      </c>
      <c r="F86">
        <f t="shared" si="16"/>
        <v>0.10402615600186829</v>
      </c>
      <c r="G86">
        <f t="shared" si="17"/>
        <v>0.11664420101380214</v>
      </c>
      <c r="I86">
        <v>-30.9573</v>
      </c>
      <c r="J86">
        <v>58</v>
      </c>
      <c r="K86">
        <v>-30.854299999999999</v>
      </c>
      <c r="L86">
        <v>48</v>
      </c>
      <c r="M86">
        <f t="shared" si="10"/>
        <v>0.10402615600186829</v>
      </c>
      <c r="N86">
        <f t="shared" si="11"/>
        <v>8.3865683865683868E-2</v>
      </c>
      <c r="P86">
        <v>-31.062000000000001</v>
      </c>
      <c r="Q86">
        <v>58</v>
      </c>
      <c r="R86">
        <v>-30.9556</v>
      </c>
      <c r="S86">
        <v>54</v>
      </c>
      <c r="T86">
        <f t="shared" si="12"/>
        <v>0.10402615600186829</v>
      </c>
      <c r="U86">
        <f t="shared" si="13"/>
        <v>9.5834950917863676E-2</v>
      </c>
      <c r="W86">
        <v>-31.1144</v>
      </c>
      <c r="X86">
        <v>56</v>
      </c>
      <c r="Y86">
        <v>-30.964400000000001</v>
      </c>
      <c r="Z86">
        <v>62</v>
      </c>
      <c r="AA86">
        <f t="shared" si="14"/>
        <v>9.9908937166644979E-2</v>
      </c>
      <c r="AB86">
        <f t="shared" si="15"/>
        <v>0.11239307362577185</v>
      </c>
    </row>
    <row r="87" spans="2:28" x14ac:dyDescent="0.2">
      <c r="B87">
        <v>-26.1249</v>
      </c>
      <c r="C87">
        <v>52</v>
      </c>
      <c r="D87">
        <v>-26.122399999999999</v>
      </c>
      <c r="E87">
        <v>52</v>
      </c>
      <c r="F87">
        <f t="shared" si="16"/>
        <v>9.1803519870533493E-2</v>
      </c>
      <c r="G87">
        <f t="shared" si="17"/>
        <v>9.1803519870533493E-2</v>
      </c>
      <c r="I87">
        <v>-26.194700000000001</v>
      </c>
      <c r="J87">
        <v>56</v>
      </c>
      <c r="K87">
        <v>-26.107500000000002</v>
      </c>
      <c r="L87">
        <v>54</v>
      </c>
      <c r="M87">
        <f t="shared" si="10"/>
        <v>9.9908937166644979E-2</v>
      </c>
      <c r="N87">
        <f t="shared" si="11"/>
        <v>9.5834950917863676E-2</v>
      </c>
      <c r="P87">
        <v>-26.283300000000001</v>
      </c>
      <c r="Q87">
        <v>52</v>
      </c>
      <c r="R87">
        <v>-26.193200000000001</v>
      </c>
      <c r="S87">
        <v>56</v>
      </c>
      <c r="T87">
        <f t="shared" si="12"/>
        <v>9.1803519870533493E-2</v>
      </c>
      <c r="U87">
        <f t="shared" si="13"/>
        <v>9.9908937166644979E-2</v>
      </c>
      <c r="W87">
        <v>-26.3276</v>
      </c>
      <c r="X87">
        <v>54</v>
      </c>
      <c r="Y87">
        <v>-26.200700000000001</v>
      </c>
      <c r="Z87">
        <v>74</v>
      </c>
      <c r="AA87">
        <f t="shared" si="14"/>
        <v>9.5834950917863676E-2</v>
      </c>
      <c r="AB87">
        <f t="shared" si="15"/>
        <v>0.13860652059391645</v>
      </c>
    </row>
    <row r="88" spans="2:28" x14ac:dyDescent="0.2">
      <c r="B88">
        <v>-21.3749</v>
      </c>
      <c r="C88">
        <v>72</v>
      </c>
      <c r="D88">
        <v>-21.372900000000001</v>
      </c>
      <c r="E88">
        <v>74</v>
      </c>
      <c r="F88">
        <f t="shared" si="16"/>
        <v>0.13411723616042842</v>
      </c>
      <c r="G88">
        <f t="shared" si="17"/>
        <v>0.13860652059391645</v>
      </c>
      <c r="I88">
        <v>-21.431999999999999</v>
      </c>
      <c r="J88">
        <v>70</v>
      </c>
      <c r="K88">
        <v>-21.360700000000001</v>
      </c>
      <c r="L88">
        <v>64</v>
      </c>
      <c r="M88">
        <f t="shared" si="10"/>
        <v>0.12967715790895584</v>
      </c>
      <c r="N88">
        <f t="shared" si="11"/>
        <v>0.11664420101380214</v>
      </c>
      <c r="P88">
        <v>-21.5045</v>
      </c>
      <c r="Q88">
        <v>70</v>
      </c>
      <c r="R88">
        <v>-21.430800000000001</v>
      </c>
      <c r="S88">
        <v>54</v>
      </c>
      <c r="T88">
        <f t="shared" si="12"/>
        <v>0.12967715790895584</v>
      </c>
      <c r="U88">
        <f t="shared" si="13"/>
        <v>9.5834950917863676E-2</v>
      </c>
      <c r="W88">
        <v>-21.540800000000001</v>
      </c>
      <c r="X88">
        <v>68</v>
      </c>
      <c r="Y88">
        <v>-21.436900000000001</v>
      </c>
      <c r="Z88">
        <v>58</v>
      </c>
      <c r="AA88">
        <f t="shared" si="14"/>
        <v>0.12528548123980424</v>
      </c>
      <c r="AB88">
        <f t="shared" si="15"/>
        <v>0.10402615600186829</v>
      </c>
    </row>
    <row r="89" spans="2:28" x14ac:dyDescent="0.2">
      <c r="B89">
        <v>-16.6249</v>
      </c>
      <c r="C89">
        <v>66</v>
      </c>
      <c r="D89">
        <v>-16.6234</v>
      </c>
      <c r="E89">
        <v>56</v>
      </c>
      <c r="F89">
        <f t="shared" si="16"/>
        <v>0.12094141900017179</v>
      </c>
      <c r="G89">
        <f t="shared" si="17"/>
        <v>9.9908937166644979E-2</v>
      </c>
      <c r="I89">
        <v>-16.6693</v>
      </c>
      <c r="J89">
        <v>64</v>
      </c>
      <c r="K89">
        <v>-16.613900000000001</v>
      </c>
      <c r="L89">
        <v>62</v>
      </c>
      <c r="M89">
        <f t="shared" si="10"/>
        <v>0.11664420101380214</v>
      </c>
      <c r="N89">
        <f t="shared" si="11"/>
        <v>0.11239307362577185</v>
      </c>
      <c r="P89">
        <v>-16.7257</v>
      </c>
      <c r="Q89">
        <v>68</v>
      </c>
      <c r="R89">
        <v>-16.668399999999998</v>
      </c>
      <c r="S89">
        <v>52</v>
      </c>
      <c r="T89">
        <f t="shared" si="12"/>
        <v>0.12528548123980424</v>
      </c>
      <c r="U89">
        <f t="shared" si="13"/>
        <v>9.1803519870533493E-2</v>
      </c>
      <c r="W89">
        <v>-16.753900000000002</v>
      </c>
      <c r="X89">
        <v>64</v>
      </c>
      <c r="Y89">
        <v>-16.673200000000001</v>
      </c>
      <c r="Z89">
        <v>50</v>
      </c>
      <c r="AA89">
        <f t="shared" si="14"/>
        <v>0.11664420101380214</v>
      </c>
      <c r="AB89">
        <f t="shared" si="15"/>
        <v>8.7813980717513396E-2</v>
      </c>
    </row>
    <row r="90" spans="2:28" x14ac:dyDescent="0.2">
      <c r="B90">
        <v>-11.8749</v>
      </c>
      <c r="C90">
        <v>58</v>
      </c>
      <c r="D90">
        <v>-11.873799999999999</v>
      </c>
      <c r="E90">
        <v>56</v>
      </c>
      <c r="F90">
        <f t="shared" si="16"/>
        <v>0.10402615600186829</v>
      </c>
      <c r="G90">
        <f t="shared" si="17"/>
        <v>9.9908937166644979E-2</v>
      </c>
      <c r="I90">
        <v>-11.906700000000001</v>
      </c>
      <c r="J90">
        <v>62</v>
      </c>
      <c r="K90">
        <v>-11.867100000000001</v>
      </c>
      <c r="L90">
        <v>50</v>
      </c>
      <c r="M90">
        <f t="shared" si="10"/>
        <v>0.11239307362577185</v>
      </c>
      <c r="N90">
        <f t="shared" si="11"/>
        <v>8.7813980717513396E-2</v>
      </c>
      <c r="P90">
        <v>-11.946899999999999</v>
      </c>
      <c r="Q90">
        <v>58</v>
      </c>
      <c r="R90">
        <v>-11.906000000000001</v>
      </c>
      <c r="S90">
        <v>64</v>
      </c>
      <c r="T90">
        <f t="shared" si="12"/>
        <v>0.10402615600186829</v>
      </c>
      <c r="U90">
        <f t="shared" si="13"/>
        <v>0.11664420101380214</v>
      </c>
      <c r="W90">
        <v>-11.9671</v>
      </c>
      <c r="X90">
        <v>66</v>
      </c>
      <c r="Y90">
        <v>-11.9094</v>
      </c>
      <c r="Z90">
        <v>58</v>
      </c>
      <c r="AA90">
        <f t="shared" si="14"/>
        <v>0.12094141900017179</v>
      </c>
      <c r="AB90">
        <f t="shared" si="15"/>
        <v>0.10402615600186829</v>
      </c>
    </row>
    <row r="91" spans="2:28" x14ac:dyDescent="0.2">
      <c r="B91">
        <v>-7.1249700000000002</v>
      </c>
      <c r="C91">
        <v>64</v>
      </c>
      <c r="D91">
        <v>-7.1242999999999999</v>
      </c>
      <c r="E91">
        <v>42</v>
      </c>
      <c r="F91">
        <f t="shared" si="16"/>
        <v>0.11664420101380214</v>
      </c>
      <c r="G91">
        <f t="shared" si="17"/>
        <v>7.226194956718103E-2</v>
      </c>
      <c r="I91">
        <v>-7.1440000000000001</v>
      </c>
      <c r="J91">
        <v>58</v>
      </c>
      <c r="K91">
        <v>-7.1202300000000003</v>
      </c>
      <c r="L91">
        <v>58</v>
      </c>
      <c r="M91">
        <f t="shared" si="10"/>
        <v>0.10402615600186829</v>
      </c>
      <c r="N91">
        <f t="shared" si="11"/>
        <v>0.10402615600186829</v>
      </c>
      <c r="P91">
        <v>-7.1681699999999999</v>
      </c>
      <c r="Q91">
        <v>64</v>
      </c>
      <c r="R91">
        <v>-7.1435899999999997</v>
      </c>
      <c r="S91">
        <v>54</v>
      </c>
      <c r="T91">
        <f t="shared" si="12"/>
        <v>0.11664420101380214</v>
      </c>
      <c r="U91">
        <f t="shared" si="13"/>
        <v>9.5834950917863676E-2</v>
      </c>
      <c r="W91">
        <v>-7.1802599999999996</v>
      </c>
      <c r="X91">
        <v>60</v>
      </c>
      <c r="Y91">
        <v>-7.1456499999999998</v>
      </c>
      <c r="Z91">
        <v>54</v>
      </c>
      <c r="AA91">
        <f t="shared" si="14"/>
        <v>0.10818729926184707</v>
      </c>
      <c r="AB91">
        <f t="shared" si="15"/>
        <v>9.5834950917863676E-2</v>
      </c>
    </row>
    <row r="92" spans="2:28" x14ac:dyDescent="0.2">
      <c r="B92">
        <v>-2.375</v>
      </c>
      <c r="C92">
        <v>50</v>
      </c>
      <c r="D92">
        <v>-2.3747600000000002</v>
      </c>
      <c r="E92">
        <v>14</v>
      </c>
      <c r="F92">
        <f t="shared" si="16"/>
        <v>8.7813980717513396E-2</v>
      </c>
      <c r="G92">
        <f t="shared" si="17"/>
        <v>2.2485068509193115E-2</v>
      </c>
      <c r="I92">
        <v>-2.3813200000000001</v>
      </c>
      <c r="J92">
        <v>54</v>
      </c>
      <c r="K92">
        <v>-2.3734099999999998</v>
      </c>
      <c r="L92">
        <v>28</v>
      </c>
      <c r="M92">
        <f t="shared" si="10"/>
        <v>9.5834950917863676E-2</v>
      </c>
      <c r="N92">
        <f t="shared" si="11"/>
        <v>4.6517262265293763E-2</v>
      </c>
      <c r="P92">
        <v>-2.3894000000000002</v>
      </c>
      <c r="Q92">
        <v>46</v>
      </c>
      <c r="R92">
        <v>-2.3812000000000002</v>
      </c>
      <c r="S92">
        <v>28</v>
      </c>
      <c r="T92">
        <f t="shared" si="12"/>
        <v>7.9957993083343892E-2</v>
      </c>
      <c r="U92">
        <f t="shared" si="13"/>
        <v>4.6517262265293763E-2</v>
      </c>
      <c r="W92">
        <v>-2.3934199999999999</v>
      </c>
      <c r="X92">
        <v>52</v>
      </c>
      <c r="Y92">
        <v>-2.3818899999999998</v>
      </c>
      <c r="Z92">
        <v>22</v>
      </c>
      <c r="AA92">
        <f t="shared" si="14"/>
        <v>9.1803519870533493E-2</v>
      </c>
      <c r="AB92">
        <f t="shared" si="15"/>
        <v>3.6018213755819706E-2</v>
      </c>
    </row>
    <row r="93" spans="2:28" x14ac:dyDescent="0.2">
      <c r="B93">
        <v>2.3749799999999999</v>
      </c>
      <c r="C93">
        <v>42</v>
      </c>
      <c r="D93">
        <v>2.3747600000000002</v>
      </c>
      <c r="E93">
        <v>22</v>
      </c>
      <c r="F93">
        <f t="shared" si="16"/>
        <v>7.226194956718103E-2</v>
      </c>
      <c r="G93">
        <f t="shared" si="17"/>
        <v>3.6018213755819706E-2</v>
      </c>
      <c r="I93">
        <v>2.3813399999999998</v>
      </c>
      <c r="J93">
        <v>42</v>
      </c>
      <c r="K93">
        <v>2.3734099999999998</v>
      </c>
      <c r="L93">
        <v>34</v>
      </c>
      <c r="M93">
        <f t="shared" si="10"/>
        <v>7.226194956718103E-2</v>
      </c>
      <c r="N93">
        <f t="shared" si="11"/>
        <v>5.7330546431770678E-2</v>
      </c>
      <c r="P93">
        <v>2.38937</v>
      </c>
      <c r="Q93">
        <v>46</v>
      </c>
      <c r="R93">
        <v>2.3812000000000002</v>
      </c>
      <c r="S93">
        <v>24</v>
      </c>
      <c r="T93">
        <f t="shared" si="12"/>
        <v>7.9957993083343892E-2</v>
      </c>
      <c r="U93">
        <f t="shared" si="13"/>
        <v>3.9483831165492776E-2</v>
      </c>
      <c r="W93">
        <v>2.3934199999999999</v>
      </c>
      <c r="X93">
        <v>44</v>
      </c>
      <c r="Y93">
        <v>2.3818700000000002</v>
      </c>
      <c r="Z93">
        <v>24</v>
      </c>
      <c r="AA93">
        <f t="shared" si="14"/>
        <v>7.6090285158431359E-2</v>
      </c>
      <c r="AB93">
        <f t="shared" si="15"/>
        <v>3.9483831165492776E-2</v>
      </c>
    </row>
    <row r="94" spans="2:28" x14ac:dyDescent="0.2">
      <c r="B94">
        <v>7.1249500000000001</v>
      </c>
      <c r="C94">
        <v>56</v>
      </c>
      <c r="D94">
        <v>7.1242900000000002</v>
      </c>
      <c r="E94">
        <v>44</v>
      </c>
      <c r="F94">
        <f t="shared" si="16"/>
        <v>9.9908937166644979E-2</v>
      </c>
      <c r="G94">
        <f t="shared" si="17"/>
        <v>7.6090285158431359E-2</v>
      </c>
      <c r="I94">
        <v>7.1440000000000001</v>
      </c>
      <c r="J94">
        <v>54</v>
      </c>
      <c r="K94">
        <v>7.1202199999999998</v>
      </c>
      <c r="L94">
        <v>46</v>
      </c>
      <c r="M94">
        <f t="shared" si="10"/>
        <v>9.5834950917863676E-2</v>
      </c>
      <c r="N94">
        <f t="shared" si="11"/>
        <v>7.9957993083343892E-2</v>
      </c>
      <c r="P94">
        <v>7.1681499999999998</v>
      </c>
      <c r="Q94">
        <v>56</v>
      </c>
      <c r="R94">
        <v>7.1435899999999997</v>
      </c>
      <c r="S94">
        <v>48</v>
      </c>
      <c r="T94">
        <f t="shared" si="12"/>
        <v>9.9908937166644979E-2</v>
      </c>
      <c r="U94">
        <f t="shared" si="13"/>
        <v>8.3865683865683868E-2</v>
      </c>
      <c r="W94">
        <v>7.18025</v>
      </c>
      <c r="X94">
        <v>48</v>
      </c>
      <c r="Y94">
        <v>7.1456200000000001</v>
      </c>
      <c r="Z94">
        <v>54</v>
      </c>
      <c r="AA94">
        <f t="shared" si="14"/>
        <v>8.3865683865683868E-2</v>
      </c>
      <c r="AB94">
        <f t="shared" si="15"/>
        <v>9.5834950917863676E-2</v>
      </c>
    </row>
    <row r="95" spans="2:28" x14ac:dyDescent="0.2">
      <c r="B95">
        <v>11.8749</v>
      </c>
      <c r="C95">
        <v>64</v>
      </c>
      <c r="D95">
        <v>11.873799999999999</v>
      </c>
      <c r="E95">
        <v>48</v>
      </c>
      <c r="F95">
        <f t="shared" si="16"/>
        <v>0.11664420101380214</v>
      </c>
      <c r="G95">
        <f t="shared" si="17"/>
        <v>8.3865683865683868E-2</v>
      </c>
      <c r="I95">
        <v>11.906700000000001</v>
      </c>
      <c r="J95">
        <v>68</v>
      </c>
      <c r="K95">
        <v>11.867100000000001</v>
      </c>
      <c r="L95">
        <v>66</v>
      </c>
      <c r="M95">
        <f t="shared" si="10"/>
        <v>0.12528548123980424</v>
      </c>
      <c r="N95">
        <f t="shared" si="11"/>
        <v>0.12094141900017179</v>
      </c>
      <c r="P95">
        <v>11.946899999999999</v>
      </c>
      <c r="Q95">
        <v>62</v>
      </c>
      <c r="R95">
        <v>11.906000000000001</v>
      </c>
      <c r="S95">
        <v>60</v>
      </c>
      <c r="T95">
        <f t="shared" si="12"/>
        <v>0.11239307362577185</v>
      </c>
      <c r="U95">
        <f t="shared" si="13"/>
        <v>0.10818729926184707</v>
      </c>
      <c r="W95">
        <v>11.9671</v>
      </c>
      <c r="X95">
        <v>70</v>
      </c>
      <c r="Y95">
        <v>11.9094</v>
      </c>
      <c r="Z95">
        <v>56</v>
      </c>
      <c r="AA95">
        <f t="shared" si="14"/>
        <v>0.12967715790895584</v>
      </c>
      <c r="AB95">
        <f t="shared" si="15"/>
        <v>9.9908937166644979E-2</v>
      </c>
    </row>
    <row r="96" spans="2:28" x14ac:dyDescent="0.2">
      <c r="B96">
        <v>16.6249</v>
      </c>
      <c r="C96">
        <v>68</v>
      </c>
      <c r="D96">
        <v>16.6234</v>
      </c>
      <c r="E96">
        <v>66</v>
      </c>
      <c r="F96">
        <f t="shared" si="16"/>
        <v>0.12528548123980424</v>
      </c>
      <c r="G96">
        <f t="shared" si="17"/>
        <v>0.12094141900017179</v>
      </c>
      <c r="I96">
        <v>16.6693</v>
      </c>
      <c r="J96">
        <v>68</v>
      </c>
      <c r="K96">
        <v>16.613900000000001</v>
      </c>
      <c r="L96">
        <v>48</v>
      </c>
      <c r="M96">
        <f t="shared" si="10"/>
        <v>0.12528548123980424</v>
      </c>
      <c r="N96">
        <f t="shared" si="11"/>
        <v>8.3865683865683868E-2</v>
      </c>
      <c r="P96">
        <v>16.7257</v>
      </c>
      <c r="Q96">
        <v>72</v>
      </c>
      <c r="R96">
        <v>16.668399999999998</v>
      </c>
      <c r="S96">
        <v>58</v>
      </c>
      <c r="T96">
        <f t="shared" si="12"/>
        <v>0.13411723616042842</v>
      </c>
      <c r="U96">
        <f t="shared" si="13"/>
        <v>0.10402615600186829</v>
      </c>
      <c r="W96">
        <v>16.753900000000002</v>
      </c>
      <c r="X96">
        <v>68</v>
      </c>
      <c r="Y96">
        <v>16.673100000000002</v>
      </c>
      <c r="Z96">
        <v>62</v>
      </c>
      <c r="AA96">
        <f t="shared" si="14"/>
        <v>0.12528548123980424</v>
      </c>
      <c r="AB96">
        <f t="shared" si="15"/>
        <v>0.11239307362577185</v>
      </c>
    </row>
    <row r="97" spans="2:28" x14ac:dyDescent="0.2">
      <c r="B97">
        <v>21.3749</v>
      </c>
      <c r="C97">
        <v>60</v>
      </c>
      <c r="D97">
        <v>21.372900000000001</v>
      </c>
      <c r="E97">
        <v>70</v>
      </c>
      <c r="F97">
        <f t="shared" si="16"/>
        <v>0.10818729926184707</v>
      </c>
      <c r="G97">
        <f t="shared" si="17"/>
        <v>0.12967715790895584</v>
      </c>
      <c r="I97">
        <v>21.431999999999999</v>
      </c>
      <c r="J97">
        <v>58</v>
      </c>
      <c r="K97">
        <v>21.360700000000001</v>
      </c>
      <c r="L97">
        <v>66</v>
      </c>
      <c r="M97">
        <f t="shared" si="10"/>
        <v>0.10402615600186829</v>
      </c>
      <c r="N97">
        <f t="shared" si="11"/>
        <v>0.12094141900017179</v>
      </c>
      <c r="P97">
        <v>21.5045</v>
      </c>
      <c r="Q97">
        <v>58</v>
      </c>
      <c r="R97">
        <v>21.430800000000001</v>
      </c>
      <c r="S97">
        <v>54</v>
      </c>
      <c r="T97">
        <f t="shared" si="12"/>
        <v>0.10402615600186829</v>
      </c>
      <c r="U97">
        <f t="shared" si="13"/>
        <v>9.5834950917863676E-2</v>
      </c>
      <c r="W97">
        <v>21.540800000000001</v>
      </c>
      <c r="X97">
        <v>58</v>
      </c>
      <c r="Y97">
        <v>21.436900000000001</v>
      </c>
      <c r="Z97">
        <v>70</v>
      </c>
      <c r="AA97">
        <f t="shared" si="14"/>
        <v>0.10402615600186829</v>
      </c>
      <c r="AB97">
        <f t="shared" si="15"/>
        <v>0.12967715790895584</v>
      </c>
    </row>
    <row r="98" spans="2:28" x14ac:dyDescent="0.2">
      <c r="B98">
        <v>26.1248</v>
      </c>
      <c r="C98">
        <v>62</v>
      </c>
      <c r="D98">
        <v>26.122399999999999</v>
      </c>
      <c r="E98">
        <v>66</v>
      </c>
      <c r="F98">
        <f t="shared" si="16"/>
        <v>0.11239307362577185</v>
      </c>
      <c r="G98">
        <f t="shared" si="17"/>
        <v>0.12094141900017179</v>
      </c>
      <c r="I98">
        <v>26.194700000000001</v>
      </c>
      <c r="J98">
        <v>62</v>
      </c>
      <c r="K98">
        <v>26.107500000000002</v>
      </c>
      <c r="L98">
        <v>42</v>
      </c>
      <c r="M98">
        <f t="shared" si="10"/>
        <v>0.11239307362577185</v>
      </c>
      <c r="N98">
        <f t="shared" si="11"/>
        <v>7.226194956718103E-2</v>
      </c>
      <c r="P98">
        <v>26.283200000000001</v>
      </c>
      <c r="Q98">
        <v>60</v>
      </c>
      <c r="R98">
        <v>26.193200000000001</v>
      </c>
      <c r="S98">
        <v>78</v>
      </c>
      <c r="T98">
        <f t="shared" si="12"/>
        <v>0.10818729926184707</v>
      </c>
      <c r="U98">
        <f t="shared" si="13"/>
        <v>0.14773601657295057</v>
      </c>
      <c r="W98">
        <v>26.3276</v>
      </c>
      <c r="X98">
        <v>64</v>
      </c>
      <c r="Y98">
        <v>26.200700000000001</v>
      </c>
      <c r="Z98">
        <v>58</v>
      </c>
      <c r="AA98">
        <f t="shared" si="14"/>
        <v>0.11664420101380214</v>
      </c>
      <c r="AB98">
        <f t="shared" si="15"/>
        <v>0.10402615600186829</v>
      </c>
    </row>
    <row r="99" spans="2:28" x14ac:dyDescent="0.2">
      <c r="B99">
        <v>30.8748</v>
      </c>
      <c r="C99">
        <v>42</v>
      </c>
      <c r="D99">
        <v>30.8719</v>
      </c>
      <c r="E99">
        <v>56</v>
      </c>
      <c r="F99">
        <f t="shared" si="16"/>
        <v>7.226194956718103E-2</v>
      </c>
      <c r="G99">
        <f t="shared" si="17"/>
        <v>9.9908937166644979E-2</v>
      </c>
      <c r="I99">
        <v>30.9573</v>
      </c>
      <c r="J99">
        <v>42</v>
      </c>
      <c r="K99">
        <v>30.854299999999999</v>
      </c>
      <c r="L99">
        <v>66</v>
      </c>
      <c r="M99">
        <f t="shared" si="10"/>
        <v>7.226194956718103E-2</v>
      </c>
      <c r="N99">
        <f t="shared" si="11"/>
        <v>0.12094141900017179</v>
      </c>
      <c r="P99">
        <v>31.062000000000001</v>
      </c>
      <c r="Q99">
        <v>46</v>
      </c>
      <c r="R99">
        <v>30.9556</v>
      </c>
      <c r="S99">
        <v>44</v>
      </c>
      <c r="T99">
        <f t="shared" si="12"/>
        <v>7.9957993083343892E-2</v>
      </c>
      <c r="U99">
        <f t="shared" si="13"/>
        <v>7.6090285158431359E-2</v>
      </c>
      <c r="W99">
        <v>31.1144</v>
      </c>
      <c r="X99">
        <v>44</v>
      </c>
      <c r="Y99">
        <v>30.964400000000001</v>
      </c>
      <c r="Z99">
        <v>48</v>
      </c>
      <c r="AA99">
        <f t="shared" si="14"/>
        <v>7.6090285158431359E-2</v>
      </c>
      <c r="AB99">
        <f t="shared" si="15"/>
        <v>8.3865683865683868E-2</v>
      </c>
    </row>
    <row r="100" spans="2:28" x14ac:dyDescent="0.2">
      <c r="B100">
        <v>35.6248</v>
      </c>
      <c r="C100">
        <v>38</v>
      </c>
      <c r="D100">
        <v>35.621499999999997</v>
      </c>
      <c r="E100">
        <v>68</v>
      </c>
      <c r="F100">
        <f t="shared" si="16"/>
        <v>6.4721014814157721E-2</v>
      </c>
      <c r="G100">
        <f t="shared" si="17"/>
        <v>0.12528548123980424</v>
      </c>
      <c r="I100">
        <v>35.72</v>
      </c>
      <c r="J100">
        <v>42</v>
      </c>
      <c r="K100">
        <v>35.601199999999999</v>
      </c>
      <c r="L100">
        <v>54</v>
      </c>
      <c r="M100">
        <f t="shared" si="10"/>
        <v>7.226194956718103E-2</v>
      </c>
      <c r="N100">
        <f t="shared" si="11"/>
        <v>9.5834950917863676E-2</v>
      </c>
      <c r="P100">
        <v>35.840800000000002</v>
      </c>
      <c r="Q100">
        <v>36</v>
      </c>
      <c r="R100">
        <v>35.7179</v>
      </c>
      <c r="S100">
        <v>56</v>
      </c>
      <c r="T100">
        <f t="shared" si="12"/>
        <v>6.1007255203092726E-2</v>
      </c>
      <c r="U100">
        <f t="shared" si="13"/>
        <v>9.9908937166644979E-2</v>
      </c>
      <c r="W100">
        <v>35.901299999999999</v>
      </c>
      <c r="X100">
        <v>38</v>
      </c>
      <c r="Y100">
        <v>35.728200000000001</v>
      </c>
      <c r="Z100">
        <v>48</v>
      </c>
      <c r="AA100">
        <f t="shared" si="14"/>
        <v>6.4721014814157721E-2</v>
      </c>
      <c r="AB100">
        <f t="shared" si="15"/>
        <v>8.3865683865683868E-2</v>
      </c>
    </row>
    <row r="101" spans="2:28" x14ac:dyDescent="0.2">
      <c r="B101">
        <v>40.3748</v>
      </c>
      <c r="C101">
        <v>58</v>
      </c>
      <c r="D101">
        <v>40.371000000000002</v>
      </c>
      <c r="E101">
        <v>52</v>
      </c>
      <c r="F101">
        <f t="shared" si="16"/>
        <v>0.10402615600186829</v>
      </c>
      <c r="G101">
        <f t="shared" si="17"/>
        <v>9.1803519870533493E-2</v>
      </c>
      <c r="I101">
        <v>40.482700000000001</v>
      </c>
      <c r="J101">
        <v>54</v>
      </c>
      <c r="K101">
        <v>40.347999999999999</v>
      </c>
      <c r="L101">
        <v>52</v>
      </c>
      <c r="M101">
        <f t="shared" si="10"/>
        <v>9.5834950917863676E-2</v>
      </c>
      <c r="N101">
        <f t="shared" si="11"/>
        <v>9.1803519870533493E-2</v>
      </c>
      <c r="P101">
        <v>40.619599999999998</v>
      </c>
      <c r="Q101">
        <v>56</v>
      </c>
      <c r="R101">
        <v>40.4803</v>
      </c>
      <c r="S101">
        <v>60</v>
      </c>
      <c r="T101">
        <f t="shared" si="12"/>
        <v>9.9908937166644979E-2</v>
      </c>
      <c r="U101">
        <f t="shared" si="13"/>
        <v>0.10818729926184707</v>
      </c>
      <c r="W101">
        <v>40.688099999999999</v>
      </c>
      <c r="X101">
        <v>56</v>
      </c>
      <c r="Y101">
        <v>40.491900000000001</v>
      </c>
      <c r="Z101">
        <v>70</v>
      </c>
      <c r="AA101">
        <f t="shared" si="14"/>
        <v>9.9908937166644979E-2</v>
      </c>
      <c r="AB101">
        <f t="shared" si="15"/>
        <v>0.12967715790895584</v>
      </c>
    </row>
    <row r="102" spans="2:28" x14ac:dyDescent="0.2">
      <c r="B102">
        <v>45.124699999999997</v>
      </c>
      <c r="C102">
        <v>70</v>
      </c>
      <c r="D102">
        <v>45.1205</v>
      </c>
      <c r="E102">
        <v>70</v>
      </c>
      <c r="F102">
        <f t="shared" si="16"/>
        <v>0.12967715790895584</v>
      </c>
      <c r="G102">
        <f t="shared" si="17"/>
        <v>0.12967715790895584</v>
      </c>
      <c r="I102">
        <v>45.2453</v>
      </c>
      <c r="J102">
        <v>72</v>
      </c>
      <c r="K102">
        <v>45.094799999999999</v>
      </c>
      <c r="L102">
        <v>60</v>
      </c>
      <c r="M102">
        <f t="shared" si="10"/>
        <v>0.13411723616042842</v>
      </c>
      <c r="N102">
        <f t="shared" si="11"/>
        <v>0.10818729926184707</v>
      </c>
      <c r="P102">
        <v>45.398400000000002</v>
      </c>
      <c r="Q102">
        <v>72</v>
      </c>
      <c r="R102">
        <v>45.242699999999999</v>
      </c>
      <c r="S102">
        <v>46</v>
      </c>
      <c r="T102">
        <f t="shared" si="12"/>
        <v>0.13411723616042842</v>
      </c>
      <c r="U102">
        <f t="shared" si="13"/>
        <v>7.9957993083343892E-2</v>
      </c>
      <c r="W102">
        <v>45.474899999999998</v>
      </c>
      <c r="X102">
        <v>72</v>
      </c>
      <c r="Y102">
        <v>45.255699999999997</v>
      </c>
      <c r="Z102">
        <v>70</v>
      </c>
      <c r="AA102">
        <f t="shared" si="14"/>
        <v>0.13411723616042842</v>
      </c>
      <c r="AB102">
        <f t="shared" si="15"/>
        <v>0.12967715790895584</v>
      </c>
    </row>
    <row r="103" spans="2:28" x14ac:dyDescent="0.2">
      <c r="B103">
        <v>49.874699999999997</v>
      </c>
      <c r="C103">
        <v>48</v>
      </c>
      <c r="D103">
        <v>49.870100000000001</v>
      </c>
      <c r="E103">
        <v>58</v>
      </c>
      <c r="F103">
        <f t="shared" si="16"/>
        <v>8.3865683865683868E-2</v>
      </c>
      <c r="G103">
        <f t="shared" si="17"/>
        <v>0.10402615600186829</v>
      </c>
      <c r="I103">
        <v>50.008000000000003</v>
      </c>
      <c r="J103">
        <v>48</v>
      </c>
      <c r="K103">
        <v>49.8416</v>
      </c>
      <c r="L103">
        <v>54</v>
      </c>
      <c r="M103">
        <f t="shared" si="10"/>
        <v>8.3865683865683868E-2</v>
      </c>
      <c r="N103">
        <f t="shared" si="11"/>
        <v>9.5834950917863676E-2</v>
      </c>
      <c r="P103">
        <v>50.177100000000003</v>
      </c>
      <c r="Q103">
        <v>48</v>
      </c>
      <c r="R103">
        <v>50.005099999999999</v>
      </c>
      <c r="S103">
        <v>64</v>
      </c>
      <c r="T103">
        <f t="shared" si="12"/>
        <v>8.3865683865683868E-2</v>
      </c>
      <c r="U103">
        <f t="shared" si="13"/>
        <v>0.11664420101380214</v>
      </c>
      <c r="W103">
        <v>50.261800000000001</v>
      </c>
      <c r="X103">
        <v>50</v>
      </c>
      <c r="Y103">
        <v>50.019500000000001</v>
      </c>
      <c r="Z103">
        <v>58</v>
      </c>
      <c r="AA103">
        <f t="shared" si="14"/>
        <v>8.7813980717513396E-2</v>
      </c>
      <c r="AB103">
        <f t="shared" si="15"/>
        <v>0.10402615600186829</v>
      </c>
    </row>
    <row r="104" spans="2:28" x14ac:dyDescent="0.2">
      <c r="B104">
        <v>54.624699999999997</v>
      </c>
      <c r="C104">
        <v>52</v>
      </c>
      <c r="D104">
        <v>54.619599999999998</v>
      </c>
      <c r="E104">
        <v>56</v>
      </c>
      <c r="F104">
        <f t="shared" si="16"/>
        <v>9.1803519870533493E-2</v>
      </c>
      <c r="G104">
        <f t="shared" si="17"/>
        <v>9.9908937166644979E-2</v>
      </c>
      <c r="I104">
        <v>54.770699999999998</v>
      </c>
      <c r="J104">
        <v>50</v>
      </c>
      <c r="K104">
        <v>54.5884</v>
      </c>
      <c r="L104">
        <v>58</v>
      </c>
      <c r="M104">
        <f t="shared" si="10"/>
        <v>8.7813980717513396E-2</v>
      </c>
      <c r="N104">
        <f t="shared" si="11"/>
        <v>0.10402615600186829</v>
      </c>
      <c r="P104">
        <v>54.9559</v>
      </c>
      <c r="Q104">
        <v>52</v>
      </c>
      <c r="R104">
        <v>54.767499999999998</v>
      </c>
      <c r="S104">
        <v>58</v>
      </c>
      <c r="T104">
        <f t="shared" si="12"/>
        <v>9.1803519870533493E-2</v>
      </c>
      <c r="U104">
        <f t="shared" si="13"/>
        <v>0.10402615600186829</v>
      </c>
      <c r="W104">
        <v>55.0486</v>
      </c>
      <c r="X104">
        <v>50</v>
      </c>
      <c r="Y104">
        <v>54.783200000000001</v>
      </c>
      <c r="Z104">
        <v>52</v>
      </c>
      <c r="AA104">
        <f t="shared" si="14"/>
        <v>8.7813980717513396E-2</v>
      </c>
      <c r="AB104">
        <f t="shared" si="15"/>
        <v>9.1803519870533493E-2</v>
      </c>
    </row>
    <row r="105" spans="2:28" x14ac:dyDescent="0.2">
      <c r="B105">
        <v>59.374600000000001</v>
      </c>
      <c r="C105">
        <v>52</v>
      </c>
      <c r="D105">
        <v>59.369100000000003</v>
      </c>
      <c r="E105">
        <v>56</v>
      </c>
      <c r="F105">
        <f t="shared" si="16"/>
        <v>9.1803519870533493E-2</v>
      </c>
      <c r="G105">
        <f t="shared" si="17"/>
        <v>9.9908937166644979E-2</v>
      </c>
      <c r="I105">
        <v>59.533299999999997</v>
      </c>
      <c r="J105">
        <v>56</v>
      </c>
      <c r="K105">
        <v>59.335299999999997</v>
      </c>
      <c r="L105">
        <v>46</v>
      </c>
      <c r="M105">
        <f t="shared" si="10"/>
        <v>9.9908937166644979E-2</v>
      </c>
      <c r="N105">
        <f t="shared" si="11"/>
        <v>7.9957993083343892E-2</v>
      </c>
      <c r="P105">
        <v>59.734699999999997</v>
      </c>
      <c r="Q105">
        <v>56</v>
      </c>
      <c r="R105">
        <v>59.529899999999998</v>
      </c>
      <c r="S105">
        <v>48</v>
      </c>
      <c r="T105">
        <f t="shared" si="12"/>
        <v>9.9908937166644979E-2</v>
      </c>
      <c r="U105">
        <f t="shared" si="13"/>
        <v>8.3865683865683868E-2</v>
      </c>
      <c r="W105">
        <v>59.835500000000003</v>
      </c>
      <c r="X105">
        <v>48</v>
      </c>
      <c r="Y105">
        <v>59.546999999999997</v>
      </c>
      <c r="Z105">
        <v>64</v>
      </c>
      <c r="AA105">
        <f t="shared" si="14"/>
        <v>8.3865683865683868E-2</v>
      </c>
      <c r="AB105">
        <f t="shared" si="15"/>
        <v>0.11664420101380214</v>
      </c>
    </row>
    <row r="106" spans="2:28" x14ac:dyDescent="0.2">
      <c r="B106">
        <v>64.124600000000001</v>
      </c>
      <c r="C106">
        <v>62</v>
      </c>
      <c r="D106">
        <v>64.118700000000004</v>
      </c>
      <c r="E106">
        <v>80</v>
      </c>
      <c r="F106">
        <f t="shared" si="16"/>
        <v>0.11239307362577185</v>
      </c>
      <c r="G106">
        <f t="shared" si="17"/>
        <v>0.15237792900934505</v>
      </c>
      <c r="I106">
        <v>64.296000000000006</v>
      </c>
      <c r="J106">
        <v>58</v>
      </c>
      <c r="K106">
        <v>64.082099999999997</v>
      </c>
      <c r="L106">
        <v>58</v>
      </c>
      <c r="M106">
        <f t="shared" si="10"/>
        <v>0.10402615600186829</v>
      </c>
      <c r="N106">
        <f t="shared" si="11"/>
        <v>0.10402615600186829</v>
      </c>
      <c r="P106">
        <v>64.513499999999993</v>
      </c>
      <c r="Q106">
        <v>54</v>
      </c>
      <c r="R106">
        <v>64.292299999999997</v>
      </c>
      <c r="S106">
        <v>68</v>
      </c>
      <c r="T106">
        <f t="shared" si="12"/>
        <v>9.5834950917863676E-2</v>
      </c>
      <c r="U106">
        <f t="shared" si="13"/>
        <v>0.12528548123980424</v>
      </c>
      <c r="W106">
        <v>64.622299999999996</v>
      </c>
      <c r="X106">
        <v>62</v>
      </c>
      <c r="Y106">
        <v>64.310699999999997</v>
      </c>
      <c r="Z106">
        <v>44</v>
      </c>
      <c r="AA106">
        <f t="shared" si="14"/>
        <v>0.11239307362577185</v>
      </c>
      <c r="AB106">
        <f t="shared" si="15"/>
        <v>7.6090285158431359E-2</v>
      </c>
    </row>
    <row r="107" spans="2:28" x14ac:dyDescent="0.2">
      <c r="B107">
        <v>68.874600000000001</v>
      </c>
      <c r="C107">
        <v>60</v>
      </c>
      <c r="D107">
        <v>68.868200000000002</v>
      </c>
      <c r="E107">
        <v>60</v>
      </c>
      <c r="F107">
        <f t="shared" si="16"/>
        <v>0.10818729926184707</v>
      </c>
      <c r="G107">
        <f t="shared" si="17"/>
        <v>0.10818729926184707</v>
      </c>
      <c r="I107">
        <v>69.058700000000002</v>
      </c>
      <c r="J107">
        <v>60</v>
      </c>
      <c r="K107">
        <v>68.828900000000004</v>
      </c>
      <c r="L107">
        <v>68</v>
      </c>
      <c r="M107">
        <f t="shared" si="10"/>
        <v>0.10818729926184707</v>
      </c>
      <c r="N107">
        <f t="shared" si="11"/>
        <v>0.12528548123980424</v>
      </c>
      <c r="P107">
        <v>69.292199999999994</v>
      </c>
      <c r="Q107">
        <v>66</v>
      </c>
      <c r="R107">
        <v>69.054699999999997</v>
      </c>
      <c r="S107">
        <v>58</v>
      </c>
      <c r="T107">
        <f t="shared" si="12"/>
        <v>0.12094141900017179</v>
      </c>
      <c r="U107">
        <f t="shared" si="13"/>
        <v>0.10402615600186829</v>
      </c>
      <c r="W107">
        <v>69.409099999999995</v>
      </c>
      <c r="X107">
        <v>62</v>
      </c>
      <c r="Y107">
        <v>69.0745</v>
      </c>
      <c r="Z107">
        <v>64</v>
      </c>
      <c r="AA107">
        <f t="shared" si="14"/>
        <v>0.11239307362577185</v>
      </c>
      <c r="AB107">
        <f t="shared" si="15"/>
        <v>0.11664420101380214</v>
      </c>
    </row>
    <row r="108" spans="2:28" x14ac:dyDescent="0.2">
      <c r="B108">
        <v>73.624600000000001</v>
      </c>
      <c r="C108">
        <v>50</v>
      </c>
      <c r="D108">
        <v>73.617699999999999</v>
      </c>
      <c r="E108">
        <v>54</v>
      </c>
      <c r="F108">
        <f t="shared" si="16"/>
        <v>8.7813980717513396E-2</v>
      </c>
      <c r="G108">
        <f t="shared" si="17"/>
        <v>9.5834950917863676E-2</v>
      </c>
      <c r="I108">
        <v>73.821299999999994</v>
      </c>
      <c r="J108">
        <v>50</v>
      </c>
      <c r="K108">
        <v>73.575699999999998</v>
      </c>
      <c r="L108">
        <v>58</v>
      </c>
      <c r="M108">
        <f t="shared" si="10"/>
        <v>8.7813980717513396E-2</v>
      </c>
      <c r="N108">
        <f t="shared" si="11"/>
        <v>0.10402615600186829</v>
      </c>
      <c r="P108">
        <v>74.070999999999998</v>
      </c>
      <c r="Q108">
        <v>48</v>
      </c>
      <c r="R108">
        <v>73.817099999999996</v>
      </c>
      <c r="S108">
        <v>66</v>
      </c>
      <c r="T108">
        <f t="shared" si="12"/>
        <v>8.3865683865683868E-2</v>
      </c>
      <c r="U108">
        <f t="shared" si="13"/>
        <v>0.12094141900017179</v>
      </c>
      <c r="W108">
        <v>74.195999999999998</v>
      </c>
      <c r="X108">
        <v>50</v>
      </c>
      <c r="Y108">
        <v>73.838200000000001</v>
      </c>
      <c r="Z108">
        <v>54</v>
      </c>
      <c r="AA108">
        <f t="shared" si="14"/>
        <v>8.7813980717513396E-2</v>
      </c>
      <c r="AB108">
        <f t="shared" si="15"/>
        <v>9.5834950917863676E-2</v>
      </c>
    </row>
    <row r="109" spans="2:28" x14ac:dyDescent="0.2">
      <c r="B109">
        <v>78.374499999999998</v>
      </c>
      <c r="C109">
        <v>42</v>
      </c>
      <c r="D109">
        <v>78.367199999999997</v>
      </c>
      <c r="E109">
        <v>56</v>
      </c>
      <c r="F109">
        <f t="shared" si="16"/>
        <v>7.226194956718103E-2</v>
      </c>
      <c r="G109">
        <f t="shared" si="17"/>
        <v>9.9908937166644979E-2</v>
      </c>
      <c r="I109">
        <v>78.584000000000003</v>
      </c>
      <c r="J109">
        <v>42</v>
      </c>
      <c r="K109">
        <v>78.322500000000005</v>
      </c>
      <c r="L109">
        <v>80</v>
      </c>
      <c r="M109">
        <f t="shared" si="10"/>
        <v>7.226194956718103E-2</v>
      </c>
      <c r="N109">
        <f t="shared" si="11"/>
        <v>0.15237792900934505</v>
      </c>
      <c r="P109">
        <v>78.849800000000002</v>
      </c>
      <c r="Q109">
        <v>46</v>
      </c>
      <c r="R109">
        <v>78.579499999999996</v>
      </c>
      <c r="S109">
        <v>54</v>
      </c>
      <c r="T109">
        <f t="shared" si="12"/>
        <v>7.9957993083343892E-2</v>
      </c>
      <c r="U109">
        <f t="shared" si="13"/>
        <v>9.5834950917863676E-2</v>
      </c>
      <c r="W109">
        <v>78.982799999999997</v>
      </c>
      <c r="X109">
        <v>42</v>
      </c>
      <c r="Y109">
        <v>78.602000000000004</v>
      </c>
      <c r="Z109">
        <v>68</v>
      </c>
      <c r="AA109">
        <f t="shared" si="14"/>
        <v>7.226194956718103E-2</v>
      </c>
      <c r="AB109">
        <f t="shared" si="15"/>
        <v>0.12528548123980424</v>
      </c>
    </row>
    <row r="110" spans="2:28" x14ac:dyDescent="0.2">
      <c r="B110">
        <v>83.124499999999998</v>
      </c>
      <c r="C110">
        <v>68</v>
      </c>
      <c r="D110">
        <v>83.116799999999998</v>
      </c>
      <c r="E110">
        <v>54</v>
      </c>
      <c r="F110">
        <f t="shared" si="16"/>
        <v>0.12528548123980424</v>
      </c>
      <c r="G110">
        <f t="shared" si="17"/>
        <v>9.5834950917863676E-2</v>
      </c>
      <c r="I110">
        <v>83.346699999999998</v>
      </c>
      <c r="J110">
        <v>68</v>
      </c>
      <c r="K110">
        <v>83.069400000000002</v>
      </c>
      <c r="L110">
        <v>64</v>
      </c>
      <c r="M110">
        <f t="shared" si="10"/>
        <v>0.12528548123980424</v>
      </c>
      <c r="N110">
        <f t="shared" si="11"/>
        <v>0.11664420101380214</v>
      </c>
      <c r="P110">
        <v>83.628600000000006</v>
      </c>
      <c r="Q110">
        <v>64</v>
      </c>
      <c r="R110">
        <v>83.341899999999995</v>
      </c>
      <c r="S110">
        <v>76</v>
      </c>
      <c r="T110">
        <f t="shared" si="12"/>
        <v>0.11664420101380214</v>
      </c>
      <c r="U110">
        <f t="shared" si="13"/>
        <v>0.14314583374207851</v>
      </c>
      <c r="W110">
        <v>83.7697</v>
      </c>
      <c r="X110">
        <v>68</v>
      </c>
      <c r="Y110">
        <v>83.365799999999993</v>
      </c>
      <c r="Z110">
        <v>70</v>
      </c>
      <c r="AA110">
        <f t="shared" si="14"/>
        <v>0.12528548123980424</v>
      </c>
      <c r="AB110">
        <f t="shared" si="15"/>
        <v>0.12967715790895584</v>
      </c>
    </row>
    <row r="111" spans="2:28" x14ac:dyDescent="0.2">
      <c r="B111">
        <v>87.874499999999998</v>
      </c>
      <c r="C111">
        <v>82</v>
      </c>
      <c r="D111">
        <v>87.866299999999995</v>
      </c>
      <c r="E111">
        <v>66</v>
      </c>
      <c r="F111">
        <f t="shared" si="16"/>
        <v>0.15707245046590976</v>
      </c>
      <c r="G111">
        <f t="shared" si="17"/>
        <v>0.12094141900017179</v>
      </c>
      <c r="I111">
        <v>88.109300000000005</v>
      </c>
      <c r="J111">
        <v>80</v>
      </c>
      <c r="K111">
        <v>87.816199999999995</v>
      </c>
      <c r="L111">
        <v>60</v>
      </c>
      <c r="M111">
        <f t="shared" si="10"/>
        <v>0.15237792900934505</v>
      </c>
      <c r="N111">
        <f t="shared" si="11"/>
        <v>0.10818729926184707</v>
      </c>
      <c r="P111">
        <v>88.407300000000006</v>
      </c>
      <c r="Q111">
        <v>82</v>
      </c>
      <c r="R111">
        <v>88.104299999999995</v>
      </c>
      <c r="S111">
        <v>58</v>
      </c>
      <c r="T111">
        <f t="shared" si="12"/>
        <v>0.15707245046590976</v>
      </c>
      <c r="U111">
        <f t="shared" si="13"/>
        <v>0.10402615600186829</v>
      </c>
      <c r="W111">
        <v>88.5565</v>
      </c>
      <c r="X111">
        <v>82</v>
      </c>
      <c r="Y111">
        <v>88.129499999999993</v>
      </c>
      <c r="Z111">
        <v>60</v>
      </c>
      <c r="AA111">
        <f t="shared" si="14"/>
        <v>0.15707245046590976</v>
      </c>
      <c r="AB111">
        <f t="shared" si="15"/>
        <v>0.10818729926184707</v>
      </c>
    </row>
    <row r="112" spans="2:28" x14ac:dyDescent="0.2">
      <c r="B112">
        <v>92.624499999999998</v>
      </c>
      <c r="C112">
        <v>52</v>
      </c>
      <c r="D112">
        <v>92.615799999999993</v>
      </c>
      <c r="E112">
        <v>76</v>
      </c>
      <c r="F112">
        <f t="shared" si="16"/>
        <v>9.1803519870533493E-2</v>
      </c>
      <c r="G112">
        <f t="shared" si="17"/>
        <v>0.14314583374207851</v>
      </c>
      <c r="I112">
        <v>92.872</v>
      </c>
      <c r="J112">
        <v>52</v>
      </c>
      <c r="K112">
        <v>92.563000000000002</v>
      </c>
      <c r="L112">
        <v>80</v>
      </c>
      <c r="M112">
        <f t="shared" si="10"/>
        <v>9.1803519870533493E-2</v>
      </c>
      <c r="N112">
        <f t="shared" si="11"/>
        <v>0.15237792900934505</v>
      </c>
      <c r="P112">
        <v>93.186099999999996</v>
      </c>
      <c r="Q112">
        <v>52</v>
      </c>
      <c r="R112">
        <v>92.866699999999994</v>
      </c>
      <c r="S112">
        <v>48</v>
      </c>
      <c r="T112">
        <f t="shared" si="12"/>
        <v>9.1803519870533493E-2</v>
      </c>
      <c r="U112">
        <f t="shared" si="13"/>
        <v>8.3865683865683868E-2</v>
      </c>
      <c r="W112">
        <v>93.343299999999999</v>
      </c>
      <c r="X112">
        <v>52</v>
      </c>
      <c r="Y112">
        <v>92.893299999999996</v>
      </c>
      <c r="Z112">
        <v>62</v>
      </c>
      <c r="AA112">
        <f t="shared" si="14"/>
        <v>9.1803519870533493E-2</v>
      </c>
      <c r="AB112">
        <f t="shared" si="15"/>
        <v>0.11239307362577185</v>
      </c>
    </row>
    <row r="113" spans="2:28" x14ac:dyDescent="0.2">
      <c r="B113">
        <v>97.374399999999994</v>
      </c>
      <c r="C113">
        <v>70</v>
      </c>
      <c r="D113">
        <v>97.365399999999994</v>
      </c>
      <c r="E113">
        <v>58</v>
      </c>
      <c r="F113">
        <f t="shared" si="16"/>
        <v>0.12967715790895584</v>
      </c>
      <c r="G113">
        <f t="shared" si="17"/>
        <v>0.10402615600186829</v>
      </c>
      <c r="I113">
        <v>97.634699999999995</v>
      </c>
      <c r="J113">
        <v>72</v>
      </c>
      <c r="K113">
        <v>97.309799999999996</v>
      </c>
      <c r="L113">
        <v>46</v>
      </c>
      <c r="M113">
        <f t="shared" si="10"/>
        <v>0.13411723616042842</v>
      </c>
      <c r="N113">
        <f t="shared" si="11"/>
        <v>7.9957993083343892E-2</v>
      </c>
      <c r="P113">
        <v>97.9649</v>
      </c>
      <c r="Q113">
        <v>70</v>
      </c>
      <c r="R113">
        <v>97.629099999999994</v>
      </c>
      <c r="S113">
        <v>66</v>
      </c>
      <c r="T113">
        <f t="shared" si="12"/>
        <v>0.12967715790895584</v>
      </c>
      <c r="U113">
        <f t="shared" si="13"/>
        <v>0.12094141900017179</v>
      </c>
      <c r="W113">
        <v>98.130200000000002</v>
      </c>
      <c r="X113">
        <v>70</v>
      </c>
      <c r="Y113">
        <v>97.656999999999996</v>
      </c>
      <c r="Z113">
        <v>60</v>
      </c>
      <c r="AA113">
        <f t="shared" si="14"/>
        <v>0.12967715790895584</v>
      </c>
      <c r="AB113">
        <f t="shared" si="15"/>
        <v>0.10818729926184707</v>
      </c>
    </row>
    <row r="114" spans="2:28" x14ac:dyDescent="0.2">
      <c r="B114">
        <v>102.124</v>
      </c>
      <c r="C114">
        <v>38</v>
      </c>
      <c r="D114">
        <v>102.11499999999999</v>
      </c>
      <c r="E114">
        <v>68</v>
      </c>
      <c r="F114">
        <f t="shared" si="16"/>
        <v>6.4721014814157721E-2</v>
      </c>
      <c r="G114">
        <f t="shared" si="17"/>
        <v>0.12528548123980424</v>
      </c>
      <c r="I114">
        <v>102.39700000000001</v>
      </c>
      <c r="J114">
        <v>40</v>
      </c>
      <c r="K114">
        <v>102.057</v>
      </c>
      <c r="L114">
        <v>64</v>
      </c>
      <c r="M114">
        <f t="shared" si="10"/>
        <v>6.8472388152850339E-2</v>
      </c>
      <c r="N114">
        <f t="shared" si="11"/>
        <v>0.11664420101380214</v>
      </c>
      <c r="P114">
        <v>102.744</v>
      </c>
      <c r="Q114">
        <v>38</v>
      </c>
      <c r="R114">
        <v>102.39100000000001</v>
      </c>
      <c r="S114">
        <v>54</v>
      </c>
      <c r="T114">
        <f t="shared" si="12"/>
        <v>6.4721014814157721E-2</v>
      </c>
      <c r="U114">
        <f t="shared" si="13"/>
        <v>9.5834950917863676E-2</v>
      </c>
      <c r="W114">
        <v>102.917</v>
      </c>
      <c r="X114">
        <v>38</v>
      </c>
      <c r="Y114">
        <v>102.42100000000001</v>
      </c>
      <c r="Z114">
        <v>48</v>
      </c>
      <c r="AA114">
        <f t="shared" si="14"/>
        <v>6.4721014814157721E-2</v>
      </c>
      <c r="AB114">
        <f t="shared" si="15"/>
        <v>8.3865683865683868E-2</v>
      </c>
    </row>
    <row r="115" spans="2:28" x14ac:dyDescent="0.2">
      <c r="B115">
        <v>106.874</v>
      </c>
      <c r="C115">
        <v>46</v>
      </c>
      <c r="D115">
        <v>106.864</v>
      </c>
      <c r="E115">
        <v>56</v>
      </c>
      <c r="F115">
        <f t="shared" si="16"/>
        <v>7.9957993083343892E-2</v>
      </c>
      <c r="G115">
        <f t="shared" si="17"/>
        <v>9.9908937166644979E-2</v>
      </c>
      <c r="I115">
        <v>107.16</v>
      </c>
      <c r="J115">
        <v>44</v>
      </c>
      <c r="K115">
        <v>106.803</v>
      </c>
      <c r="L115">
        <v>68</v>
      </c>
      <c r="M115">
        <f t="shared" si="10"/>
        <v>7.6090285158431359E-2</v>
      </c>
      <c r="N115">
        <f t="shared" si="11"/>
        <v>0.12528548123980424</v>
      </c>
      <c r="P115">
        <v>107.52200000000001</v>
      </c>
      <c r="Q115">
        <v>48</v>
      </c>
      <c r="R115">
        <v>107.154</v>
      </c>
      <c r="S115">
        <v>58</v>
      </c>
      <c r="T115">
        <f t="shared" si="12"/>
        <v>8.3865683865683868E-2</v>
      </c>
      <c r="U115">
        <f t="shared" si="13"/>
        <v>0.10402615600186829</v>
      </c>
      <c r="W115">
        <v>107.70399999999999</v>
      </c>
      <c r="X115">
        <v>46</v>
      </c>
      <c r="Y115">
        <v>107.185</v>
      </c>
      <c r="Z115">
        <v>66</v>
      </c>
      <c r="AA115">
        <f t="shared" si="14"/>
        <v>7.9957993083343892E-2</v>
      </c>
      <c r="AB115">
        <f t="shared" si="15"/>
        <v>0.12094141900017179</v>
      </c>
    </row>
    <row r="116" spans="2:28" x14ac:dyDescent="0.2">
      <c r="B116">
        <v>111.624</v>
      </c>
      <c r="C116">
        <v>46</v>
      </c>
      <c r="D116">
        <v>111.614</v>
      </c>
      <c r="E116">
        <v>46</v>
      </c>
      <c r="F116">
        <f t="shared" si="16"/>
        <v>7.9957993083343892E-2</v>
      </c>
      <c r="G116">
        <f t="shared" si="17"/>
        <v>7.9957993083343892E-2</v>
      </c>
      <c r="I116">
        <v>111.923</v>
      </c>
      <c r="J116">
        <v>46</v>
      </c>
      <c r="K116">
        <v>111.55</v>
      </c>
      <c r="L116">
        <v>48</v>
      </c>
      <c r="M116">
        <f t="shared" si="10"/>
        <v>7.9957993083343892E-2</v>
      </c>
      <c r="N116">
        <f t="shared" si="11"/>
        <v>8.3865683865683868E-2</v>
      </c>
      <c r="P116">
        <v>112.301</v>
      </c>
      <c r="Q116">
        <v>42</v>
      </c>
      <c r="R116">
        <v>111.916</v>
      </c>
      <c r="S116">
        <v>34</v>
      </c>
      <c r="T116">
        <f t="shared" si="12"/>
        <v>7.226194956718103E-2</v>
      </c>
      <c r="U116">
        <f t="shared" si="13"/>
        <v>5.7330546431770678E-2</v>
      </c>
      <c r="W116">
        <v>112.491</v>
      </c>
      <c r="X116">
        <v>50</v>
      </c>
      <c r="Y116">
        <v>111.94799999999999</v>
      </c>
      <c r="Z116">
        <v>52</v>
      </c>
      <c r="AA116">
        <f t="shared" si="14"/>
        <v>8.7813980717513396E-2</v>
      </c>
      <c r="AB116">
        <f t="shared" si="15"/>
        <v>9.1803519870533493E-2</v>
      </c>
    </row>
    <row r="117" spans="2:28" x14ac:dyDescent="0.2">
      <c r="B117">
        <v>116.374</v>
      </c>
      <c r="C117">
        <v>42</v>
      </c>
      <c r="D117">
        <v>116.363</v>
      </c>
      <c r="E117">
        <v>10</v>
      </c>
      <c r="F117">
        <f t="shared" si="16"/>
        <v>7.226194956718103E-2</v>
      </c>
      <c r="G117">
        <f t="shared" si="17"/>
        <v>1.5909580550537778E-2</v>
      </c>
      <c r="I117">
        <v>116.685</v>
      </c>
      <c r="J117">
        <v>42</v>
      </c>
      <c r="K117">
        <v>116.297</v>
      </c>
      <c r="L117">
        <v>12</v>
      </c>
      <c r="M117">
        <f t="shared" si="10"/>
        <v>7.226194956718103E-2</v>
      </c>
      <c r="N117">
        <f t="shared" si="11"/>
        <v>1.9181777311554023E-2</v>
      </c>
      <c r="P117">
        <v>117.08</v>
      </c>
      <c r="Q117">
        <v>42</v>
      </c>
      <c r="R117">
        <v>116.679</v>
      </c>
      <c r="S117">
        <v>16</v>
      </c>
      <c r="T117">
        <f t="shared" si="12"/>
        <v>7.226194956718103E-2</v>
      </c>
      <c r="U117">
        <f t="shared" si="13"/>
        <v>2.5819899477214275E-2</v>
      </c>
      <c r="W117">
        <v>117.27800000000001</v>
      </c>
      <c r="X117">
        <v>36</v>
      </c>
      <c r="Y117">
        <v>116.712</v>
      </c>
      <c r="Z117">
        <v>14</v>
      </c>
      <c r="AA117">
        <f t="shared" si="14"/>
        <v>6.1007255203092726E-2</v>
      </c>
      <c r="AB117">
        <f t="shared" si="15"/>
        <v>2.2485068509193115E-2</v>
      </c>
    </row>
    <row r="119" spans="2:28" x14ac:dyDescent="0.2">
      <c r="C119">
        <f>AVERAGE(C68:C117)</f>
        <v>56.08</v>
      </c>
      <c r="E119">
        <f>AVERAGE(E68:E117)</f>
        <v>56.08</v>
      </c>
      <c r="J119">
        <f>AVERAGE(J68:J117)</f>
        <v>56.08</v>
      </c>
      <c r="L119">
        <f>AVERAGE(L68:L117)</f>
        <v>56.08</v>
      </c>
      <c r="Q119">
        <f>AVERAGE(Q68:Q117)</f>
        <v>56.08</v>
      </c>
      <c r="S119">
        <f>AVERAGE(S68:S117)</f>
        <v>56.08</v>
      </c>
      <c r="X119">
        <f>AVERAGE(X68:X117)</f>
        <v>56.08</v>
      </c>
      <c r="Z119">
        <f>AVERAGE(Z68:Z117)</f>
        <v>56.08</v>
      </c>
    </row>
    <row r="120" spans="2:28" x14ac:dyDescent="0.2">
      <c r="C120">
        <f>STDEV(C68:C117)</f>
        <v>10.901862787840335</v>
      </c>
      <c r="E120">
        <f>STDEV(E68:E117)</f>
        <v>14.319730928950825</v>
      </c>
      <c r="J120">
        <f>STDEV(J68:J117)</f>
        <v>10.879375732390644</v>
      </c>
      <c r="L120">
        <f>STDEV(L68:L117)</f>
        <v>13.272405007905592</v>
      </c>
      <c r="Q120">
        <f>STDEV(Q68:Q117)</f>
        <v>10.909348172600426</v>
      </c>
      <c r="S120">
        <f>STDEV(S68:S117)</f>
        <v>12.32193994798029</v>
      </c>
      <c r="X120">
        <f>STDEV(X68:X117)</f>
        <v>11.14622659678775</v>
      </c>
      <c r="Z120">
        <f>STDEV(Z68:Z117)</f>
        <v>13.327645045130046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212</v>
      </c>
      <c r="D123">
        <f>SUM(E91:E94)</f>
        <v>122</v>
      </c>
      <c r="J123">
        <f>SUM(J91:J94)</f>
        <v>208</v>
      </c>
      <c r="K123">
        <f>SUM(L91:L94)</f>
        <v>166</v>
      </c>
      <c r="Q123">
        <f>SUM(Q91:Q94)</f>
        <v>212</v>
      </c>
      <c r="R123">
        <f>SUM(S91:S94)</f>
        <v>154</v>
      </c>
      <c r="X123">
        <f>SUM(X91:X94)</f>
        <v>204</v>
      </c>
      <c r="Y123">
        <f>SUM(Z91:Z94)</f>
        <v>154</v>
      </c>
    </row>
    <row r="124" spans="2:28" x14ac:dyDescent="0.2">
      <c r="C124">
        <f>SUM(C68:C69,C116:C117)</f>
        <v>194</v>
      </c>
      <c r="D124">
        <f>SUM(E68:E69,E116:E117)</f>
        <v>136</v>
      </c>
      <c r="J124">
        <f>SUM(J68:J69,J116:J117)</f>
        <v>194</v>
      </c>
      <c r="K124">
        <f>SUM(L68:L69,L116:L117)</f>
        <v>130</v>
      </c>
      <c r="Q124">
        <f>SUM(Q68:Q69,Q116:Q117)</f>
        <v>192</v>
      </c>
      <c r="R124">
        <f>SUM(S68:S69,S116:S117)</f>
        <v>150</v>
      </c>
      <c r="X124">
        <f>SUM(X68:X69,X116:X117)</f>
        <v>194</v>
      </c>
      <c r="Y124">
        <f>SUM(Z68:Z69,Z116:Z117)</f>
        <v>142</v>
      </c>
    </row>
    <row r="125" spans="2:28" x14ac:dyDescent="0.2">
      <c r="C125">
        <f>AVERAGE(C123:C124)</f>
        <v>203</v>
      </c>
      <c r="D125">
        <f>AVERAGE(D123:D124)</f>
        <v>129</v>
      </c>
      <c r="E125">
        <f>D125-C125</f>
        <v>-74</v>
      </c>
      <c r="J125">
        <f>AVERAGE(J123:J124)</f>
        <v>201</v>
      </c>
      <c r="K125">
        <f>AVERAGE(K123:K124)</f>
        <v>148</v>
      </c>
      <c r="L125">
        <f>K125-J125</f>
        <v>-53</v>
      </c>
      <c r="Q125">
        <f>AVERAGE(Q123:Q124)</f>
        <v>202</v>
      </c>
      <c r="R125">
        <f>AVERAGE(R123:R124)</f>
        <v>152</v>
      </c>
      <c r="S125">
        <f>R125-Q125</f>
        <v>-50</v>
      </c>
      <c r="X125">
        <f>AVERAGE(X123:X124)</f>
        <v>199</v>
      </c>
      <c r="Y125">
        <f>AVERAGE(Y123:Y124)</f>
        <v>148</v>
      </c>
      <c r="Z125">
        <f>Y125-X125</f>
        <v>-51</v>
      </c>
    </row>
    <row r="126" spans="2:28" x14ac:dyDescent="0.2">
      <c r="C126">
        <f>C125/4</f>
        <v>50.75</v>
      </c>
      <c r="D126">
        <f>D125/4</f>
        <v>32.25</v>
      </c>
      <c r="J126">
        <f>J125/4</f>
        <v>50.25</v>
      </c>
      <c r="K126">
        <f>K125/4</f>
        <v>37</v>
      </c>
      <c r="Q126">
        <f>Q125/4</f>
        <v>50.5</v>
      </c>
      <c r="R126">
        <f>R125/4</f>
        <v>38</v>
      </c>
      <c r="X126">
        <f>X125/4</f>
        <v>49.75</v>
      </c>
      <c r="Y126">
        <f>Y125/4</f>
        <v>37</v>
      </c>
    </row>
    <row r="127" spans="2:28" x14ac:dyDescent="0.2">
      <c r="C127">
        <f>C126/259.5</f>
        <v>0.19556840077071291</v>
      </c>
      <c r="D127">
        <f>D126/259.5</f>
        <v>0.12427745664739884</v>
      </c>
      <c r="E127" t="s">
        <v>4</v>
      </c>
      <c r="J127">
        <f>J126/259.5</f>
        <v>0.19364161849710981</v>
      </c>
      <c r="K127">
        <f>K126/259.5</f>
        <v>0.14258188824662812</v>
      </c>
      <c r="L127" t="s">
        <v>4</v>
      </c>
      <c r="Q127">
        <f>Q126/259.5</f>
        <v>0.19460500963391136</v>
      </c>
      <c r="R127">
        <f>R126/259.5</f>
        <v>0.1464354527938343</v>
      </c>
      <c r="S127" t="s">
        <v>4</v>
      </c>
      <c r="X127">
        <f>X126/259.5</f>
        <v>0.19171483622350674</v>
      </c>
      <c r="Y127">
        <f>Y126/259.5</f>
        <v>0.14258188824662812</v>
      </c>
      <c r="Z127" t="s">
        <v>4</v>
      </c>
    </row>
    <row r="128" spans="2:28" x14ac:dyDescent="0.2">
      <c r="C128">
        <f>(C126*96)/(C126*96+(259.5-C126)*238)</f>
        <v>8.9305190222621414E-2</v>
      </c>
      <c r="D128">
        <f>(D126*96)/(D126*96+(259.5-D126)*238)</f>
        <v>5.4143385535531593E-2</v>
      </c>
      <c r="E128" t="s">
        <v>5</v>
      </c>
      <c r="J128">
        <f>(J126*96)/(J126*96+(259.5-J126)*238)</f>
        <v>8.8310404481423507E-2</v>
      </c>
      <c r="K128">
        <f>(K126*96)/(K126*96+(259.5-K126)*238)</f>
        <v>6.2859468738386395E-2</v>
      </c>
      <c r="L128" t="s">
        <v>5</v>
      </c>
      <c r="Q128">
        <f>(Q126*96)/(Q126*96+(259.5-Q126)*238)</f>
        <v>8.8807473896318004E-2</v>
      </c>
      <c r="R128">
        <f>(R126*96)/(R126*96+(259.5-R126)*238)</f>
        <v>6.4721014814157721E-2</v>
      </c>
      <c r="S128" t="s">
        <v>5</v>
      </c>
      <c r="X128">
        <f>(X126*96)/(X126*96+(259.5-X126)*238)</f>
        <v>8.7318201347435398E-2</v>
      </c>
      <c r="Y128">
        <f>(Y126*96)/(Y126*96+(259.5-Y126)*238)</f>
        <v>6.2859468738386395E-2</v>
      </c>
      <c r="Z128" t="s">
        <v>5</v>
      </c>
    </row>
    <row r="129" spans="3:26" x14ac:dyDescent="0.2">
      <c r="D129">
        <f>D128-C128</f>
        <v>-3.516180468708982E-2</v>
      </c>
      <c r="E129" t="s">
        <v>15</v>
      </c>
      <c r="K129">
        <f>K128-J128</f>
        <v>-2.5450935743037112E-2</v>
      </c>
      <c r="L129" t="s">
        <v>15</v>
      </c>
      <c r="R129">
        <f>R128-Q128</f>
        <v>-2.4086459082160283E-2</v>
      </c>
      <c r="S129" t="s">
        <v>15</v>
      </c>
      <c r="Y129">
        <f>Y128-X128</f>
        <v>-2.4458732609049003E-2</v>
      </c>
      <c r="Z129" t="s">
        <v>15</v>
      </c>
    </row>
    <row r="131" spans="3:26" x14ac:dyDescent="0.2">
      <c r="C131" t="s">
        <v>19</v>
      </c>
      <c r="D131">
        <f>AVERAGE(D129,D65)</f>
        <v>-2.9670515996459146E-2</v>
      </c>
      <c r="J131" t="s">
        <v>19</v>
      </c>
      <c r="K131">
        <f>AVERAGE(K129,K65)</f>
        <v>-2.9852476619551056E-2</v>
      </c>
      <c r="Q131" t="s">
        <v>19</v>
      </c>
      <c r="R131">
        <f>AVERAGE(R129,R65)</f>
        <v>-3.0505091630890845E-2</v>
      </c>
      <c r="X131" t="s">
        <v>19</v>
      </c>
      <c r="Y131">
        <f>AVERAGE(Y129,Y65)</f>
        <v>-2.6360277347894714E-2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544-332A-8A45-8F0B-0673C85C769B}">
  <dimension ref="A1:AB131"/>
  <sheetViews>
    <sheetView topLeftCell="G94" workbookViewId="0">
      <selection activeCell="G131" sqref="A131:XFD131"/>
    </sheetView>
  </sheetViews>
  <sheetFormatPr baseColWidth="10" defaultRowHeight="16" x14ac:dyDescent="0.2"/>
  <sheetData>
    <row r="1" spans="1:28" x14ac:dyDescent="0.2">
      <c r="B1" t="s">
        <v>35</v>
      </c>
    </row>
    <row r="2" spans="1:28" x14ac:dyDescent="0.2">
      <c r="E2" t="s">
        <v>10</v>
      </c>
      <c r="S2" t="s">
        <v>10</v>
      </c>
    </row>
    <row r="3" spans="1:28" x14ac:dyDescent="0.2">
      <c r="A3" t="s">
        <v>8</v>
      </c>
      <c r="B3" t="s">
        <v>2</v>
      </c>
      <c r="D3" t="s">
        <v>3</v>
      </c>
      <c r="F3" t="s">
        <v>11</v>
      </c>
      <c r="G3" t="s">
        <v>5</v>
      </c>
      <c r="H3" t="s">
        <v>9</v>
      </c>
      <c r="I3" t="s">
        <v>2</v>
      </c>
      <c r="K3" t="s">
        <v>3</v>
      </c>
      <c r="L3">
        <v>3610</v>
      </c>
      <c r="M3" t="s">
        <v>11</v>
      </c>
      <c r="N3" t="s">
        <v>5</v>
      </c>
      <c r="O3" t="s">
        <v>0</v>
      </c>
      <c r="P3" t="s">
        <v>2</v>
      </c>
      <c r="R3" t="s">
        <v>3</v>
      </c>
      <c r="S3">
        <v>6650</v>
      </c>
      <c r="T3" t="s">
        <v>11</v>
      </c>
      <c r="U3" t="s">
        <v>5</v>
      </c>
      <c r="V3" t="s">
        <v>6</v>
      </c>
      <c r="W3" t="s">
        <v>2</v>
      </c>
      <c r="Y3" t="s">
        <v>3</v>
      </c>
      <c r="Z3" t="s">
        <v>7</v>
      </c>
      <c r="AA3" t="s">
        <v>11</v>
      </c>
      <c r="AB3" t="s">
        <v>5</v>
      </c>
    </row>
    <row r="4" spans="1:28" x14ac:dyDescent="0.2">
      <c r="B4">
        <v>-95.767700000000005</v>
      </c>
      <c r="C4">
        <v>20</v>
      </c>
      <c r="D4">
        <v>-95.720500000000001</v>
      </c>
      <c r="E4">
        <v>8</v>
      </c>
      <c r="F4">
        <f>(C4*96)/(C4*96+(131.8-C4)*238)</f>
        <v>6.7301355841897892E-2</v>
      </c>
      <c r="G4">
        <f>(E4*96)/(E4*96+(131.8-E4)*238)</f>
        <v>2.5403209801405115E-2</v>
      </c>
      <c r="I4">
        <v>-95.8386</v>
      </c>
      <c r="J4">
        <v>18</v>
      </c>
      <c r="K4">
        <v>-95.820800000000006</v>
      </c>
      <c r="L4">
        <v>8</v>
      </c>
      <c r="M4">
        <f>(J4*96)/(J4*96+(131.8-J4)*238)</f>
        <v>5.9974177784564979E-2</v>
      </c>
      <c r="N4">
        <f>(L4*96)/(L4*96+(131.8-L4)*238)</f>
        <v>2.5403209801405115E-2</v>
      </c>
      <c r="P4">
        <v>-95.937399999999997</v>
      </c>
      <c r="Q4">
        <v>22</v>
      </c>
      <c r="R4">
        <v>-95.681200000000004</v>
      </c>
      <c r="S4">
        <v>10</v>
      </c>
      <c r="T4">
        <f>(Q4*96)/(Q4*96+(131.8-Q4)*238)</f>
        <v>7.4775884777159365E-2</v>
      </c>
      <c r="U4">
        <f>(S4*96)/(S4*96+(131.8-S4)*238)</f>
        <v>3.2055134831910886E-2</v>
      </c>
      <c r="W4">
        <v>-96.321200000000005</v>
      </c>
      <c r="X4">
        <v>22</v>
      </c>
      <c r="Y4">
        <v>-96.110500000000002</v>
      </c>
      <c r="Z4">
        <v>12</v>
      </c>
      <c r="AA4">
        <f>(X4*96)/(X4*96+(131.8-X4)*238)</f>
        <v>7.4775884777159365E-2</v>
      </c>
      <c r="AB4">
        <f>(Z4*96)/(Z4*96+(131.8-Z4)*238)</f>
        <v>3.8834427798977895E-2</v>
      </c>
    </row>
    <row r="5" spans="1:28" x14ac:dyDescent="0.2">
      <c r="B5">
        <v>-91.858800000000002</v>
      </c>
      <c r="C5">
        <v>22</v>
      </c>
      <c r="D5">
        <v>-91.813500000000005</v>
      </c>
      <c r="E5">
        <v>20</v>
      </c>
      <c r="F5">
        <f t="shared" ref="F5:F53" si="0">(C5*96)/(C5*96+(131.8-C5)*238)</f>
        <v>7.4775884777159365E-2</v>
      </c>
      <c r="G5">
        <f t="shared" ref="G5:G53" si="1">(E5*96)/(E5*96+(131.8-E5)*238)</f>
        <v>6.7301355841897892E-2</v>
      </c>
      <c r="I5">
        <v>-91.9268</v>
      </c>
      <c r="J5">
        <v>22</v>
      </c>
      <c r="K5">
        <v>-91.909700000000001</v>
      </c>
      <c r="L5">
        <v>24</v>
      </c>
      <c r="M5">
        <f t="shared" ref="M5:M53" si="2">(J5*96)/(J5*96+(131.8-J5)*238)</f>
        <v>7.4775884777159365E-2</v>
      </c>
      <c r="N5">
        <f t="shared" ref="N5:N53" si="3">(L5*96)/(L5*96+(131.8-L5)*238)</f>
        <v>8.2402254617244389E-2</v>
      </c>
      <c r="P5">
        <v>-92.021600000000007</v>
      </c>
      <c r="Q5">
        <v>20</v>
      </c>
      <c r="R5">
        <v>-91.775899999999993</v>
      </c>
      <c r="S5">
        <v>18</v>
      </c>
      <c r="T5">
        <f t="shared" ref="T5:T53" si="4">(Q5*96)/(Q5*96+(131.8-Q5)*238)</f>
        <v>6.7301355841897892E-2</v>
      </c>
      <c r="U5">
        <f t="shared" ref="U5:U53" si="5">(S5*96)/(S5*96+(131.8-S5)*238)</f>
        <v>5.9974177784564979E-2</v>
      </c>
      <c r="W5">
        <v>-92.389700000000005</v>
      </c>
      <c r="X5">
        <v>20</v>
      </c>
      <c r="Y5">
        <v>-92.187600000000003</v>
      </c>
      <c r="Z5">
        <v>14</v>
      </c>
      <c r="AA5">
        <f t="shared" ref="AA5:AA53" si="6">(X5*96)/(X5*96+(131.8-X5)*238)</f>
        <v>6.7301355841897892E-2</v>
      </c>
      <c r="AB5">
        <f t="shared" ref="AB5:AB53" si="7">(Z5*96)/(Z5*96+(131.8-Z5)*238)</f>
        <v>4.574478223577623E-2</v>
      </c>
    </row>
    <row r="6" spans="1:28" x14ac:dyDescent="0.2">
      <c r="B6">
        <v>-87.95</v>
      </c>
      <c r="C6">
        <v>26</v>
      </c>
      <c r="D6">
        <v>-87.906599999999997</v>
      </c>
      <c r="E6">
        <v>26</v>
      </c>
      <c r="F6">
        <f t="shared" si="0"/>
        <v>9.0185139685797278E-2</v>
      </c>
      <c r="G6">
        <f t="shared" si="1"/>
        <v>9.0185139685797278E-2</v>
      </c>
      <c r="I6">
        <v>-88.015000000000001</v>
      </c>
      <c r="J6">
        <v>26</v>
      </c>
      <c r="K6">
        <v>-87.998699999999999</v>
      </c>
      <c r="L6">
        <v>28</v>
      </c>
      <c r="M6">
        <f t="shared" si="2"/>
        <v>9.0185139685797278E-2</v>
      </c>
      <c r="N6">
        <f t="shared" si="3"/>
        <v>9.8129408157007048E-2</v>
      </c>
      <c r="P6">
        <v>-88.105800000000002</v>
      </c>
      <c r="Q6">
        <v>26</v>
      </c>
      <c r="R6">
        <v>-87.870500000000007</v>
      </c>
      <c r="S6">
        <v>36</v>
      </c>
      <c r="T6">
        <f t="shared" si="4"/>
        <v>9.0185139685797278E-2</v>
      </c>
      <c r="U6">
        <f t="shared" si="5"/>
        <v>0.1316250514160357</v>
      </c>
      <c r="W6">
        <v>-88.458299999999994</v>
      </c>
      <c r="X6">
        <v>26</v>
      </c>
      <c r="Y6">
        <v>-88.264700000000005</v>
      </c>
      <c r="Z6">
        <v>46</v>
      </c>
      <c r="AA6">
        <f t="shared" si="6"/>
        <v>9.0185139685797278E-2</v>
      </c>
      <c r="AB6">
        <f t="shared" si="7"/>
        <v>0.17780354640769191</v>
      </c>
    </row>
    <row r="7" spans="1:28" x14ac:dyDescent="0.2">
      <c r="B7">
        <v>-84.0411</v>
      </c>
      <c r="C7">
        <v>22</v>
      </c>
      <c r="D7">
        <v>-83.999600000000001</v>
      </c>
      <c r="E7">
        <v>38</v>
      </c>
      <c r="F7">
        <f t="shared" si="0"/>
        <v>7.4775884777159365E-2</v>
      </c>
      <c r="G7">
        <f t="shared" si="1"/>
        <v>0.14045679259521646</v>
      </c>
      <c r="I7">
        <v>-84.103200000000001</v>
      </c>
      <c r="J7">
        <v>22</v>
      </c>
      <c r="K7">
        <v>-84.087599999999995</v>
      </c>
      <c r="L7">
        <v>34</v>
      </c>
      <c r="M7">
        <f t="shared" si="2"/>
        <v>7.4775884777159365E-2</v>
      </c>
      <c r="N7">
        <f t="shared" si="3"/>
        <v>0.12298232129131437</v>
      </c>
      <c r="P7">
        <v>-84.19</v>
      </c>
      <c r="Q7">
        <v>22</v>
      </c>
      <c r="R7">
        <v>-83.965199999999996</v>
      </c>
      <c r="S7">
        <v>28</v>
      </c>
      <c r="T7">
        <f t="shared" si="4"/>
        <v>7.4775884777159365E-2</v>
      </c>
      <c r="U7">
        <f t="shared" si="5"/>
        <v>9.8129408157007048E-2</v>
      </c>
      <c r="W7">
        <v>-84.526799999999994</v>
      </c>
      <c r="X7">
        <v>18</v>
      </c>
      <c r="Y7">
        <v>-84.341800000000006</v>
      </c>
      <c r="Z7">
        <v>20</v>
      </c>
      <c r="AA7">
        <f t="shared" si="6"/>
        <v>5.9974177784564979E-2</v>
      </c>
      <c r="AB7">
        <f t="shared" si="7"/>
        <v>6.7301355841897892E-2</v>
      </c>
    </row>
    <row r="8" spans="1:28" x14ac:dyDescent="0.2">
      <c r="B8">
        <v>-80.132199999999997</v>
      </c>
      <c r="C8">
        <v>30</v>
      </c>
      <c r="D8">
        <v>-80.092600000000004</v>
      </c>
      <c r="E8">
        <v>26</v>
      </c>
      <c r="F8">
        <f t="shared" si="0"/>
        <v>0.1062401322099423</v>
      </c>
      <c r="G8">
        <f t="shared" si="1"/>
        <v>9.0185139685797278E-2</v>
      </c>
      <c r="I8">
        <v>-80.191500000000005</v>
      </c>
      <c r="J8">
        <v>32</v>
      </c>
      <c r="K8">
        <v>-80.176599999999993</v>
      </c>
      <c r="L8">
        <v>24</v>
      </c>
      <c r="M8">
        <f t="shared" si="2"/>
        <v>0.11452259882793277</v>
      </c>
      <c r="N8">
        <f t="shared" si="3"/>
        <v>8.2402254617244389E-2</v>
      </c>
      <c r="P8">
        <v>-80.274199999999993</v>
      </c>
      <c r="Q8">
        <v>28</v>
      </c>
      <c r="R8">
        <v>-80.059799999999996</v>
      </c>
      <c r="S8">
        <v>34</v>
      </c>
      <c r="T8">
        <f t="shared" si="4"/>
        <v>9.8129408157007048E-2</v>
      </c>
      <c r="U8">
        <f t="shared" si="5"/>
        <v>0.12298232129131437</v>
      </c>
      <c r="W8">
        <v>-80.595299999999995</v>
      </c>
      <c r="X8">
        <v>34</v>
      </c>
      <c r="Y8">
        <v>-80.418999999999997</v>
      </c>
      <c r="Z8">
        <v>42</v>
      </c>
      <c r="AA8">
        <f t="shared" si="6"/>
        <v>0.12298232129131437</v>
      </c>
      <c r="AB8">
        <f t="shared" si="7"/>
        <v>0.15871266394797751</v>
      </c>
    </row>
    <row r="9" spans="1:28" x14ac:dyDescent="0.2">
      <c r="B9">
        <v>-76.223299999999995</v>
      </c>
      <c r="C9">
        <v>32</v>
      </c>
      <c r="D9">
        <v>-76.185699999999997</v>
      </c>
      <c r="E9">
        <v>32</v>
      </c>
      <c r="F9">
        <f t="shared" si="0"/>
        <v>0.11452259882793277</v>
      </c>
      <c r="G9">
        <f t="shared" si="1"/>
        <v>0.11452259882793277</v>
      </c>
      <c r="I9">
        <v>-76.279700000000005</v>
      </c>
      <c r="J9">
        <v>28</v>
      </c>
      <c r="K9">
        <v>-76.265500000000003</v>
      </c>
      <c r="L9">
        <v>22</v>
      </c>
      <c r="M9">
        <f t="shared" si="2"/>
        <v>9.8129408157007048E-2</v>
      </c>
      <c r="N9">
        <f t="shared" si="3"/>
        <v>7.4775884777159365E-2</v>
      </c>
      <c r="P9">
        <v>-76.358400000000003</v>
      </c>
      <c r="Q9">
        <v>34</v>
      </c>
      <c r="R9">
        <v>-76.154499999999999</v>
      </c>
      <c r="S9">
        <v>38</v>
      </c>
      <c r="T9">
        <f t="shared" si="4"/>
        <v>0.12298232129131437</v>
      </c>
      <c r="U9">
        <f t="shared" si="5"/>
        <v>0.14045679259521646</v>
      </c>
      <c r="W9">
        <v>-76.663799999999995</v>
      </c>
      <c r="X9">
        <v>30</v>
      </c>
      <c r="Y9">
        <v>-76.496099999999998</v>
      </c>
      <c r="Z9">
        <v>22</v>
      </c>
      <c r="AA9">
        <f t="shared" si="6"/>
        <v>0.1062401322099423</v>
      </c>
      <c r="AB9">
        <f t="shared" si="7"/>
        <v>7.4775884777159365E-2</v>
      </c>
    </row>
    <row r="10" spans="1:28" x14ac:dyDescent="0.2">
      <c r="B10">
        <v>-72.314400000000006</v>
      </c>
      <c r="C10">
        <v>28</v>
      </c>
      <c r="D10">
        <v>-72.278700000000001</v>
      </c>
      <c r="E10">
        <v>24</v>
      </c>
      <c r="F10">
        <f t="shared" si="0"/>
        <v>9.8129408157007048E-2</v>
      </c>
      <c r="G10">
        <f t="shared" si="1"/>
        <v>8.2402254617244389E-2</v>
      </c>
      <c r="I10">
        <v>-72.367900000000006</v>
      </c>
      <c r="J10">
        <v>30</v>
      </c>
      <c r="K10">
        <v>-72.354500000000002</v>
      </c>
      <c r="L10">
        <v>28</v>
      </c>
      <c r="M10">
        <f t="shared" si="2"/>
        <v>0.1062401322099423</v>
      </c>
      <c r="N10">
        <f t="shared" si="3"/>
        <v>9.8129408157007048E-2</v>
      </c>
      <c r="P10">
        <v>-72.442499999999995</v>
      </c>
      <c r="Q10">
        <v>28</v>
      </c>
      <c r="R10">
        <v>-72.249099999999999</v>
      </c>
      <c r="S10">
        <v>30</v>
      </c>
      <c r="T10">
        <f t="shared" si="4"/>
        <v>9.8129408157007048E-2</v>
      </c>
      <c r="U10">
        <f t="shared" si="5"/>
        <v>0.1062401322099423</v>
      </c>
      <c r="W10">
        <v>-72.732399999999998</v>
      </c>
      <c r="X10">
        <v>30</v>
      </c>
      <c r="Y10">
        <v>-72.5732</v>
      </c>
      <c r="Z10">
        <v>28</v>
      </c>
      <c r="AA10">
        <f t="shared" si="6"/>
        <v>0.1062401322099423</v>
      </c>
      <c r="AB10">
        <f t="shared" si="7"/>
        <v>9.8129408157007048E-2</v>
      </c>
    </row>
    <row r="11" spans="1:28" x14ac:dyDescent="0.2">
      <c r="B11">
        <v>-68.405500000000004</v>
      </c>
      <c r="C11">
        <v>28</v>
      </c>
      <c r="D11">
        <v>-68.371799999999993</v>
      </c>
      <c r="E11">
        <v>36</v>
      </c>
      <c r="F11">
        <f t="shared" si="0"/>
        <v>9.8129408157007048E-2</v>
      </c>
      <c r="G11">
        <f t="shared" si="1"/>
        <v>0.1316250514160357</v>
      </c>
      <c r="I11">
        <v>-68.456100000000006</v>
      </c>
      <c r="J11">
        <v>28</v>
      </c>
      <c r="K11">
        <v>-68.443399999999997</v>
      </c>
      <c r="L11">
        <v>34</v>
      </c>
      <c r="M11">
        <f t="shared" si="2"/>
        <v>9.8129408157007048E-2</v>
      </c>
      <c r="N11">
        <f t="shared" si="3"/>
        <v>0.12298232129131437</v>
      </c>
      <c r="P11">
        <v>-68.526700000000005</v>
      </c>
      <c r="Q11">
        <v>22</v>
      </c>
      <c r="R11">
        <v>-68.343699999999998</v>
      </c>
      <c r="S11">
        <v>20</v>
      </c>
      <c r="T11">
        <f t="shared" si="4"/>
        <v>7.4775884777159365E-2</v>
      </c>
      <c r="U11">
        <f t="shared" si="5"/>
        <v>6.7301355841897892E-2</v>
      </c>
      <c r="W11">
        <v>-68.800899999999999</v>
      </c>
      <c r="X11">
        <v>30</v>
      </c>
      <c r="Y11">
        <v>-68.650300000000001</v>
      </c>
      <c r="Z11">
        <v>36</v>
      </c>
      <c r="AA11">
        <f t="shared" si="6"/>
        <v>0.1062401322099423</v>
      </c>
      <c r="AB11">
        <f t="shared" si="7"/>
        <v>0.1316250514160357</v>
      </c>
    </row>
    <row r="12" spans="1:28" x14ac:dyDescent="0.2">
      <c r="B12">
        <v>-64.496600000000001</v>
      </c>
      <c r="C12">
        <v>38</v>
      </c>
      <c r="D12">
        <v>-64.464799999999997</v>
      </c>
      <c r="E12">
        <v>40</v>
      </c>
      <c r="F12">
        <f t="shared" si="0"/>
        <v>0.14045679259521646</v>
      </c>
      <c r="G12">
        <f t="shared" si="1"/>
        <v>0.14948381370579716</v>
      </c>
      <c r="I12">
        <v>-64.544300000000007</v>
      </c>
      <c r="J12">
        <v>38</v>
      </c>
      <c r="K12">
        <v>-64.532399999999996</v>
      </c>
      <c r="L12">
        <v>30</v>
      </c>
      <c r="M12">
        <f t="shared" si="2"/>
        <v>0.14045679259521646</v>
      </c>
      <c r="N12">
        <f t="shared" si="3"/>
        <v>0.1062401322099423</v>
      </c>
      <c r="P12">
        <v>-64.610900000000001</v>
      </c>
      <c r="Q12">
        <v>42</v>
      </c>
      <c r="R12">
        <v>-64.438400000000001</v>
      </c>
      <c r="S12">
        <v>26</v>
      </c>
      <c r="T12">
        <f t="shared" si="4"/>
        <v>0.15871266394797751</v>
      </c>
      <c r="U12">
        <f t="shared" si="5"/>
        <v>9.0185139685797278E-2</v>
      </c>
      <c r="W12">
        <v>-64.869399999999999</v>
      </c>
      <c r="X12">
        <v>38</v>
      </c>
      <c r="Y12">
        <v>-64.727500000000006</v>
      </c>
      <c r="Z12">
        <v>26</v>
      </c>
      <c r="AA12">
        <f t="shared" si="6"/>
        <v>0.14045679259521646</v>
      </c>
      <c r="AB12">
        <f t="shared" si="7"/>
        <v>9.0185139685797278E-2</v>
      </c>
    </row>
    <row r="13" spans="1:28" x14ac:dyDescent="0.2">
      <c r="B13">
        <v>-60.587699999999998</v>
      </c>
      <c r="C13">
        <v>28</v>
      </c>
      <c r="D13">
        <v>-60.5578</v>
      </c>
      <c r="E13">
        <v>26</v>
      </c>
      <c r="F13">
        <f t="shared" si="0"/>
        <v>9.8129408157007048E-2</v>
      </c>
      <c r="G13">
        <f t="shared" si="1"/>
        <v>9.0185139685797278E-2</v>
      </c>
      <c r="I13">
        <v>-60.632599999999996</v>
      </c>
      <c r="J13">
        <v>28</v>
      </c>
      <c r="K13">
        <v>-60.621299999999998</v>
      </c>
      <c r="L13">
        <v>28</v>
      </c>
      <c r="M13">
        <f t="shared" si="2"/>
        <v>9.8129408157007048E-2</v>
      </c>
      <c r="N13">
        <f t="shared" si="3"/>
        <v>9.8129408157007048E-2</v>
      </c>
      <c r="P13">
        <v>-60.695099999999996</v>
      </c>
      <c r="Q13">
        <v>30</v>
      </c>
      <c r="R13">
        <v>-60.533000000000001</v>
      </c>
      <c r="S13">
        <v>42</v>
      </c>
      <c r="T13">
        <f t="shared" si="4"/>
        <v>0.1062401322099423</v>
      </c>
      <c r="U13">
        <f t="shared" si="5"/>
        <v>0.15871266394797751</v>
      </c>
      <c r="W13">
        <v>-60.937899999999999</v>
      </c>
      <c r="X13">
        <v>26</v>
      </c>
      <c r="Y13">
        <v>-60.804600000000001</v>
      </c>
      <c r="Z13">
        <v>34</v>
      </c>
      <c r="AA13">
        <f t="shared" si="6"/>
        <v>9.0185139685797278E-2</v>
      </c>
      <c r="AB13">
        <f t="shared" si="7"/>
        <v>0.12298232129131437</v>
      </c>
    </row>
    <row r="14" spans="1:28" x14ac:dyDescent="0.2">
      <c r="B14">
        <v>-56.678899999999999</v>
      </c>
      <c r="C14">
        <v>42</v>
      </c>
      <c r="D14">
        <v>-56.6509</v>
      </c>
      <c r="E14">
        <v>28</v>
      </c>
      <c r="F14">
        <f t="shared" si="0"/>
        <v>0.15871266394797751</v>
      </c>
      <c r="G14">
        <f t="shared" si="1"/>
        <v>9.8129408157007048E-2</v>
      </c>
      <c r="I14">
        <v>-56.720799999999997</v>
      </c>
      <c r="J14">
        <v>42</v>
      </c>
      <c r="K14">
        <v>-56.710299999999997</v>
      </c>
      <c r="L14">
        <v>32</v>
      </c>
      <c r="M14">
        <f t="shared" si="2"/>
        <v>0.15871266394797751</v>
      </c>
      <c r="N14">
        <f t="shared" si="3"/>
        <v>0.11452259882793277</v>
      </c>
      <c r="P14">
        <v>-56.779299999999999</v>
      </c>
      <c r="Q14">
        <v>40</v>
      </c>
      <c r="R14">
        <v>-56.627699999999997</v>
      </c>
      <c r="S14">
        <v>32</v>
      </c>
      <c r="T14">
        <f t="shared" si="4"/>
        <v>0.14948381370579716</v>
      </c>
      <c r="U14">
        <f t="shared" si="5"/>
        <v>0.11452259882793277</v>
      </c>
      <c r="W14">
        <v>-57.006399999999999</v>
      </c>
      <c r="X14">
        <v>40</v>
      </c>
      <c r="Y14">
        <v>-56.881700000000002</v>
      </c>
      <c r="Z14">
        <v>32</v>
      </c>
      <c r="AA14">
        <f t="shared" si="6"/>
        <v>0.14948381370579716</v>
      </c>
      <c r="AB14">
        <f t="shared" si="7"/>
        <v>0.11452259882793277</v>
      </c>
    </row>
    <row r="15" spans="1:28" x14ac:dyDescent="0.2">
      <c r="B15">
        <v>-52.77</v>
      </c>
      <c r="C15">
        <v>26</v>
      </c>
      <c r="D15">
        <v>-52.743899999999996</v>
      </c>
      <c r="E15">
        <v>32</v>
      </c>
      <c r="F15">
        <f t="shared" si="0"/>
        <v>9.0185139685797278E-2</v>
      </c>
      <c r="G15">
        <f t="shared" si="1"/>
        <v>0.11452259882793277</v>
      </c>
      <c r="I15">
        <v>-52.808999999999997</v>
      </c>
      <c r="J15">
        <v>26</v>
      </c>
      <c r="K15">
        <v>-52.799199999999999</v>
      </c>
      <c r="L15">
        <v>36</v>
      </c>
      <c r="M15">
        <f t="shared" si="2"/>
        <v>9.0185139685797278E-2</v>
      </c>
      <c r="N15">
        <f t="shared" si="3"/>
        <v>0.1316250514160357</v>
      </c>
      <c r="P15">
        <v>-52.863500000000002</v>
      </c>
      <c r="Q15">
        <v>28</v>
      </c>
      <c r="R15">
        <v>-52.722299999999997</v>
      </c>
      <c r="S15">
        <v>34</v>
      </c>
      <c r="T15">
        <f t="shared" si="4"/>
        <v>9.8129408157007048E-2</v>
      </c>
      <c r="U15">
        <f t="shared" si="5"/>
        <v>0.12298232129131437</v>
      </c>
      <c r="W15">
        <v>-53.075000000000003</v>
      </c>
      <c r="X15">
        <v>28</v>
      </c>
      <c r="Y15">
        <v>-52.958799999999997</v>
      </c>
      <c r="Z15">
        <v>30</v>
      </c>
      <c r="AA15">
        <f t="shared" si="6"/>
        <v>9.8129408157007048E-2</v>
      </c>
      <c r="AB15">
        <f t="shared" si="7"/>
        <v>0.1062401322099423</v>
      </c>
    </row>
    <row r="16" spans="1:28" x14ac:dyDescent="0.2">
      <c r="B16">
        <v>-48.8611</v>
      </c>
      <c r="C16">
        <v>32</v>
      </c>
      <c r="D16">
        <v>-48.837000000000003</v>
      </c>
      <c r="E16">
        <v>34</v>
      </c>
      <c r="F16">
        <f t="shared" si="0"/>
        <v>0.11452259882793277</v>
      </c>
      <c r="G16">
        <f t="shared" si="1"/>
        <v>0.12298232129131437</v>
      </c>
      <c r="I16">
        <v>-48.897199999999998</v>
      </c>
      <c r="J16">
        <v>32</v>
      </c>
      <c r="K16">
        <v>-48.888199999999998</v>
      </c>
      <c r="L16">
        <v>32</v>
      </c>
      <c r="M16">
        <f t="shared" si="2"/>
        <v>0.11452259882793277</v>
      </c>
      <c r="N16">
        <f t="shared" si="3"/>
        <v>0.11452259882793277</v>
      </c>
      <c r="P16">
        <v>-48.947699999999998</v>
      </c>
      <c r="Q16">
        <v>32</v>
      </c>
      <c r="R16">
        <v>-48.817</v>
      </c>
      <c r="S16">
        <v>30</v>
      </c>
      <c r="T16">
        <f t="shared" si="4"/>
        <v>0.11452259882793277</v>
      </c>
      <c r="U16">
        <f t="shared" si="5"/>
        <v>0.1062401322099423</v>
      </c>
      <c r="W16">
        <v>-49.143500000000003</v>
      </c>
      <c r="X16">
        <v>32</v>
      </c>
      <c r="Y16">
        <v>-49.036000000000001</v>
      </c>
      <c r="Z16">
        <v>26</v>
      </c>
      <c r="AA16">
        <f t="shared" si="6"/>
        <v>0.11452259882793277</v>
      </c>
      <c r="AB16">
        <f t="shared" si="7"/>
        <v>9.0185139685797278E-2</v>
      </c>
    </row>
    <row r="17" spans="2:28" x14ac:dyDescent="0.2">
      <c r="B17">
        <v>-44.952199999999998</v>
      </c>
      <c r="C17">
        <v>22</v>
      </c>
      <c r="D17">
        <v>-44.93</v>
      </c>
      <c r="E17">
        <v>24</v>
      </c>
      <c r="F17">
        <f t="shared" si="0"/>
        <v>7.4775884777159365E-2</v>
      </c>
      <c r="G17">
        <f t="shared" si="1"/>
        <v>8.2402254617244389E-2</v>
      </c>
      <c r="I17">
        <v>-44.985399999999998</v>
      </c>
      <c r="J17">
        <v>22</v>
      </c>
      <c r="K17">
        <v>-44.9771</v>
      </c>
      <c r="L17">
        <v>36</v>
      </c>
      <c r="M17">
        <f t="shared" si="2"/>
        <v>7.4775884777159365E-2</v>
      </c>
      <c r="N17">
        <f t="shared" si="3"/>
        <v>0.1316250514160357</v>
      </c>
      <c r="P17">
        <v>-45.031799999999997</v>
      </c>
      <c r="Q17">
        <v>22</v>
      </c>
      <c r="R17">
        <v>-44.9116</v>
      </c>
      <c r="S17">
        <v>20</v>
      </c>
      <c r="T17">
        <f t="shared" si="4"/>
        <v>7.4775884777159365E-2</v>
      </c>
      <c r="U17">
        <f t="shared" si="5"/>
        <v>6.7301355841897892E-2</v>
      </c>
      <c r="W17">
        <v>-45.212000000000003</v>
      </c>
      <c r="X17">
        <v>22</v>
      </c>
      <c r="Y17">
        <v>-45.113100000000003</v>
      </c>
      <c r="Z17">
        <v>32</v>
      </c>
      <c r="AA17">
        <f t="shared" si="6"/>
        <v>7.4775884777159365E-2</v>
      </c>
      <c r="AB17">
        <f t="shared" si="7"/>
        <v>0.11452259882793277</v>
      </c>
    </row>
    <row r="18" spans="2:28" x14ac:dyDescent="0.2">
      <c r="B18">
        <v>-41.043300000000002</v>
      </c>
      <c r="C18">
        <v>26</v>
      </c>
      <c r="D18">
        <v>-41.023099999999999</v>
      </c>
      <c r="E18">
        <v>28</v>
      </c>
      <c r="F18">
        <f t="shared" si="0"/>
        <v>9.0185139685797278E-2</v>
      </c>
      <c r="G18">
        <f t="shared" si="1"/>
        <v>9.8129408157007048E-2</v>
      </c>
      <c r="I18">
        <v>-41.073700000000002</v>
      </c>
      <c r="J18">
        <v>26</v>
      </c>
      <c r="K18">
        <v>-41.066099999999999</v>
      </c>
      <c r="L18">
        <v>28</v>
      </c>
      <c r="M18">
        <f t="shared" si="2"/>
        <v>9.0185139685797278E-2</v>
      </c>
      <c r="N18">
        <f t="shared" si="3"/>
        <v>9.8129408157007048E-2</v>
      </c>
      <c r="P18">
        <v>-41.116</v>
      </c>
      <c r="Q18">
        <v>28</v>
      </c>
      <c r="R18">
        <v>-41.0062</v>
      </c>
      <c r="S18">
        <v>38</v>
      </c>
      <c r="T18">
        <f t="shared" si="4"/>
        <v>9.8129408157007048E-2</v>
      </c>
      <c r="U18">
        <f t="shared" si="5"/>
        <v>0.14045679259521646</v>
      </c>
      <c r="W18">
        <v>-41.280500000000004</v>
      </c>
      <c r="X18">
        <v>26</v>
      </c>
      <c r="Y18">
        <v>-41.190199999999997</v>
      </c>
      <c r="Z18">
        <v>44</v>
      </c>
      <c r="AA18">
        <f t="shared" si="6"/>
        <v>9.0185139685797278E-2</v>
      </c>
      <c r="AB18">
        <f t="shared" si="7"/>
        <v>0.16815018869126286</v>
      </c>
    </row>
    <row r="19" spans="2:28" x14ac:dyDescent="0.2">
      <c r="B19">
        <v>-37.134399999999999</v>
      </c>
      <c r="C19">
        <v>28</v>
      </c>
      <c r="D19">
        <v>-37.116100000000003</v>
      </c>
      <c r="E19">
        <v>34</v>
      </c>
      <c r="F19">
        <f t="shared" si="0"/>
        <v>9.8129408157007048E-2</v>
      </c>
      <c r="G19">
        <f t="shared" si="1"/>
        <v>0.12298232129131437</v>
      </c>
      <c r="I19">
        <v>-37.161900000000003</v>
      </c>
      <c r="J19">
        <v>28</v>
      </c>
      <c r="K19">
        <v>-37.155000000000001</v>
      </c>
      <c r="L19">
        <v>32</v>
      </c>
      <c r="M19">
        <f t="shared" si="2"/>
        <v>9.8129408157007048E-2</v>
      </c>
      <c r="N19">
        <f t="shared" si="3"/>
        <v>0.11452259882793277</v>
      </c>
      <c r="P19">
        <v>-37.200200000000002</v>
      </c>
      <c r="Q19">
        <v>28</v>
      </c>
      <c r="R19">
        <v>-37.100900000000003</v>
      </c>
      <c r="S19">
        <v>34</v>
      </c>
      <c r="T19">
        <f t="shared" si="4"/>
        <v>9.8129408157007048E-2</v>
      </c>
      <c r="U19">
        <f t="shared" si="5"/>
        <v>0.12298232129131437</v>
      </c>
      <c r="W19">
        <v>-37.348999999999997</v>
      </c>
      <c r="X19">
        <v>28</v>
      </c>
      <c r="Y19">
        <v>-37.267299999999999</v>
      </c>
      <c r="Z19">
        <v>32</v>
      </c>
      <c r="AA19">
        <f t="shared" si="6"/>
        <v>9.8129408157007048E-2</v>
      </c>
      <c r="AB19">
        <f t="shared" si="7"/>
        <v>0.11452259882793277</v>
      </c>
    </row>
    <row r="20" spans="2:28" x14ac:dyDescent="0.2">
      <c r="B20">
        <v>-33.225499999999997</v>
      </c>
      <c r="C20">
        <v>26</v>
      </c>
      <c r="D20">
        <v>-33.209099999999999</v>
      </c>
      <c r="E20">
        <v>20</v>
      </c>
      <c r="F20">
        <f t="shared" si="0"/>
        <v>9.0185139685797278E-2</v>
      </c>
      <c r="G20">
        <f t="shared" si="1"/>
        <v>6.7301355841897892E-2</v>
      </c>
      <c r="I20">
        <v>-33.250100000000003</v>
      </c>
      <c r="J20">
        <v>28</v>
      </c>
      <c r="K20">
        <v>-33.243899999999996</v>
      </c>
      <c r="L20">
        <v>24</v>
      </c>
      <c r="M20">
        <f t="shared" si="2"/>
        <v>9.8129408157007048E-2</v>
      </c>
      <c r="N20">
        <f t="shared" si="3"/>
        <v>8.2402254617244389E-2</v>
      </c>
      <c r="P20">
        <v>-33.284399999999998</v>
      </c>
      <c r="Q20">
        <v>22</v>
      </c>
      <c r="R20">
        <v>-33.195500000000003</v>
      </c>
      <c r="S20">
        <v>18</v>
      </c>
      <c r="T20">
        <f t="shared" si="4"/>
        <v>7.4775884777159365E-2</v>
      </c>
      <c r="U20">
        <f t="shared" si="5"/>
        <v>5.9974177784564979E-2</v>
      </c>
      <c r="W20">
        <v>-33.4176</v>
      </c>
      <c r="X20">
        <v>26</v>
      </c>
      <c r="Y20">
        <v>-33.344499999999996</v>
      </c>
      <c r="Z20">
        <v>24</v>
      </c>
      <c r="AA20">
        <f t="shared" si="6"/>
        <v>9.0185139685797278E-2</v>
      </c>
      <c r="AB20">
        <f t="shared" si="7"/>
        <v>8.2402254617244389E-2</v>
      </c>
    </row>
    <row r="21" spans="2:28" x14ac:dyDescent="0.2">
      <c r="B21">
        <v>-29.316700000000001</v>
      </c>
      <c r="C21">
        <v>30</v>
      </c>
      <c r="D21">
        <v>-29.302199999999999</v>
      </c>
      <c r="E21">
        <v>34</v>
      </c>
      <c r="F21">
        <f t="shared" si="0"/>
        <v>0.1062401322099423</v>
      </c>
      <c r="G21">
        <f t="shared" si="1"/>
        <v>0.12298232129131437</v>
      </c>
      <c r="I21">
        <v>-29.3383</v>
      </c>
      <c r="J21">
        <v>28</v>
      </c>
      <c r="K21">
        <v>-29.332899999999999</v>
      </c>
      <c r="L21">
        <v>28</v>
      </c>
      <c r="M21">
        <f t="shared" si="2"/>
        <v>9.8129408157007048E-2</v>
      </c>
      <c r="N21">
        <f t="shared" si="3"/>
        <v>9.8129408157007048E-2</v>
      </c>
      <c r="P21">
        <v>-29.368600000000001</v>
      </c>
      <c r="Q21">
        <v>32</v>
      </c>
      <c r="R21">
        <v>-29.290199999999999</v>
      </c>
      <c r="S21">
        <v>38</v>
      </c>
      <c r="T21">
        <f t="shared" si="4"/>
        <v>0.11452259882793277</v>
      </c>
      <c r="U21">
        <f t="shared" si="5"/>
        <v>0.14045679259521646</v>
      </c>
      <c r="W21">
        <v>-29.4861</v>
      </c>
      <c r="X21">
        <v>32</v>
      </c>
      <c r="Y21">
        <v>-29.421600000000002</v>
      </c>
      <c r="Z21">
        <v>36</v>
      </c>
      <c r="AA21">
        <f t="shared" si="6"/>
        <v>0.11452259882793277</v>
      </c>
      <c r="AB21">
        <f t="shared" si="7"/>
        <v>0.1316250514160357</v>
      </c>
    </row>
    <row r="22" spans="2:28" x14ac:dyDescent="0.2">
      <c r="B22">
        <v>-25.407800000000002</v>
      </c>
      <c r="C22">
        <v>20</v>
      </c>
      <c r="D22">
        <v>-25.395199999999999</v>
      </c>
      <c r="E22">
        <v>30</v>
      </c>
      <c r="F22">
        <f t="shared" si="0"/>
        <v>6.7301355841897892E-2</v>
      </c>
      <c r="G22">
        <f t="shared" si="1"/>
        <v>0.1062401322099423</v>
      </c>
      <c r="I22">
        <v>-25.426600000000001</v>
      </c>
      <c r="J22">
        <v>18</v>
      </c>
      <c r="K22">
        <v>-25.421800000000001</v>
      </c>
      <c r="L22">
        <v>36</v>
      </c>
      <c r="M22">
        <f t="shared" si="2"/>
        <v>5.9974177784564979E-2</v>
      </c>
      <c r="N22">
        <f t="shared" si="3"/>
        <v>0.1316250514160357</v>
      </c>
      <c r="P22">
        <v>-25.4528</v>
      </c>
      <c r="Q22">
        <v>20</v>
      </c>
      <c r="R22">
        <v>-25.384799999999998</v>
      </c>
      <c r="S22">
        <v>28</v>
      </c>
      <c r="T22">
        <f t="shared" si="4"/>
        <v>6.7301355841897892E-2</v>
      </c>
      <c r="U22">
        <f t="shared" si="5"/>
        <v>9.8129408157007048E-2</v>
      </c>
      <c r="W22">
        <v>-25.554600000000001</v>
      </c>
      <c r="X22">
        <v>16</v>
      </c>
      <c r="Y22">
        <v>-25.498699999999999</v>
      </c>
      <c r="Z22">
        <v>38</v>
      </c>
      <c r="AA22">
        <f t="shared" si="6"/>
        <v>5.2790035880727511E-2</v>
      </c>
      <c r="AB22">
        <f t="shared" si="7"/>
        <v>0.14045679259521646</v>
      </c>
    </row>
    <row r="23" spans="2:28" x14ac:dyDescent="0.2">
      <c r="B23">
        <v>-21.498899999999999</v>
      </c>
      <c r="C23">
        <v>14</v>
      </c>
      <c r="D23">
        <v>-21.488299999999999</v>
      </c>
      <c r="E23">
        <v>34</v>
      </c>
      <c r="F23">
        <f t="shared" si="0"/>
        <v>4.574478223577623E-2</v>
      </c>
      <c r="G23">
        <f t="shared" si="1"/>
        <v>0.12298232129131437</v>
      </c>
      <c r="I23">
        <v>-21.514800000000001</v>
      </c>
      <c r="J23">
        <v>14</v>
      </c>
      <c r="K23">
        <v>-21.5108</v>
      </c>
      <c r="L23">
        <v>34</v>
      </c>
      <c r="M23">
        <f t="shared" si="2"/>
        <v>4.574478223577623E-2</v>
      </c>
      <c r="N23">
        <f t="shared" si="3"/>
        <v>0.12298232129131437</v>
      </c>
      <c r="P23">
        <v>-21.536999999999999</v>
      </c>
      <c r="Q23">
        <v>14</v>
      </c>
      <c r="R23">
        <v>-21.479500000000002</v>
      </c>
      <c r="S23">
        <v>36</v>
      </c>
      <c r="T23">
        <f t="shared" si="4"/>
        <v>4.574478223577623E-2</v>
      </c>
      <c r="U23">
        <f t="shared" si="5"/>
        <v>0.1316250514160357</v>
      </c>
      <c r="W23">
        <v>-21.623100000000001</v>
      </c>
      <c r="X23">
        <v>18</v>
      </c>
      <c r="Y23">
        <v>-21.575800000000001</v>
      </c>
      <c r="Z23">
        <v>20</v>
      </c>
      <c r="AA23">
        <f t="shared" si="6"/>
        <v>5.9974177784564979E-2</v>
      </c>
      <c r="AB23">
        <f t="shared" si="7"/>
        <v>6.7301355841897892E-2</v>
      </c>
    </row>
    <row r="24" spans="2:28" x14ac:dyDescent="0.2">
      <c r="B24">
        <v>-17.59</v>
      </c>
      <c r="C24">
        <v>40</v>
      </c>
      <c r="D24">
        <v>-17.581299999999999</v>
      </c>
      <c r="E24">
        <v>34</v>
      </c>
      <c r="F24">
        <f t="shared" si="0"/>
        <v>0.14948381370579716</v>
      </c>
      <c r="G24">
        <f t="shared" si="1"/>
        <v>0.12298232129131437</v>
      </c>
      <c r="I24">
        <v>-17.603000000000002</v>
      </c>
      <c r="J24">
        <v>40</v>
      </c>
      <c r="K24">
        <v>-17.599699999999999</v>
      </c>
      <c r="L24">
        <v>26</v>
      </c>
      <c r="M24">
        <f t="shared" si="2"/>
        <v>0.14948381370579716</v>
      </c>
      <c r="N24">
        <f t="shared" si="3"/>
        <v>9.0185139685797278E-2</v>
      </c>
      <c r="P24">
        <v>-17.621200000000002</v>
      </c>
      <c r="Q24">
        <v>36</v>
      </c>
      <c r="R24">
        <v>-17.574100000000001</v>
      </c>
      <c r="S24">
        <v>28</v>
      </c>
      <c r="T24">
        <f t="shared" si="4"/>
        <v>0.1316250514160357</v>
      </c>
      <c r="U24">
        <f t="shared" si="5"/>
        <v>9.8129408157007048E-2</v>
      </c>
      <c r="W24">
        <v>-17.691700000000001</v>
      </c>
      <c r="X24">
        <v>36</v>
      </c>
      <c r="Y24">
        <v>-17.652899999999999</v>
      </c>
      <c r="Z24">
        <v>26</v>
      </c>
      <c r="AA24">
        <f t="shared" si="6"/>
        <v>0.1316250514160357</v>
      </c>
      <c r="AB24">
        <f t="shared" si="7"/>
        <v>9.0185139685797278E-2</v>
      </c>
    </row>
    <row r="25" spans="2:28" x14ac:dyDescent="0.2">
      <c r="B25">
        <v>-13.681100000000001</v>
      </c>
      <c r="C25">
        <v>24</v>
      </c>
      <c r="D25">
        <v>-13.6744</v>
      </c>
      <c r="E25">
        <v>28</v>
      </c>
      <c r="F25">
        <f t="shared" si="0"/>
        <v>8.2402254617244389E-2</v>
      </c>
      <c r="G25">
        <f t="shared" si="1"/>
        <v>9.8129408157007048E-2</v>
      </c>
      <c r="I25">
        <v>-13.6912</v>
      </c>
      <c r="J25">
        <v>26</v>
      </c>
      <c r="K25">
        <v>-13.688700000000001</v>
      </c>
      <c r="L25">
        <v>34</v>
      </c>
      <c r="M25">
        <f t="shared" si="2"/>
        <v>9.0185139685797278E-2</v>
      </c>
      <c r="N25">
        <f t="shared" si="3"/>
        <v>0.12298232129131437</v>
      </c>
      <c r="P25">
        <v>-13.705299999999999</v>
      </c>
      <c r="Q25">
        <v>28</v>
      </c>
      <c r="R25">
        <v>-13.668799999999999</v>
      </c>
      <c r="S25">
        <v>36</v>
      </c>
      <c r="T25">
        <f t="shared" si="4"/>
        <v>9.8129408157007048E-2</v>
      </c>
      <c r="U25">
        <f t="shared" si="5"/>
        <v>0.1316250514160357</v>
      </c>
      <c r="W25">
        <v>-13.760199999999999</v>
      </c>
      <c r="X25">
        <v>28</v>
      </c>
      <c r="Y25">
        <v>-13.7301</v>
      </c>
      <c r="Z25">
        <v>40</v>
      </c>
      <c r="AA25">
        <f t="shared" si="6"/>
        <v>9.8129408157007048E-2</v>
      </c>
      <c r="AB25">
        <f t="shared" si="7"/>
        <v>0.14948381370579716</v>
      </c>
    </row>
    <row r="26" spans="2:28" x14ac:dyDescent="0.2">
      <c r="B26">
        <v>-9.7722200000000008</v>
      </c>
      <c r="C26">
        <v>42</v>
      </c>
      <c r="D26">
        <v>-9.7674000000000003</v>
      </c>
      <c r="E26">
        <v>42</v>
      </c>
      <c r="F26">
        <f t="shared" si="0"/>
        <v>0.15871266394797751</v>
      </c>
      <c r="G26">
        <f t="shared" si="1"/>
        <v>0.15871266394797751</v>
      </c>
      <c r="I26">
        <v>-9.7794399999999992</v>
      </c>
      <c r="J26">
        <v>46</v>
      </c>
      <c r="K26">
        <v>-9.7776399999999999</v>
      </c>
      <c r="L26">
        <v>34</v>
      </c>
      <c r="M26">
        <f t="shared" si="2"/>
        <v>0.17780354640769191</v>
      </c>
      <c r="N26">
        <f t="shared" si="3"/>
        <v>0.12298232129131437</v>
      </c>
      <c r="P26">
        <v>-9.7895299999999992</v>
      </c>
      <c r="Q26">
        <v>44</v>
      </c>
      <c r="R26">
        <v>-9.7634000000000007</v>
      </c>
      <c r="S26">
        <v>22</v>
      </c>
      <c r="T26">
        <f t="shared" si="4"/>
        <v>0.16815018869126286</v>
      </c>
      <c r="U26">
        <f t="shared" si="5"/>
        <v>7.4775884777159365E-2</v>
      </c>
      <c r="W26">
        <v>-9.8286999999999995</v>
      </c>
      <c r="X26">
        <v>44</v>
      </c>
      <c r="Y26">
        <v>-9.8071999999999999</v>
      </c>
      <c r="Z26">
        <v>30</v>
      </c>
      <c r="AA26">
        <f t="shared" si="6"/>
        <v>0.16815018869126286</v>
      </c>
      <c r="AB26">
        <f t="shared" si="7"/>
        <v>0.1062401322099423</v>
      </c>
    </row>
    <row r="27" spans="2:28" x14ac:dyDescent="0.2">
      <c r="B27">
        <v>-5.8633300000000004</v>
      </c>
      <c r="C27">
        <v>38</v>
      </c>
      <c r="D27">
        <v>-5.8604399999999996</v>
      </c>
      <c r="E27">
        <v>16</v>
      </c>
      <c r="F27">
        <f t="shared" si="0"/>
        <v>0.14045679259521646</v>
      </c>
      <c r="G27">
        <f t="shared" si="1"/>
        <v>5.2790035880727511E-2</v>
      </c>
      <c r="I27">
        <v>-5.8676599999999999</v>
      </c>
      <c r="J27">
        <v>34</v>
      </c>
      <c r="K27">
        <v>-5.8665799999999999</v>
      </c>
      <c r="L27">
        <v>24</v>
      </c>
      <c r="M27">
        <f t="shared" si="2"/>
        <v>0.12298232129131437</v>
      </c>
      <c r="N27">
        <f t="shared" si="3"/>
        <v>8.2402254617244389E-2</v>
      </c>
      <c r="P27">
        <v>-5.87371</v>
      </c>
      <c r="Q27">
        <v>32</v>
      </c>
      <c r="R27">
        <v>-5.8580399999999999</v>
      </c>
      <c r="S27">
        <v>26</v>
      </c>
      <c r="T27">
        <f t="shared" si="4"/>
        <v>0.11452259882793277</v>
      </c>
      <c r="U27">
        <f t="shared" si="5"/>
        <v>9.0185139685797278E-2</v>
      </c>
      <c r="W27">
        <v>-5.8972199999999999</v>
      </c>
      <c r="X27">
        <v>32</v>
      </c>
      <c r="Y27">
        <v>-5.8843199999999998</v>
      </c>
      <c r="Z27">
        <v>18</v>
      </c>
      <c r="AA27">
        <f t="shared" si="6"/>
        <v>0.11452259882793277</v>
      </c>
      <c r="AB27">
        <f t="shared" si="7"/>
        <v>5.9974177784564979E-2</v>
      </c>
    </row>
    <row r="28" spans="2:28" x14ac:dyDescent="0.2">
      <c r="B28">
        <v>-1.95445</v>
      </c>
      <c r="C28">
        <v>12</v>
      </c>
      <c r="D28">
        <v>-1.9534800000000001</v>
      </c>
      <c r="E28">
        <v>14</v>
      </c>
      <c r="F28">
        <f t="shared" si="0"/>
        <v>3.8834427798977895E-2</v>
      </c>
      <c r="G28">
        <f t="shared" si="1"/>
        <v>4.574478223577623E-2</v>
      </c>
      <c r="I28">
        <v>-1.9558800000000001</v>
      </c>
      <c r="J28">
        <v>14</v>
      </c>
      <c r="K28">
        <v>-1.9555400000000001</v>
      </c>
      <c r="L28">
        <v>4</v>
      </c>
      <c r="M28">
        <f t="shared" si="2"/>
        <v>4.574478223577623E-2</v>
      </c>
      <c r="N28">
        <f t="shared" si="3"/>
        <v>1.2467370553629172E-2</v>
      </c>
      <c r="P28">
        <v>-1.9579</v>
      </c>
      <c r="Q28">
        <v>18</v>
      </c>
      <c r="R28">
        <v>-1.95268</v>
      </c>
      <c r="S28">
        <v>2</v>
      </c>
      <c r="T28">
        <f t="shared" si="4"/>
        <v>5.9974177784564979E-2</v>
      </c>
      <c r="U28">
        <f t="shared" si="5"/>
        <v>6.1767317368197549E-3</v>
      </c>
      <c r="W28">
        <v>-1.96574</v>
      </c>
      <c r="X28">
        <v>14</v>
      </c>
      <c r="Y28">
        <v>-1.9614499999999999</v>
      </c>
      <c r="Z28">
        <v>12</v>
      </c>
      <c r="AA28">
        <f t="shared" si="6"/>
        <v>4.574478223577623E-2</v>
      </c>
      <c r="AB28">
        <f t="shared" si="7"/>
        <v>3.8834427798977895E-2</v>
      </c>
    </row>
    <row r="29" spans="2:28" x14ac:dyDescent="0.2">
      <c r="B29">
        <v>1.95444</v>
      </c>
      <c r="C29">
        <v>32</v>
      </c>
      <c r="D29">
        <v>1.9534800000000001</v>
      </c>
      <c r="E29">
        <v>10</v>
      </c>
      <c r="F29">
        <f t="shared" si="0"/>
        <v>0.11452259882793277</v>
      </c>
      <c r="G29">
        <f t="shared" si="1"/>
        <v>3.2055134831910886E-2</v>
      </c>
      <c r="I29">
        <v>1.9559</v>
      </c>
      <c r="J29">
        <v>30</v>
      </c>
      <c r="K29">
        <v>1.9555199999999999</v>
      </c>
      <c r="L29">
        <v>10</v>
      </c>
      <c r="M29">
        <f t="shared" si="2"/>
        <v>0.1062401322099423</v>
      </c>
      <c r="N29">
        <f t="shared" si="3"/>
        <v>3.2055134831910886E-2</v>
      </c>
      <c r="P29">
        <v>1.95791</v>
      </c>
      <c r="Q29">
        <v>30</v>
      </c>
      <c r="R29">
        <v>1.9526699999999999</v>
      </c>
      <c r="S29">
        <v>14</v>
      </c>
      <c r="T29">
        <f t="shared" si="4"/>
        <v>0.1062401322099423</v>
      </c>
      <c r="U29">
        <f t="shared" si="5"/>
        <v>4.574478223577623E-2</v>
      </c>
      <c r="W29">
        <v>1.96574</v>
      </c>
      <c r="X29">
        <v>30</v>
      </c>
      <c r="Y29">
        <v>1.96143</v>
      </c>
      <c r="Z29">
        <v>10</v>
      </c>
      <c r="AA29">
        <f t="shared" si="6"/>
        <v>0.1062401322099423</v>
      </c>
      <c r="AB29">
        <f t="shared" si="7"/>
        <v>3.2055134831910886E-2</v>
      </c>
    </row>
    <row r="30" spans="2:28" x14ac:dyDescent="0.2">
      <c r="B30">
        <v>5.8633199999999999</v>
      </c>
      <c r="C30">
        <v>22</v>
      </c>
      <c r="D30">
        <v>5.8604399999999996</v>
      </c>
      <c r="E30">
        <v>26</v>
      </c>
      <c r="F30">
        <f t="shared" si="0"/>
        <v>7.4775884777159365E-2</v>
      </c>
      <c r="G30">
        <f t="shared" si="1"/>
        <v>9.0185139685797278E-2</v>
      </c>
      <c r="I30">
        <v>5.86768</v>
      </c>
      <c r="J30">
        <v>24</v>
      </c>
      <c r="K30">
        <v>5.8665700000000003</v>
      </c>
      <c r="L30">
        <v>22</v>
      </c>
      <c r="M30">
        <f t="shared" si="2"/>
        <v>8.2402254617244389E-2</v>
      </c>
      <c r="N30">
        <f t="shared" si="3"/>
        <v>7.4775884777159365E-2</v>
      </c>
      <c r="P30">
        <v>5.8737300000000001</v>
      </c>
      <c r="Q30">
        <v>24</v>
      </c>
      <c r="R30">
        <v>5.8580300000000003</v>
      </c>
      <c r="S30">
        <v>6</v>
      </c>
      <c r="T30">
        <f t="shared" si="4"/>
        <v>8.2402254617244389E-2</v>
      </c>
      <c r="U30">
        <f t="shared" si="5"/>
        <v>1.88750966693319E-2</v>
      </c>
      <c r="W30">
        <v>5.8972199999999999</v>
      </c>
      <c r="X30">
        <v>24</v>
      </c>
      <c r="Y30">
        <v>5.8843100000000002</v>
      </c>
      <c r="Z30">
        <v>16</v>
      </c>
      <c r="AA30">
        <f t="shared" si="6"/>
        <v>8.2402254617244389E-2</v>
      </c>
      <c r="AB30">
        <f t="shared" si="7"/>
        <v>5.2790035880727511E-2</v>
      </c>
    </row>
    <row r="31" spans="2:28" x14ac:dyDescent="0.2">
      <c r="B31">
        <v>9.7722099999999994</v>
      </c>
      <c r="C31">
        <v>28</v>
      </c>
      <c r="D31">
        <v>9.7674000000000003</v>
      </c>
      <c r="E31">
        <v>24</v>
      </c>
      <c r="F31">
        <f t="shared" si="0"/>
        <v>9.8129408157007048E-2</v>
      </c>
      <c r="G31">
        <f t="shared" si="1"/>
        <v>8.2402254617244389E-2</v>
      </c>
      <c r="I31">
        <v>9.7794600000000003</v>
      </c>
      <c r="J31">
        <v>26</v>
      </c>
      <c r="K31">
        <v>9.7776300000000003</v>
      </c>
      <c r="L31">
        <v>24</v>
      </c>
      <c r="M31">
        <f t="shared" si="2"/>
        <v>9.0185139685797278E-2</v>
      </c>
      <c r="N31">
        <f t="shared" si="3"/>
        <v>8.2402254617244389E-2</v>
      </c>
      <c r="P31">
        <v>9.7895400000000006</v>
      </c>
      <c r="Q31">
        <v>26</v>
      </c>
      <c r="R31">
        <v>9.7633899999999993</v>
      </c>
      <c r="S31">
        <v>42</v>
      </c>
      <c r="T31">
        <f t="shared" si="4"/>
        <v>9.0185139685797278E-2</v>
      </c>
      <c r="U31">
        <f t="shared" si="5"/>
        <v>0.15871266394797751</v>
      </c>
      <c r="W31">
        <v>9.8286999999999995</v>
      </c>
      <c r="X31">
        <v>28</v>
      </c>
      <c r="Y31">
        <v>9.8071800000000007</v>
      </c>
      <c r="Z31">
        <v>18</v>
      </c>
      <c r="AA31">
        <f t="shared" si="6"/>
        <v>9.8129408157007048E-2</v>
      </c>
      <c r="AB31">
        <f t="shared" si="7"/>
        <v>5.9974177784564979E-2</v>
      </c>
    </row>
    <row r="32" spans="2:28" x14ac:dyDescent="0.2">
      <c r="B32">
        <v>13.681100000000001</v>
      </c>
      <c r="C32">
        <v>28</v>
      </c>
      <c r="D32">
        <v>13.6744</v>
      </c>
      <c r="E32">
        <v>20</v>
      </c>
      <c r="F32">
        <f t="shared" si="0"/>
        <v>9.8129408157007048E-2</v>
      </c>
      <c r="G32">
        <f t="shared" si="1"/>
        <v>6.7301355841897892E-2</v>
      </c>
      <c r="I32">
        <v>13.6912</v>
      </c>
      <c r="J32">
        <v>28</v>
      </c>
      <c r="K32">
        <v>13.688700000000001</v>
      </c>
      <c r="L32">
        <v>34</v>
      </c>
      <c r="M32">
        <f t="shared" si="2"/>
        <v>9.8129408157007048E-2</v>
      </c>
      <c r="N32">
        <f t="shared" si="3"/>
        <v>0.12298232129131437</v>
      </c>
      <c r="P32">
        <v>13.705399999999999</v>
      </c>
      <c r="Q32">
        <v>28</v>
      </c>
      <c r="R32">
        <v>13.668699999999999</v>
      </c>
      <c r="S32">
        <v>30</v>
      </c>
      <c r="T32">
        <f t="shared" si="4"/>
        <v>9.8129408157007048E-2</v>
      </c>
      <c r="U32">
        <f t="shared" si="5"/>
        <v>0.1062401322099423</v>
      </c>
      <c r="W32">
        <v>13.760199999999999</v>
      </c>
      <c r="X32">
        <v>28</v>
      </c>
      <c r="Y32">
        <v>13.7301</v>
      </c>
      <c r="Z32">
        <v>36</v>
      </c>
      <c r="AA32">
        <f t="shared" si="6"/>
        <v>9.8129408157007048E-2</v>
      </c>
      <c r="AB32">
        <f t="shared" si="7"/>
        <v>0.1316250514160357</v>
      </c>
    </row>
    <row r="33" spans="2:28" x14ac:dyDescent="0.2">
      <c r="B33">
        <v>17.59</v>
      </c>
      <c r="C33">
        <v>32</v>
      </c>
      <c r="D33">
        <v>17.581299999999999</v>
      </c>
      <c r="E33">
        <v>36</v>
      </c>
      <c r="F33">
        <f t="shared" si="0"/>
        <v>0.11452259882793277</v>
      </c>
      <c r="G33">
        <f t="shared" si="1"/>
        <v>0.1316250514160357</v>
      </c>
      <c r="I33">
        <v>17.603000000000002</v>
      </c>
      <c r="J33">
        <v>32</v>
      </c>
      <c r="K33">
        <v>17.599699999999999</v>
      </c>
      <c r="L33">
        <v>26</v>
      </c>
      <c r="M33">
        <f t="shared" si="2"/>
        <v>0.11452259882793277</v>
      </c>
      <c r="N33">
        <f t="shared" si="3"/>
        <v>9.0185139685797278E-2</v>
      </c>
      <c r="P33">
        <v>17.621200000000002</v>
      </c>
      <c r="Q33">
        <v>32</v>
      </c>
      <c r="R33">
        <v>17.574100000000001</v>
      </c>
      <c r="S33">
        <v>26</v>
      </c>
      <c r="T33">
        <f t="shared" si="4"/>
        <v>0.11452259882793277</v>
      </c>
      <c r="U33">
        <f t="shared" si="5"/>
        <v>9.0185139685797278E-2</v>
      </c>
      <c r="W33">
        <v>17.691700000000001</v>
      </c>
      <c r="X33">
        <v>30</v>
      </c>
      <c r="Y33">
        <v>17.652899999999999</v>
      </c>
      <c r="Z33">
        <v>34</v>
      </c>
      <c r="AA33">
        <f t="shared" si="6"/>
        <v>0.1062401322099423</v>
      </c>
      <c r="AB33">
        <f t="shared" si="7"/>
        <v>0.12298232129131437</v>
      </c>
    </row>
    <row r="34" spans="2:28" x14ac:dyDescent="0.2">
      <c r="B34">
        <v>21.498899999999999</v>
      </c>
      <c r="C34">
        <v>22</v>
      </c>
      <c r="D34">
        <v>21.488299999999999</v>
      </c>
      <c r="E34">
        <v>32</v>
      </c>
      <c r="F34">
        <f t="shared" si="0"/>
        <v>7.4775884777159365E-2</v>
      </c>
      <c r="G34">
        <f t="shared" si="1"/>
        <v>0.11452259882793277</v>
      </c>
      <c r="I34">
        <v>21.514800000000001</v>
      </c>
      <c r="J34">
        <v>22</v>
      </c>
      <c r="K34">
        <v>21.5108</v>
      </c>
      <c r="L34">
        <v>42</v>
      </c>
      <c r="M34">
        <f t="shared" si="2"/>
        <v>7.4775884777159365E-2</v>
      </c>
      <c r="N34">
        <f t="shared" si="3"/>
        <v>0.15871266394797751</v>
      </c>
      <c r="P34">
        <v>21.536999999999999</v>
      </c>
      <c r="Q34">
        <v>22</v>
      </c>
      <c r="R34">
        <v>21.479500000000002</v>
      </c>
      <c r="S34">
        <v>30</v>
      </c>
      <c r="T34">
        <f t="shared" si="4"/>
        <v>7.4775884777159365E-2</v>
      </c>
      <c r="U34">
        <f t="shared" si="5"/>
        <v>0.1062401322099423</v>
      </c>
      <c r="W34">
        <v>21.623100000000001</v>
      </c>
      <c r="X34">
        <v>24</v>
      </c>
      <c r="Y34">
        <v>21.575800000000001</v>
      </c>
      <c r="Z34">
        <v>30</v>
      </c>
      <c r="AA34">
        <f t="shared" si="6"/>
        <v>8.2402254617244389E-2</v>
      </c>
      <c r="AB34">
        <f t="shared" si="7"/>
        <v>0.1062401322099423</v>
      </c>
    </row>
    <row r="35" spans="2:28" x14ac:dyDescent="0.2">
      <c r="B35">
        <v>25.407800000000002</v>
      </c>
      <c r="C35">
        <v>42</v>
      </c>
      <c r="D35">
        <v>25.395199999999999</v>
      </c>
      <c r="E35">
        <v>30</v>
      </c>
      <c r="F35">
        <f t="shared" si="0"/>
        <v>0.15871266394797751</v>
      </c>
      <c r="G35">
        <f t="shared" si="1"/>
        <v>0.1062401322099423</v>
      </c>
      <c r="I35">
        <v>25.426600000000001</v>
      </c>
      <c r="J35">
        <v>44</v>
      </c>
      <c r="K35">
        <v>25.421800000000001</v>
      </c>
      <c r="L35">
        <v>30</v>
      </c>
      <c r="M35">
        <f t="shared" si="2"/>
        <v>0.16815018869126286</v>
      </c>
      <c r="N35">
        <f t="shared" si="3"/>
        <v>0.1062401322099423</v>
      </c>
      <c r="P35">
        <v>25.4528</v>
      </c>
      <c r="Q35">
        <v>40</v>
      </c>
      <c r="R35">
        <v>25.384799999999998</v>
      </c>
      <c r="S35">
        <v>32</v>
      </c>
      <c r="T35">
        <f t="shared" si="4"/>
        <v>0.14948381370579716</v>
      </c>
      <c r="U35">
        <f t="shared" si="5"/>
        <v>0.11452259882793277</v>
      </c>
      <c r="W35">
        <v>25.554600000000001</v>
      </c>
      <c r="X35">
        <v>44</v>
      </c>
      <c r="Y35">
        <v>25.498699999999999</v>
      </c>
      <c r="Z35">
        <v>38</v>
      </c>
      <c r="AA35">
        <f t="shared" si="6"/>
        <v>0.16815018869126286</v>
      </c>
      <c r="AB35">
        <f t="shared" si="7"/>
        <v>0.14045679259521646</v>
      </c>
    </row>
    <row r="36" spans="2:28" x14ac:dyDescent="0.2">
      <c r="B36">
        <v>29.316600000000001</v>
      </c>
      <c r="C36">
        <v>32</v>
      </c>
      <c r="D36">
        <v>29.302199999999999</v>
      </c>
      <c r="E36">
        <v>40</v>
      </c>
      <c r="F36">
        <f t="shared" si="0"/>
        <v>0.11452259882793277</v>
      </c>
      <c r="G36">
        <f t="shared" si="1"/>
        <v>0.14948381370579716</v>
      </c>
      <c r="I36">
        <v>29.3383</v>
      </c>
      <c r="J36">
        <v>30</v>
      </c>
      <c r="K36">
        <v>29.332899999999999</v>
      </c>
      <c r="L36">
        <v>24</v>
      </c>
      <c r="M36">
        <f t="shared" si="2"/>
        <v>0.1062401322099423</v>
      </c>
      <c r="N36">
        <f t="shared" si="3"/>
        <v>8.2402254617244389E-2</v>
      </c>
      <c r="P36">
        <v>29.368600000000001</v>
      </c>
      <c r="Q36">
        <v>30</v>
      </c>
      <c r="R36">
        <v>29.290199999999999</v>
      </c>
      <c r="S36">
        <v>34</v>
      </c>
      <c r="T36">
        <f t="shared" si="4"/>
        <v>0.1062401322099423</v>
      </c>
      <c r="U36">
        <f t="shared" si="5"/>
        <v>0.12298232129131437</v>
      </c>
      <c r="W36">
        <v>29.4861</v>
      </c>
      <c r="X36">
        <v>32</v>
      </c>
      <c r="Y36">
        <v>29.421600000000002</v>
      </c>
      <c r="Z36">
        <v>20</v>
      </c>
      <c r="AA36">
        <f t="shared" si="6"/>
        <v>0.11452259882793277</v>
      </c>
      <c r="AB36">
        <f t="shared" si="7"/>
        <v>6.7301355841897892E-2</v>
      </c>
    </row>
    <row r="37" spans="2:28" x14ac:dyDescent="0.2">
      <c r="B37">
        <v>33.225499999999997</v>
      </c>
      <c r="C37">
        <v>40</v>
      </c>
      <c r="D37">
        <v>33.209200000000003</v>
      </c>
      <c r="E37">
        <v>40</v>
      </c>
      <c r="F37">
        <f t="shared" si="0"/>
        <v>0.14948381370579716</v>
      </c>
      <c r="G37">
        <f t="shared" si="1"/>
        <v>0.14948381370579716</v>
      </c>
      <c r="I37">
        <v>33.250100000000003</v>
      </c>
      <c r="J37">
        <v>40</v>
      </c>
      <c r="K37">
        <v>33.243899999999996</v>
      </c>
      <c r="L37">
        <v>36</v>
      </c>
      <c r="M37">
        <f t="shared" si="2"/>
        <v>0.14948381370579716</v>
      </c>
      <c r="N37">
        <f t="shared" si="3"/>
        <v>0.1316250514160357</v>
      </c>
      <c r="P37">
        <v>33.284399999999998</v>
      </c>
      <c r="Q37">
        <v>42</v>
      </c>
      <c r="R37">
        <v>33.195500000000003</v>
      </c>
      <c r="S37">
        <v>36</v>
      </c>
      <c r="T37">
        <f t="shared" si="4"/>
        <v>0.15871266394797751</v>
      </c>
      <c r="U37">
        <f t="shared" si="5"/>
        <v>0.1316250514160357</v>
      </c>
      <c r="W37">
        <v>33.4176</v>
      </c>
      <c r="X37">
        <v>38</v>
      </c>
      <c r="Y37">
        <v>33.3444</v>
      </c>
      <c r="Z37">
        <v>44</v>
      </c>
      <c r="AA37">
        <f t="shared" si="6"/>
        <v>0.14045679259521646</v>
      </c>
      <c r="AB37">
        <f t="shared" si="7"/>
        <v>0.16815018869126286</v>
      </c>
    </row>
    <row r="38" spans="2:28" x14ac:dyDescent="0.2">
      <c r="B38">
        <v>37.134399999999999</v>
      </c>
      <c r="C38">
        <v>34</v>
      </c>
      <c r="D38">
        <v>37.116100000000003</v>
      </c>
      <c r="E38">
        <v>26</v>
      </c>
      <c r="F38">
        <f t="shared" si="0"/>
        <v>0.12298232129131437</v>
      </c>
      <c r="G38">
        <f t="shared" si="1"/>
        <v>9.0185139685797278E-2</v>
      </c>
      <c r="I38">
        <v>37.161900000000003</v>
      </c>
      <c r="J38">
        <v>34</v>
      </c>
      <c r="K38">
        <v>37.155000000000001</v>
      </c>
      <c r="L38">
        <v>34</v>
      </c>
      <c r="M38">
        <f t="shared" si="2"/>
        <v>0.12298232129131437</v>
      </c>
      <c r="N38">
        <f t="shared" si="3"/>
        <v>0.12298232129131437</v>
      </c>
      <c r="P38">
        <v>37.200200000000002</v>
      </c>
      <c r="Q38">
        <v>34</v>
      </c>
      <c r="R38">
        <v>37.100900000000003</v>
      </c>
      <c r="S38">
        <v>38</v>
      </c>
      <c r="T38">
        <f t="shared" si="4"/>
        <v>0.12298232129131437</v>
      </c>
      <c r="U38">
        <f t="shared" si="5"/>
        <v>0.14045679259521646</v>
      </c>
      <c r="W38">
        <v>37.348999999999997</v>
      </c>
      <c r="X38">
        <v>34</v>
      </c>
      <c r="Y38">
        <v>37.267299999999999</v>
      </c>
      <c r="Z38">
        <v>30</v>
      </c>
      <c r="AA38">
        <f t="shared" si="6"/>
        <v>0.12298232129131437</v>
      </c>
      <c r="AB38">
        <f t="shared" si="7"/>
        <v>0.1062401322099423</v>
      </c>
    </row>
    <row r="39" spans="2:28" x14ac:dyDescent="0.2">
      <c r="B39">
        <v>41.043300000000002</v>
      </c>
      <c r="C39">
        <v>26</v>
      </c>
      <c r="D39">
        <v>41.023099999999999</v>
      </c>
      <c r="E39">
        <v>32</v>
      </c>
      <c r="F39">
        <f t="shared" si="0"/>
        <v>9.0185139685797278E-2</v>
      </c>
      <c r="G39">
        <f t="shared" si="1"/>
        <v>0.11452259882793277</v>
      </c>
      <c r="I39">
        <v>41.073700000000002</v>
      </c>
      <c r="J39">
        <v>28</v>
      </c>
      <c r="K39">
        <v>41.066000000000003</v>
      </c>
      <c r="L39">
        <v>34</v>
      </c>
      <c r="M39">
        <f t="shared" si="2"/>
        <v>9.8129408157007048E-2</v>
      </c>
      <c r="N39">
        <f t="shared" si="3"/>
        <v>0.12298232129131437</v>
      </c>
      <c r="P39">
        <v>41.116</v>
      </c>
      <c r="Q39">
        <v>28</v>
      </c>
      <c r="R39">
        <v>41.0062</v>
      </c>
      <c r="S39">
        <v>24</v>
      </c>
      <c r="T39">
        <f t="shared" si="4"/>
        <v>9.8129408157007048E-2</v>
      </c>
      <c r="U39">
        <f t="shared" si="5"/>
        <v>8.2402254617244389E-2</v>
      </c>
      <c r="W39">
        <v>41.280500000000004</v>
      </c>
      <c r="X39">
        <v>24</v>
      </c>
      <c r="Y39">
        <v>41.190199999999997</v>
      </c>
      <c r="Z39">
        <v>34</v>
      </c>
      <c r="AA39">
        <f t="shared" si="6"/>
        <v>8.2402254617244389E-2</v>
      </c>
      <c r="AB39">
        <f t="shared" si="7"/>
        <v>0.12298232129131437</v>
      </c>
    </row>
    <row r="40" spans="2:28" x14ac:dyDescent="0.2">
      <c r="B40">
        <v>44.952199999999998</v>
      </c>
      <c r="C40">
        <v>34</v>
      </c>
      <c r="D40">
        <v>44.93</v>
      </c>
      <c r="E40">
        <v>36</v>
      </c>
      <c r="F40">
        <f t="shared" si="0"/>
        <v>0.12298232129131437</v>
      </c>
      <c r="G40">
        <f t="shared" si="1"/>
        <v>0.1316250514160357</v>
      </c>
      <c r="I40">
        <v>44.985500000000002</v>
      </c>
      <c r="J40">
        <v>32</v>
      </c>
      <c r="K40">
        <v>44.9771</v>
      </c>
      <c r="L40">
        <v>38</v>
      </c>
      <c r="M40">
        <f t="shared" si="2"/>
        <v>0.11452259882793277</v>
      </c>
      <c r="N40">
        <f t="shared" si="3"/>
        <v>0.14045679259521646</v>
      </c>
      <c r="P40">
        <v>45.0319</v>
      </c>
      <c r="Q40">
        <v>34</v>
      </c>
      <c r="R40">
        <v>44.9116</v>
      </c>
      <c r="S40">
        <v>24</v>
      </c>
      <c r="T40">
        <f t="shared" si="4"/>
        <v>0.12298232129131437</v>
      </c>
      <c r="U40">
        <f t="shared" si="5"/>
        <v>8.2402254617244389E-2</v>
      </c>
      <c r="W40">
        <v>45.212000000000003</v>
      </c>
      <c r="X40">
        <v>36</v>
      </c>
      <c r="Y40">
        <v>45.113100000000003</v>
      </c>
      <c r="Z40">
        <v>36</v>
      </c>
      <c r="AA40">
        <f t="shared" si="6"/>
        <v>0.1316250514160357</v>
      </c>
      <c r="AB40">
        <f t="shared" si="7"/>
        <v>0.1316250514160357</v>
      </c>
    </row>
    <row r="41" spans="2:28" x14ac:dyDescent="0.2">
      <c r="B41">
        <v>48.8611</v>
      </c>
      <c r="C41">
        <v>26</v>
      </c>
      <c r="D41">
        <v>48.837000000000003</v>
      </c>
      <c r="E41">
        <v>28</v>
      </c>
      <c r="F41">
        <f t="shared" si="0"/>
        <v>9.0185139685797278E-2</v>
      </c>
      <c r="G41">
        <f t="shared" si="1"/>
        <v>9.8129408157007048E-2</v>
      </c>
      <c r="I41">
        <v>48.897199999999998</v>
      </c>
      <c r="J41">
        <v>28</v>
      </c>
      <c r="K41">
        <v>48.888100000000001</v>
      </c>
      <c r="L41">
        <v>20</v>
      </c>
      <c r="M41">
        <f t="shared" si="2"/>
        <v>9.8129408157007048E-2</v>
      </c>
      <c r="N41">
        <f t="shared" si="3"/>
        <v>6.7301355841897892E-2</v>
      </c>
      <c r="P41">
        <v>48.947699999999998</v>
      </c>
      <c r="Q41">
        <v>24</v>
      </c>
      <c r="R41">
        <v>48.816899999999997</v>
      </c>
      <c r="S41">
        <v>44</v>
      </c>
      <c r="T41">
        <f t="shared" si="4"/>
        <v>8.2402254617244389E-2</v>
      </c>
      <c r="U41">
        <f t="shared" si="5"/>
        <v>0.16815018869126286</v>
      </c>
      <c r="W41">
        <v>49.143500000000003</v>
      </c>
      <c r="X41">
        <v>26</v>
      </c>
      <c r="Y41">
        <v>49.035899999999998</v>
      </c>
      <c r="Z41">
        <v>22</v>
      </c>
      <c r="AA41">
        <f t="shared" si="6"/>
        <v>9.0185139685797278E-2</v>
      </c>
      <c r="AB41">
        <f t="shared" si="7"/>
        <v>7.4775884777159365E-2</v>
      </c>
    </row>
    <row r="42" spans="2:28" x14ac:dyDescent="0.2">
      <c r="B42">
        <v>52.77</v>
      </c>
      <c r="C42">
        <v>24</v>
      </c>
      <c r="D42">
        <v>52.743899999999996</v>
      </c>
      <c r="E42">
        <v>30</v>
      </c>
      <c r="F42">
        <f t="shared" si="0"/>
        <v>8.2402254617244389E-2</v>
      </c>
      <c r="G42">
        <f t="shared" si="1"/>
        <v>0.1062401322099423</v>
      </c>
      <c r="I42">
        <v>52.808999999999997</v>
      </c>
      <c r="J42">
        <v>22</v>
      </c>
      <c r="K42">
        <v>52.799199999999999</v>
      </c>
      <c r="L42">
        <v>48</v>
      </c>
      <c r="M42">
        <f t="shared" si="2"/>
        <v>7.4775884777159365E-2</v>
      </c>
      <c r="N42">
        <f t="shared" si="3"/>
        <v>0.18768022678027402</v>
      </c>
      <c r="P42">
        <v>52.863500000000002</v>
      </c>
      <c r="Q42">
        <v>26</v>
      </c>
      <c r="R42">
        <v>52.722299999999997</v>
      </c>
      <c r="S42">
        <v>30</v>
      </c>
      <c r="T42">
        <f t="shared" si="4"/>
        <v>9.0185139685797278E-2</v>
      </c>
      <c r="U42">
        <f t="shared" si="5"/>
        <v>0.1062401322099423</v>
      </c>
      <c r="W42">
        <v>53.075000000000003</v>
      </c>
      <c r="X42">
        <v>24</v>
      </c>
      <c r="Y42">
        <v>52.958799999999997</v>
      </c>
      <c r="Z42">
        <v>40</v>
      </c>
      <c r="AA42">
        <f t="shared" si="6"/>
        <v>8.2402254617244389E-2</v>
      </c>
      <c r="AB42">
        <f t="shared" si="7"/>
        <v>0.14948381370579716</v>
      </c>
    </row>
    <row r="43" spans="2:28" x14ac:dyDescent="0.2">
      <c r="B43">
        <v>56.678800000000003</v>
      </c>
      <c r="C43">
        <v>18</v>
      </c>
      <c r="D43">
        <v>56.6509</v>
      </c>
      <c r="E43">
        <v>20</v>
      </c>
      <c r="F43">
        <f t="shared" si="0"/>
        <v>5.9974177784564979E-2</v>
      </c>
      <c r="G43">
        <f t="shared" si="1"/>
        <v>6.7301355841897892E-2</v>
      </c>
      <c r="I43">
        <v>56.720799999999997</v>
      </c>
      <c r="J43">
        <v>18</v>
      </c>
      <c r="K43">
        <v>56.7102</v>
      </c>
      <c r="L43">
        <v>24</v>
      </c>
      <c r="M43">
        <f t="shared" si="2"/>
        <v>5.9974177784564979E-2</v>
      </c>
      <c r="N43">
        <f t="shared" si="3"/>
        <v>8.2402254617244389E-2</v>
      </c>
      <c r="P43">
        <v>56.779299999999999</v>
      </c>
      <c r="Q43">
        <v>18</v>
      </c>
      <c r="R43">
        <v>56.627699999999997</v>
      </c>
      <c r="S43">
        <v>28</v>
      </c>
      <c r="T43">
        <f t="shared" si="4"/>
        <v>5.9974177784564979E-2</v>
      </c>
      <c r="U43">
        <f t="shared" si="5"/>
        <v>9.8129408157007048E-2</v>
      </c>
      <c r="W43">
        <v>57.006399999999999</v>
      </c>
      <c r="X43">
        <v>18</v>
      </c>
      <c r="Y43">
        <v>56.881700000000002</v>
      </c>
      <c r="Z43">
        <v>22</v>
      </c>
      <c r="AA43">
        <f t="shared" si="6"/>
        <v>5.9974177784564979E-2</v>
      </c>
      <c r="AB43">
        <f t="shared" si="7"/>
        <v>7.4775884777159365E-2</v>
      </c>
    </row>
    <row r="44" spans="2:28" x14ac:dyDescent="0.2">
      <c r="B44">
        <v>60.587699999999998</v>
      </c>
      <c r="C44">
        <v>34</v>
      </c>
      <c r="D44">
        <v>60.5578</v>
      </c>
      <c r="E44">
        <v>38</v>
      </c>
      <c r="F44">
        <f t="shared" si="0"/>
        <v>0.12298232129131437</v>
      </c>
      <c r="G44">
        <f t="shared" si="1"/>
        <v>0.14045679259521646</v>
      </c>
      <c r="I44">
        <v>60.632599999999996</v>
      </c>
      <c r="J44">
        <v>34</v>
      </c>
      <c r="K44">
        <v>60.621299999999998</v>
      </c>
      <c r="L44">
        <v>36</v>
      </c>
      <c r="M44">
        <f t="shared" si="2"/>
        <v>0.12298232129131437</v>
      </c>
      <c r="N44">
        <f t="shared" si="3"/>
        <v>0.1316250514160357</v>
      </c>
      <c r="P44">
        <v>60.695099999999996</v>
      </c>
      <c r="Q44">
        <v>36</v>
      </c>
      <c r="R44">
        <v>60.533000000000001</v>
      </c>
      <c r="S44">
        <v>38</v>
      </c>
      <c r="T44">
        <f t="shared" si="4"/>
        <v>0.1316250514160357</v>
      </c>
      <c r="U44">
        <f t="shared" si="5"/>
        <v>0.14045679259521646</v>
      </c>
      <c r="W44">
        <v>60.937899999999999</v>
      </c>
      <c r="X44">
        <v>36</v>
      </c>
      <c r="Y44">
        <v>60.804600000000001</v>
      </c>
      <c r="Z44">
        <v>32</v>
      </c>
      <c r="AA44">
        <f t="shared" si="6"/>
        <v>0.1316250514160357</v>
      </c>
      <c r="AB44">
        <f t="shared" si="7"/>
        <v>0.11452259882793277</v>
      </c>
    </row>
    <row r="45" spans="2:28" x14ac:dyDescent="0.2">
      <c r="B45">
        <v>64.496600000000001</v>
      </c>
      <c r="C45">
        <v>26</v>
      </c>
      <c r="D45">
        <v>64.464799999999997</v>
      </c>
      <c r="E45">
        <v>32</v>
      </c>
      <c r="F45">
        <f t="shared" si="0"/>
        <v>9.0185139685797278E-2</v>
      </c>
      <c r="G45">
        <f t="shared" si="1"/>
        <v>0.11452259882793277</v>
      </c>
      <c r="I45">
        <v>64.544399999999996</v>
      </c>
      <c r="J45">
        <v>30</v>
      </c>
      <c r="K45">
        <v>64.532399999999996</v>
      </c>
      <c r="L45">
        <v>34</v>
      </c>
      <c r="M45">
        <f t="shared" si="2"/>
        <v>0.1062401322099423</v>
      </c>
      <c r="N45">
        <f t="shared" si="3"/>
        <v>0.12298232129131437</v>
      </c>
      <c r="P45">
        <v>64.610900000000001</v>
      </c>
      <c r="Q45">
        <v>24</v>
      </c>
      <c r="R45">
        <v>64.438400000000001</v>
      </c>
      <c r="S45">
        <v>20</v>
      </c>
      <c r="T45">
        <f t="shared" si="4"/>
        <v>8.2402254617244389E-2</v>
      </c>
      <c r="U45">
        <f t="shared" si="5"/>
        <v>6.7301355841897892E-2</v>
      </c>
      <c r="W45">
        <v>64.869399999999999</v>
      </c>
      <c r="X45">
        <v>26</v>
      </c>
      <c r="Y45">
        <v>64.727400000000003</v>
      </c>
      <c r="Z45">
        <v>36</v>
      </c>
      <c r="AA45">
        <f t="shared" si="6"/>
        <v>9.0185139685797278E-2</v>
      </c>
      <c r="AB45">
        <f t="shared" si="7"/>
        <v>0.1316250514160357</v>
      </c>
    </row>
    <row r="46" spans="2:28" x14ac:dyDescent="0.2">
      <c r="B46">
        <v>68.405500000000004</v>
      </c>
      <c r="C46">
        <v>32</v>
      </c>
      <c r="D46">
        <v>68.371799999999993</v>
      </c>
      <c r="E46">
        <v>16</v>
      </c>
      <c r="F46">
        <f t="shared" si="0"/>
        <v>0.11452259882793277</v>
      </c>
      <c r="G46">
        <f t="shared" si="1"/>
        <v>5.2790035880727511E-2</v>
      </c>
      <c r="I46">
        <v>68.456100000000006</v>
      </c>
      <c r="J46">
        <v>28</v>
      </c>
      <c r="K46">
        <v>68.443399999999997</v>
      </c>
      <c r="L46">
        <v>36</v>
      </c>
      <c r="M46">
        <f t="shared" si="2"/>
        <v>9.8129408157007048E-2</v>
      </c>
      <c r="N46">
        <f t="shared" si="3"/>
        <v>0.1316250514160357</v>
      </c>
      <c r="P46">
        <v>68.526700000000005</v>
      </c>
      <c r="Q46">
        <v>26</v>
      </c>
      <c r="R46">
        <v>68.343699999999998</v>
      </c>
      <c r="S46">
        <v>32</v>
      </c>
      <c r="T46">
        <f t="shared" si="4"/>
        <v>9.0185139685797278E-2</v>
      </c>
      <c r="U46">
        <f t="shared" si="5"/>
        <v>0.11452259882793277</v>
      </c>
      <c r="W46">
        <v>68.800899999999999</v>
      </c>
      <c r="X46">
        <v>30</v>
      </c>
      <c r="Y46">
        <v>68.650300000000001</v>
      </c>
      <c r="Z46">
        <v>28</v>
      </c>
      <c r="AA46">
        <f t="shared" si="6"/>
        <v>0.1062401322099423</v>
      </c>
      <c r="AB46">
        <f t="shared" si="7"/>
        <v>9.8129408157007048E-2</v>
      </c>
    </row>
    <row r="47" spans="2:28" x14ac:dyDescent="0.2">
      <c r="B47">
        <v>72.314400000000006</v>
      </c>
      <c r="C47">
        <v>30</v>
      </c>
      <c r="D47">
        <v>72.278700000000001</v>
      </c>
      <c r="E47">
        <v>46</v>
      </c>
      <c r="F47">
        <f t="shared" si="0"/>
        <v>0.1062401322099423</v>
      </c>
      <c r="G47">
        <f t="shared" si="1"/>
        <v>0.17780354640769191</v>
      </c>
      <c r="I47">
        <v>72.367900000000006</v>
      </c>
      <c r="J47">
        <v>30</v>
      </c>
      <c r="K47">
        <v>72.354500000000002</v>
      </c>
      <c r="L47">
        <v>32</v>
      </c>
      <c r="M47">
        <f t="shared" si="2"/>
        <v>0.1062401322099423</v>
      </c>
      <c r="N47">
        <f t="shared" si="3"/>
        <v>0.11452259882793277</v>
      </c>
      <c r="P47">
        <v>72.442599999999999</v>
      </c>
      <c r="Q47">
        <v>36</v>
      </c>
      <c r="R47">
        <v>72.249099999999999</v>
      </c>
      <c r="S47">
        <v>22</v>
      </c>
      <c r="T47">
        <f t="shared" si="4"/>
        <v>0.1316250514160357</v>
      </c>
      <c r="U47">
        <f t="shared" si="5"/>
        <v>7.4775884777159365E-2</v>
      </c>
      <c r="W47">
        <v>72.732399999999998</v>
      </c>
      <c r="X47">
        <v>30</v>
      </c>
      <c r="Y47">
        <v>72.5732</v>
      </c>
      <c r="Z47">
        <v>22</v>
      </c>
      <c r="AA47">
        <f t="shared" si="6"/>
        <v>0.1062401322099423</v>
      </c>
      <c r="AB47">
        <f t="shared" si="7"/>
        <v>7.4775884777159365E-2</v>
      </c>
    </row>
    <row r="48" spans="2:28" x14ac:dyDescent="0.2">
      <c r="B48">
        <v>76.223299999999995</v>
      </c>
      <c r="C48">
        <v>40</v>
      </c>
      <c r="D48">
        <v>76.185699999999997</v>
      </c>
      <c r="E48">
        <v>36</v>
      </c>
      <c r="F48">
        <f t="shared" si="0"/>
        <v>0.14948381370579716</v>
      </c>
      <c r="G48">
        <f t="shared" si="1"/>
        <v>0.1316250514160357</v>
      </c>
      <c r="I48">
        <v>76.279700000000005</v>
      </c>
      <c r="J48">
        <v>40</v>
      </c>
      <c r="K48">
        <v>76.265500000000003</v>
      </c>
      <c r="L48">
        <v>36</v>
      </c>
      <c r="M48">
        <f t="shared" si="2"/>
        <v>0.14948381370579716</v>
      </c>
      <c r="N48">
        <f t="shared" si="3"/>
        <v>0.1316250514160357</v>
      </c>
      <c r="P48">
        <v>76.358400000000003</v>
      </c>
      <c r="Q48">
        <v>42</v>
      </c>
      <c r="R48">
        <v>76.154499999999999</v>
      </c>
      <c r="S48">
        <v>40</v>
      </c>
      <c r="T48">
        <f t="shared" si="4"/>
        <v>0.15871266394797751</v>
      </c>
      <c r="U48">
        <f t="shared" si="5"/>
        <v>0.14948381370579716</v>
      </c>
      <c r="W48">
        <v>76.663799999999995</v>
      </c>
      <c r="X48">
        <v>42</v>
      </c>
      <c r="Y48">
        <v>76.496099999999998</v>
      </c>
      <c r="Z48">
        <v>36</v>
      </c>
      <c r="AA48">
        <f t="shared" si="6"/>
        <v>0.15871266394797751</v>
      </c>
      <c r="AB48">
        <f t="shared" si="7"/>
        <v>0.1316250514160357</v>
      </c>
    </row>
    <row r="49" spans="2:28" x14ac:dyDescent="0.2">
      <c r="B49">
        <v>80.132199999999997</v>
      </c>
      <c r="C49">
        <v>26</v>
      </c>
      <c r="D49">
        <v>80.092600000000004</v>
      </c>
      <c r="E49">
        <v>42</v>
      </c>
      <c r="F49">
        <f t="shared" si="0"/>
        <v>9.0185139685797278E-2</v>
      </c>
      <c r="G49">
        <f t="shared" si="1"/>
        <v>0.15871266394797751</v>
      </c>
      <c r="I49">
        <v>80.191500000000005</v>
      </c>
      <c r="J49">
        <v>26</v>
      </c>
      <c r="K49">
        <v>80.176599999999993</v>
      </c>
      <c r="L49">
        <v>32</v>
      </c>
      <c r="M49">
        <f t="shared" si="2"/>
        <v>9.0185139685797278E-2</v>
      </c>
      <c r="N49">
        <f t="shared" si="3"/>
        <v>0.11452259882793277</v>
      </c>
      <c r="P49">
        <v>80.274199999999993</v>
      </c>
      <c r="Q49">
        <v>24</v>
      </c>
      <c r="R49">
        <v>80.059799999999996</v>
      </c>
      <c r="S49">
        <v>28</v>
      </c>
      <c r="T49">
        <f t="shared" si="4"/>
        <v>8.2402254617244389E-2</v>
      </c>
      <c r="U49">
        <f t="shared" si="5"/>
        <v>9.8129408157007048E-2</v>
      </c>
      <c r="W49">
        <v>80.595299999999995</v>
      </c>
      <c r="X49">
        <v>22</v>
      </c>
      <c r="Y49">
        <v>80.418899999999994</v>
      </c>
      <c r="Z49">
        <v>42</v>
      </c>
      <c r="AA49">
        <f t="shared" si="6"/>
        <v>7.4775884777159365E-2</v>
      </c>
      <c r="AB49">
        <f t="shared" si="7"/>
        <v>0.15871266394797751</v>
      </c>
    </row>
    <row r="50" spans="2:28" x14ac:dyDescent="0.2">
      <c r="B50">
        <v>84.040999999999997</v>
      </c>
      <c r="C50">
        <v>24</v>
      </c>
      <c r="D50">
        <v>83.999600000000001</v>
      </c>
      <c r="E50">
        <v>20</v>
      </c>
      <c r="F50">
        <f t="shared" si="0"/>
        <v>8.2402254617244389E-2</v>
      </c>
      <c r="G50">
        <f t="shared" si="1"/>
        <v>6.7301355841897892E-2</v>
      </c>
      <c r="I50">
        <v>84.103300000000004</v>
      </c>
      <c r="J50">
        <v>24</v>
      </c>
      <c r="K50">
        <v>84.087599999999995</v>
      </c>
      <c r="L50">
        <v>36</v>
      </c>
      <c r="M50">
        <f t="shared" si="2"/>
        <v>8.2402254617244389E-2</v>
      </c>
      <c r="N50">
        <f t="shared" si="3"/>
        <v>0.1316250514160357</v>
      </c>
      <c r="P50">
        <v>84.19</v>
      </c>
      <c r="Q50">
        <v>24</v>
      </c>
      <c r="R50">
        <v>83.965199999999996</v>
      </c>
      <c r="S50">
        <v>44</v>
      </c>
      <c r="T50">
        <f t="shared" si="4"/>
        <v>8.2402254617244389E-2</v>
      </c>
      <c r="U50">
        <f t="shared" si="5"/>
        <v>0.16815018869126286</v>
      </c>
      <c r="W50">
        <v>84.526799999999994</v>
      </c>
      <c r="X50">
        <v>28</v>
      </c>
      <c r="Y50">
        <v>84.341800000000006</v>
      </c>
      <c r="Z50">
        <v>28</v>
      </c>
      <c r="AA50">
        <f t="shared" si="6"/>
        <v>9.8129408157007048E-2</v>
      </c>
      <c r="AB50">
        <f t="shared" si="7"/>
        <v>9.8129408157007048E-2</v>
      </c>
    </row>
    <row r="51" spans="2:28" x14ac:dyDescent="0.2">
      <c r="B51">
        <v>87.9499</v>
      </c>
      <c r="C51">
        <v>42</v>
      </c>
      <c r="D51">
        <v>87.906599999999997</v>
      </c>
      <c r="E51">
        <v>34</v>
      </c>
      <c r="F51">
        <f t="shared" si="0"/>
        <v>0.15871266394797751</v>
      </c>
      <c r="G51">
        <f t="shared" si="1"/>
        <v>0.12298232129131437</v>
      </c>
      <c r="I51">
        <v>88.015000000000001</v>
      </c>
      <c r="J51">
        <v>40</v>
      </c>
      <c r="K51">
        <v>87.998699999999999</v>
      </c>
      <c r="L51">
        <v>20</v>
      </c>
      <c r="M51">
        <f t="shared" si="2"/>
        <v>0.14948381370579716</v>
      </c>
      <c r="N51">
        <f t="shared" si="3"/>
        <v>6.7301355841897892E-2</v>
      </c>
      <c r="P51">
        <v>88.105800000000002</v>
      </c>
      <c r="Q51">
        <v>40</v>
      </c>
      <c r="R51">
        <v>87.870500000000007</v>
      </c>
      <c r="S51">
        <v>24</v>
      </c>
      <c r="T51">
        <f t="shared" si="4"/>
        <v>0.14948381370579716</v>
      </c>
      <c r="U51">
        <f t="shared" si="5"/>
        <v>8.2402254617244389E-2</v>
      </c>
      <c r="W51">
        <v>88.458299999999994</v>
      </c>
      <c r="X51">
        <v>42</v>
      </c>
      <c r="Y51">
        <v>88.264700000000005</v>
      </c>
      <c r="Z51">
        <v>38</v>
      </c>
      <c r="AA51">
        <f t="shared" si="6"/>
        <v>0.15871266394797751</v>
      </c>
      <c r="AB51">
        <f t="shared" si="7"/>
        <v>0.14045679259521646</v>
      </c>
    </row>
    <row r="52" spans="2:28" x14ac:dyDescent="0.2">
      <c r="B52">
        <v>91.858800000000002</v>
      </c>
      <c r="C52">
        <v>28</v>
      </c>
      <c r="D52">
        <v>91.813500000000005</v>
      </c>
      <c r="E52">
        <v>24</v>
      </c>
      <c r="F52">
        <f t="shared" si="0"/>
        <v>9.8129408157007048E-2</v>
      </c>
      <c r="G52">
        <f t="shared" si="1"/>
        <v>8.2402254617244389E-2</v>
      </c>
      <c r="I52">
        <v>91.9268</v>
      </c>
      <c r="J52">
        <v>30</v>
      </c>
      <c r="K52">
        <v>91.909700000000001</v>
      </c>
      <c r="L52">
        <v>20</v>
      </c>
      <c r="M52">
        <f t="shared" si="2"/>
        <v>0.1062401322099423</v>
      </c>
      <c r="N52">
        <f t="shared" si="3"/>
        <v>6.7301355841897892E-2</v>
      </c>
      <c r="P52">
        <v>92.021600000000007</v>
      </c>
      <c r="Q52">
        <v>32</v>
      </c>
      <c r="R52">
        <v>91.775899999999993</v>
      </c>
      <c r="S52">
        <v>32</v>
      </c>
      <c r="T52">
        <f t="shared" si="4"/>
        <v>0.11452259882793277</v>
      </c>
      <c r="U52">
        <f t="shared" si="5"/>
        <v>0.11452259882793277</v>
      </c>
      <c r="W52">
        <v>92.389700000000005</v>
      </c>
      <c r="X52">
        <v>26</v>
      </c>
      <c r="Y52">
        <v>92.187600000000003</v>
      </c>
      <c r="Z52">
        <v>18</v>
      </c>
      <c r="AA52">
        <f t="shared" si="6"/>
        <v>9.0185139685797278E-2</v>
      </c>
      <c r="AB52">
        <f t="shared" si="7"/>
        <v>5.9974177784564979E-2</v>
      </c>
    </row>
    <row r="53" spans="2:28" x14ac:dyDescent="0.2">
      <c r="B53">
        <v>95.767700000000005</v>
      </c>
      <c r="C53">
        <v>24</v>
      </c>
      <c r="D53">
        <v>95.720500000000001</v>
      </c>
      <c r="E53">
        <v>16</v>
      </c>
      <c r="F53">
        <f t="shared" si="0"/>
        <v>8.2402254617244389E-2</v>
      </c>
      <c r="G53">
        <f t="shared" si="1"/>
        <v>5.2790035880727511E-2</v>
      </c>
      <c r="I53">
        <v>95.8386</v>
      </c>
      <c r="J53">
        <v>26</v>
      </c>
      <c r="K53">
        <v>95.820800000000006</v>
      </c>
      <c r="L53">
        <v>14</v>
      </c>
      <c r="M53">
        <f t="shared" si="2"/>
        <v>9.0185139685797278E-2</v>
      </c>
      <c r="N53">
        <f t="shared" si="3"/>
        <v>4.574478223577623E-2</v>
      </c>
      <c r="P53">
        <v>95.937399999999997</v>
      </c>
      <c r="Q53">
        <v>22</v>
      </c>
      <c r="R53">
        <v>95.681200000000004</v>
      </c>
      <c r="S53">
        <v>20</v>
      </c>
      <c r="T53">
        <f t="shared" si="4"/>
        <v>7.4775884777159365E-2</v>
      </c>
      <c r="U53">
        <f t="shared" si="5"/>
        <v>6.7301355841897892E-2</v>
      </c>
      <c r="W53">
        <v>96.321200000000005</v>
      </c>
      <c r="X53">
        <v>24</v>
      </c>
      <c r="Y53">
        <v>96.110399999999998</v>
      </c>
      <c r="Z53">
        <v>12</v>
      </c>
      <c r="AA53">
        <f t="shared" si="6"/>
        <v>8.2402254617244389E-2</v>
      </c>
      <c r="AB53">
        <f t="shared" si="7"/>
        <v>3.8834427798977895E-2</v>
      </c>
    </row>
    <row r="55" spans="2:28" x14ac:dyDescent="0.2">
      <c r="C55">
        <f>AVERAGE(C4:C53)</f>
        <v>28.84</v>
      </c>
      <c r="E55">
        <f>AVERAGE(E4:E53)</f>
        <v>28.84</v>
      </c>
      <c r="J55">
        <f>AVERAGE(J4:J53)</f>
        <v>28.84</v>
      </c>
      <c r="L55">
        <f>AVERAGE(L4:L53)</f>
        <v>28.84</v>
      </c>
      <c r="Q55">
        <f>AVERAGE(Q4:Q53)</f>
        <v>28.84</v>
      </c>
      <c r="S55">
        <f>AVERAGE(S4:S53)</f>
        <v>28.84</v>
      </c>
      <c r="X55">
        <f>AVERAGE(X4:X53)</f>
        <v>28.84</v>
      </c>
      <c r="Y55">
        <f>X55/115.2</f>
        <v>0.25034722222222222</v>
      </c>
      <c r="Z55">
        <f>AVERAGE(Z4:Z53)</f>
        <v>28.84</v>
      </c>
    </row>
    <row r="56" spans="2:28" x14ac:dyDescent="0.2">
      <c r="C56">
        <f>STDEV(C4:C53)</f>
        <v>7.2177785038481383</v>
      </c>
      <c r="E56">
        <f>STDEV(E4:E53)</f>
        <v>8.6102928438667448</v>
      </c>
      <c r="J56">
        <f>STDEV(J4:J53)</f>
        <v>7.2064596872868041</v>
      </c>
      <c r="L56">
        <f>STDEV(L4:L53)</f>
        <v>8.4088388870623181</v>
      </c>
      <c r="Q56">
        <f>STDEV(Q4:Q53)</f>
        <v>7.1495968203722908</v>
      </c>
      <c r="S56">
        <f>STDEV(S4:S53)</f>
        <v>9.3292605302251239</v>
      </c>
      <c r="X56">
        <f>STDEV(X4:X53)</f>
        <v>7.126724639105448</v>
      </c>
      <c r="Z56">
        <f>STDEV(Z4:Z53)</f>
        <v>9.5283893750010389</v>
      </c>
    </row>
    <row r="58" spans="2:28" x14ac:dyDescent="0.2">
      <c r="C58" t="s">
        <v>2</v>
      </c>
      <c r="D58" t="s">
        <v>3</v>
      </c>
      <c r="J58" t="s">
        <v>2</v>
      </c>
      <c r="K58" t="s">
        <v>3</v>
      </c>
      <c r="Q58" t="s">
        <v>2</v>
      </c>
      <c r="R58" t="s">
        <v>3</v>
      </c>
      <c r="W58" s="1"/>
      <c r="X58" t="s">
        <v>2</v>
      </c>
      <c r="Y58" t="s">
        <v>3</v>
      </c>
    </row>
    <row r="59" spans="2:28" x14ac:dyDescent="0.2">
      <c r="C59">
        <f>SUM(C27:C30)</f>
        <v>104</v>
      </c>
      <c r="D59">
        <f>SUM(E27:E30)</f>
        <v>66</v>
      </c>
      <c r="J59">
        <f>SUM(J27:J30)</f>
        <v>102</v>
      </c>
      <c r="K59">
        <f>SUM(L27:L30)</f>
        <v>60</v>
      </c>
      <c r="Q59">
        <f>SUM(Q27:Q30)</f>
        <v>104</v>
      </c>
      <c r="R59">
        <f>SUM(S27:S30)</f>
        <v>48</v>
      </c>
      <c r="W59" s="1"/>
      <c r="X59">
        <f>SUM(X27:X30)</f>
        <v>100</v>
      </c>
      <c r="Y59">
        <f>SUM(Z27:Z30)</f>
        <v>56</v>
      </c>
    </row>
    <row r="60" spans="2:28" x14ac:dyDescent="0.2">
      <c r="C60">
        <f>SUM(C4:C5,C52:C53)</f>
        <v>94</v>
      </c>
      <c r="D60">
        <f>SUM(E4:E5,E52:E53)</f>
        <v>68</v>
      </c>
      <c r="J60">
        <f>SUM(J4:J5,J52:J53)</f>
        <v>96</v>
      </c>
      <c r="K60">
        <f>SUM(L4:L5,L52:L53)</f>
        <v>66</v>
      </c>
      <c r="Q60">
        <f>SUM(Q4:Q5,Q52:Q53)</f>
        <v>96</v>
      </c>
      <c r="R60">
        <f>SUM(S4:S5,S52:S53)</f>
        <v>80</v>
      </c>
      <c r="W60" s="1"/>
      <c r="X60">
        <f>SUM(X4:X5,X52:X53)</f>
        <v>92</v>
      </c>
      <c r="Y60">
        <f>SUM(Z4:Z5,Z52:Z53)</f>
        <v>56</v>
      </c>
    </row>
    <row r="61" spans="2:28" x14ac:dyDescent="0.2">
      <c r="C61">
        <f>AVERAGE(C59:C60)</f>
        <v>99</v>
      </c>
      <c r="D61">
        <f>AVERAGE(D59:D60)</f>
        <v>67</v>
      </c>
      <c r="E61">
        <f>D61-C61</f>
        <v>-32</v>
      </c>
      <c r="J61">
        <f>AVERAGE(J59:J60)</f>
        <v>99</v>
      </c>
      <c r="K61">
        <f>AVERAGE(K59:K60)</f>
        <v>63</v>
      </c>
      <c r="L61">
        <f>K61-J61</f>
        <v>-36</v>
      </c>
      <c r="Q61">
        <f>AVERAGE(Q59:Q60)</f>
        <v>100</v>
      </c>
      <c r="R61">
        <f>AVERAGE(R59:R60)</f>
        <v>64</v>
      </c>
      <c r="S61">
        <f>R61-Q61</f>
        <v>-36</v>
      </c>
      <c r="X61">
        <f>AVERAGE(X59:X60)</f>
        <v>96</v>
      </c>
      <c r="Y61">
        <f>AVERAGE(Y59:Y60)</f>
        <v>56</v>
      </c>
      <c r="Z61">
        <f>Y61-X61</f>
        <v>-40</v>
      </c>
    </row>
    <row r="62" spans="2:28" x14ac:dyDescent="0.2">
      <c r="C62">
        <f>C61/4</f>
        <v>24.75</v>
      </c>
      <c r="D62">
        <f>D61/4</f>
        <v>16.75</v>
      </c>
      <c r="J62">
        <f>J61/4</f>
        <v>24.75</v>
      </c>
      <c r="K62">
        <f>K61/4</f>
        <v>15.75</v>
      </c>
      <c r="Q62">
        <f>Q61/4</f>
        <v>25</v>
      </c>
      <c r="R62">
        <f>R61/4</f>
        <v>16</v>
      </c>
      <c r="X62">
        <f>X61/4</f>
        <v>24</v>
      </c>
      <c r="Y62">
        <f>Y61/4</f>
        <v>14</v>
      </c>
    </row>
    <row r="63" spans="2:28" x14ac:dyDescent="0.2">
      <c r="C63">
        <f>C62/131.8</f>
        <v>0.18778452200303489</v>
      </c>
      <c r="D63">
        <f>D62/131.8</f>
        <v>0.12708649468892261</v>
      </c>
      <c r="E63" t="s">
        <v>4</v>
      </c>
      <c r="F63" s="2"/>
      <c r="J63">
        <f>J62/131.8</f>
        <v>0.18778452200303489</v>
      </c>
      <c r="K63">
        <f>K62/131.8</f>
        <v>0.11949924127465857</v>
      </c>
      <c r="L63" t="s">
        <v>4</v>
      </c>
      <c r="M63" s="2"/>
      <c r="Q63">
        <f>Q62/131.8</f>
        <v>0.18968133535660089</v>
      </c>
      <c r="R63">
        <f>R62/131.8</f>
        <v>0.12139605462822457</v>
      </c>
      <c r="S63" t="s">
        <v>4</v>
      </c>
      <c r="T63" s="2"/>
      <c r="X63">
        <f>X62/131.8</f>
        <v>0.18209408194233687</v>
      </c>
      <c r="Y63">
        <f>Y62/131.8</f>
        <v>0.1062215477996965</v>
      </c>
      <c r="Z63" t="s">
        <v>4</v>
      </c>
    </row>
    <row r="64" spans="2:28" x14ac:dyDescent="0.2">
      <c r="C64">
        <f>(C62*96)/(C62*96+(131.8-C62)*238)</f>
        <v>8.5302237747676257E-2</v>
      </c>
      <c r="D64">
        <f>(D62*96)/(D62*96+(131.8-D62)*238)</f>
        <v>5.5467593886146555E-2</v>
      </c>
      <c r="E64" t="s">
        <v>5</v>
      </c>
      <c r="F64" s="2"/>
      <c r="J64">
        <f>(J62*96)/(J62*96+(131.8-J62)*238)</f>
        <v>8.5302237747676257E-2</v>
      </c>
      <c r="K64">
        <f>(K62*96)/(K62*96+(131.8-K62)*238)</f>
        <v>5.1901867025494389E-2</v>
      </c>
      <c r="L64" t="s">
        <v>5</v>
      </c>
      <c r="M64" s="2"/>
      <c r="Q64">
        <f>(Q62*96)/(Q62*96+(131.8-Q62)*238)</f>
        <v>8.6273833146406687E-2</v>
      </c>
      <c r="R64">
        <f>(R62*96)/(R62*96+(131.8-R62)*238)</f>
        <v>5.2790035880727511E-2</v>
      </c>
      <c r="S64" t="s">
        <v>5</v>
      </c>
      <c r="T64" s="2"/>
      <c r="X64">
        <f>(X62*96)/(X62*96+(131.8-X62)*238)</f>
        <v>8.2402254617244389E-2</v>
      </c>
      <c r="Y64">
        <f>(Y62*96)/(Y62*96+(131.8-Y62)*238)</f>
        <v>4.574478223577623E-2</v>
      </c>
      <c r="Z64" t="s">
        <v>5</v>
      </c>
    </row>
    <row r="65" spans="1:28" x14ac:dyDescent="0.2">
      <c r="D65">
        <f>D64-C64</f>
        <v>-2.9834643861529703E-2</v>
      </c>
      <c r="E65" t="s">
        <v>15</v>
      </c>
      <c r="K65">
        <f>K64-J64</f>
        <v>-3.3400370722181869E-2</v>
      </c>
      <c r="L65" t="s">
        <v>15</v>
      </c>
      <c r="R65">
        <f>R64-Q64</f>
        <v>-3.3483797265679176E-2</v>
      </c>
      <c r="S65" t="s">
        <v>15</v>
      </c>
      <c r="Y65">
        <f>Y64-X64</f>
        <v>-3.6657472381468159E-2</v>
      </c>
      <c r="Z65" t="s">
        <v>15</v>
      </c>
    </row>
    <row r="67" spans="1:28" x14ac:dyDescent="0.2">
      <c r="A67" t="s">
        <v>8</v>
      </c>
      <c r="B67" t="s">
        <v>2</v>
      </c>
      <c r="D67" t="s">
        <v>3</v>
      </c>
      <c r="F67" t="s">
        <v>11</v>
      </c>
      <c r="G67" t="s">
        <v>5</v>
      </c>
      <c r="H67" t="s">
        <v>9</v>
      </c>
      <c r="I67" t="s">
        <v>2</v>
      </c>
      <c r="K67" t="s">
        <v>3</v>
      </c>
      <c r="M67" t="s">
        <v>11</v>
      </c>
      <c r="N67" t="s">
        <v>5</v>
      </c>
      <c r="O67" t="s">
        <v>0</v>
      </c>
      <c r="P67" t="s">
        <v>2</v>
      </c>
      <c r="R67" t="s">
        <v>3</v>
      </c>
      <c r="T67" t="s">
        <v>11</v>
      </c>
      <c r="U67" t="s">
        <v>5</v>
      </c>
      <c r="V67" t="s">
        <v>6</v>
      </c>
      <c r="W67" t="s">
        <v>2</v>
      </c>
      <c r="Y67" t="s">
        <v>3</v>
      </c>
      <c r="AA67" t="s">
        <v>11</v>
      </c>
      <c r="AB67" t="s">
        <v>5</v>
      </c>
    </row>
    <row r="68" spans="1:28" x14ac:dyDescent="0.2">
      <c r="B68">
        <v>-95.757499999999993</v>
      </c>
      <c r="C68">
        <v>34</v>
      </c>
      <c r="D68">
        <v>-95.507900000000006</v>
      </c>
      <c r="E68">
        <v>16</v>
      </c>
      <c r="F68">
        <f>(C68*96)/(C68*96+(131.8-C68)*238)</f>
        <v>0.12298232129131437</v>
      </c>
      <c r="G68">
        <f>(E68*96)/(E68*96+(131.8-E68)*238)</f>
        <v>5.2790035880727511E-2</v>
      </c>
      <c r="I68">
        <v>-96.081000000000003</v>
      </c>
      <c r="J68">
        <v>34</v>
      </c>
      <c r="K68">
        <v>-95.308999999999997</v>
      </c>
      <c r="L68">
        <v>12</v>
      </c>
      <c r="M68">
        <f>(J68*96)/(J68*96+(131.8-J68)*238)</f>
        <v>0.12298232129131437</v>
      </c>
      <c r="N68">
        <f>(L68*96)/(L68*96+(131.8-L68)*238)</f>
        <v>3.8834427798977895E-2</v>
      </c>
      <c r="P68">
        <v>-96.148300000000006</v>
      </c>
      <c r="Q68">
        <v>30</v>
      </c>
      <c r="R68">
        <v>-95.770799999999994</v>
      </c>
      <c r="S68">
        <v>20</v>
      </c>
      <c r="T68">
        <f>(Q68*96)/(Q68*96+(131.8-Q68)*238)</f>
        <v>0.1062401322099423</v>
      </c>
      <c r="U68">
        <f>(S68*96)/(S68*96+(131.8-S68)*238)</f>
        <v>6.7301355841897892E-2</v>
      </c>
      <c r="W68">
        <v>-96.424000000000007</v>
      </c>
      <c r="X68">
        <v>32</v>
      </c>
      <c r="Y68">
        <v>-95.853999999999999</v>
      </c>
      <c r="Z68">
        <v>6</v>
      </c>
      <c r="AA68">
        <f>(X68*96)/(X68*96+(131.8-X68)*238)</f>
        <v>0.11452259882793277</v>
      </c>
      <c r="AB68">
        <f>(Z68*96)/(Z68*96+(131.8-Z68)*238)</f>
        <v>1.88750966693319E-2</v>
      </c>
    </row>
    <row r="69" spans="1:28" x14ac:dyDescent="0.2">
      <c r="B69">
        <v>-91.849000000000004</v>
      </c>
      <c r="C69">
        <v>26</v>
      </c>
      <c r="D69">
        <v>-91.6096</v>
      </c>
      <c r="E69">
        <v>32</v>
      </c>
      <c r="F69">
        <f>(C69*96)/(C69*96+(131.8-C69)*238)</f>
        <v>9.0185139685797278E-2</v>
      </c>
      <c r="G69">
        <f t="shared" ref="G69" si="8">(E69*96)/(E69*96+(131.8-E69)*238)</f>
        <v>0.11452259882793277</v>
      </c>
      <c r="I69">
        <v>-92.159300000000002</v>
      </c>
      <c r="J69">
        <v>28</v>
      </c>
      <c r="K69">
        <v>-91.418800000000005</v>
      </c>
      <c r="L69">
        <v>30</v>
      </c>
      <c r="M69">
        <f>(J69*96)/(J69*96+(131.8-J69)*238)</f>
        <v>9.8129408157007048E-2</v>
      </c>
      <c r="N69">
        <f t="shared" ref="N69" si="9">(L69*96)/(L69*96+(131.8-L69)*238)</f>
        <v>0.1062401322099423</v>
      </c>
      <c r="P69">
        <v>-92.2239</v>
      </c>
      <c r="Q69">
        <v>30</v>
      </c>
      <c r="R69">
        <v>-91.861800000000002</v>
      </c>
      <c r="S69">
        <v>26</v>
      </c>
      <c r="T69">
        <f>(Q69*96)/(Q69*96+(131.8-Q69)*238)</f>
        <v>0.1062401322099423</v>
      </c>
      <c r="U69">
        <f t="shared" ref="U69" si="10">(S69*96)/(S69*96+(131.8-S69)*238)</f>
        <v>9.0185139685797278E-2</v>
      </c>
      <c r="W69">
        <v>-92.488299999999995</v>
      </c>
      <c r="X69">
        <v>28</v>
      </c>
      <c r="Y69">
        <v>-91.941599999999994</v>
      </c>
      <c r="Z69">
        <v>16</v>
      </c>
      <c r="AA69">
        <f>(X69*96)/(X69*96+(131.8-X69)*238)</f>
        <v>9.8129408157007048E-2</v>
      </c>
      <c r="AB69">
        <f t="shared" ref="AB69" si="11">(Z69*96)/(Z69*96+(131.8-Z69)*238)</f>
        <v>5.2790035880727511E-2</v>
      </c>
    </row>
    <row r="70" spans="1:28" x14ac:dyDescent="0.2">
      <c r="B70">
        <v>-87.9405</v>
      </c>
      <c r="C70">
        <v>36</v>
      </c>
      <c r="D70">
        <v>-87.711299999999994</v>
      </c>
      <c r="E70">
        <v>38</v>
      </c>
      <c r="F70">
        <f t="shared" ref="F70:F117" si="12">(C70*96)/(C70*96+(131.8-C70)*238)</f>
        <v>0.1316250514160357</v>
      </c>
      <c r="G70">
        <f t="shared" ref="G70:G117" si="13">(E70*96)/(E70*96+(131.8-E70)*238)</f>
        <v>0.14045679259521646</v>
      </c>
      <c r="I70">
        <v>-88.2376</v>
      </c>
      <c r="J70">
        <v>36</v>
      </c>
      <c r="K70">
        <v>-87.528700000000001</v>
      </c>
      <c r="L70">
        <v>30</v>
      </c>
      <c r="M70">
        <f t="shared" ref="M70:M117" si="14">(J70*96)/(J70*96+(131.8-J70)*238)</f>
        <v>0.1316250514160357</v>
      </c>
      <c r="N70">
        <f t="shared" ref="N70:N117" si="15">(L70*96)/(L70*96+(131.8-L70)*238)</f>
        <v>0.1062401322099423</v>
      </c>
      <c r="P70">
        <v>-88.299400000000006</v>
      </c>
      <c r="Q70">
        <v>40</v>
      </c>
      <c r="R70">
        <v>-87.952799999999996</v>
      </c>
      <c r="S70">
        <v>34</v>
      </c>
      <c r="T70">
        <f t="shared" ref="T70:T117" si="16">(Q70*96)/(Q70*96+(131.8-Q70)*238)</f>
        <v>0.14948381370579716</v>
      </c>
      <c r="U70">
        <f t="shared" ref="U70:U117" si="17">(S70*96)/(S70*96+(131.8-S70)*238)</f>
        <v>0.12298232129131437</v>
      </c>
      <c r="W70">
        <v>-88.552700000000002</v>
      </c>
      <c r="X70">
        <v>36</v>
      </c>
      <c r="Y70">
        <v>-88.029200000000003</v>
      </c>
      <c r="Z70">
        <v>38</v>
      </c>
      <c r="AA70">
        <f t="shared" ref="AA70:AA117" si="18">(X70*96)/(X70*96+(131.8-X70)*238)</f>
        <v>0.1316250514160357</v>
      </c>
      <c r="AB70">
        <f t="shared" ref="AB70:AB117" si="19">(Z70*96)/(Z70*96+(131.8-Z70)*238)</f>
        <v>0.14045679259521646</v>
      </c>
    </row>
    <row r="71" spans="1:28" x14ac:dyDescent="0.2">
      <c r="B71">
        <v>-84.0321</v>
      </c>
      <c r="C71">
        <v>42</v>
      </c>
      <c r="D71">
        <v>-83.813000000000002</v>
      </c>
      <c r="E71">
        <v>24</v>
      </c>
      <c r="F71">
        <f t="shared" si="12"/>
        <v>0.15871266394797751</v>
      </c>
      <c r="G71">
        <f t="shared" si="13"/>
        <v>8.2402254617244389E-2</v>
      </c>
      <c r="I71">
        <v>-84.316000000000003</v>
      </c>
      <c r="J71">
        <v>40</v>
      </c>
      <c r="K71">
        <v>-83.638499999999993</v>
      </c>
      <c r="L71">
        <v>48</v>
      </c>
      <c r="M71">
        <f t="shared" si="14"/>
        <v>0.14948381370579716</v>
      </c>
      <c r="N71">
        <f t="shared" si="15"/>
        <v>0.18768022678027402</v>
      </c>
      <c r="P71">
        <v>-84.375</v>
      </c>
      <c r="Q71">
        <v>38</v>
      </c>
      <c r="R71">
        <v>-84.043800000000005</v>
      </c>
      <c r="S71">
        <v>26</v>
      </c>
      <c r="T71">
        <f t="shared" si="16"/>
        <v>0.14045679259521646</v>
      </c>
      <c r="U71">
        <f t="shared" si="17"/>
        <v>9.0185139685797278E-2</v>
      </c>
      <c r="W71">
        <v>-84.617000000000004</v>
      </c>
      <c r="X71">
        <v>40</v>
      </c>
      <c r="Y71">
        <v>-84.116799999999998</v>
      </c>
      <c r="Z71">
        <v>42</v>
      </c>
      <c r="AA71">
        <f t="shared" si="18"/>
        <v>0.14948381370579716</v>
      </c>
      <c r="AB71">
        <f t="shared" si="19"/>
        <v>0.15871266394797751</v>
      </c>
    </row>
    <row r="72" spans="1:28" x14ac:dyDescent="0.2">
      <c r="B72">
        <v>-80.123599999999996</v>
      </c>
      <c r="C72">
        <v>28</v>
      </c>
      <c r="D72">
        <v>-79.9148</v>
      </c>
      <c r="E72">
        <v>30</v>
      </c>
      <c r="F72">
        <f t="shared" si="12"/>
        <v>9.8129408157007048E-2</v>
      </c>
      <c r="G72">
        <f t="shared" si="13"/>
        <v>0.1062401322099423</v>
      </c>
      <c r="I72">
        <v>-80.394300000000001</v>
      </c>
      <c r="J72">
        <v>30</v>
      </c>
      <c r="K72">
        <v>-79.7483</v>
      </c>
      <c r="L72">
        <v>24</v>
      </c>
      <c r="M72">
        <f t="shared" si="14"/>
        <v>0.1062401322099423</v>
      </c>
      <c r="N72">
        <f t="shared" si="15"/>
        <v>8.2402254617244389E-2</v>
      </c>
      <c r="P72">
        <v>-80.450599999999994</v>
      </c>
      <c r="Q72">
        <v>30</v>
      </c>
      <c r="R72">
        <v>-80.134799999999998</v>
      </c>
      <c r="S72">
        <v>36</v>
      </c>
      <c r="T72">
        <f t="shared" si="16"/>
        <v>0.1062401322099423</v>
      </c>
      <c r="U72">
        <f t="shared" si="17"/>
        <v>0.1316250514160357</v>
      </c>
      <c r="W72">
        <v>-80.681299999999993</v>
      </c>
      <c r="X72">
        <v>30</v>
      </c>
      <c r="Y72">
        <v>-80.204400000000007</v>
      </c>
      <c r="Z72">
        <v>34</v>
      </c>
      <c r="AA72">
        <f t="shared" si="18"/>
        <v>0.1062401322099423</v>
      </c>
      <c r="AB72">
        <f t="shared" si="19"/>
        <v>0.12298232129131437</v>
      </c>
    </row>
    <row r="73" spans="1:28" x14ac:dyDescent="0.2">
      <c r="B73">
        <v>-76.215100000000007</v>
      </c>
      <c r="C73">
        <v>26</v>
      </c>
      <c r="D73">
        <v>-76.016499999999994</v>
      </c>
      <c r="E73">
        <v>30</v>
      </c>
      <c r="F73">
        <f t="shared" si="12"/>
        <v>9.0185139685797278E-2</v>
      </c>
      <c r="G73">
        <f t="shared" si="13"/>
        <v>0.1062401322099423</v>
      </c>
      <c r="I73">
        <v>-76.4726</v>
      </c>
      <c r="J73">
        <v>24</v>
      </c>
      <c r="K73">
        <v>-75.858199999999997</v>
      </c>
      <c r="L73">
        <v>22</v>
      </c>
      <c r="M73">
        <f t="shared" si="14"/>
        <v>8.2402254617244389E-2</v>
      </c>
      <c r="N73">
        <f t="shared" si="15"/>
        <v>7.4775884777159365E-2</v>
      </c>
      <c r="P73">
        <v>-76.526200000000003</v>
      </c>
      <c r="Q73">
        <v>22</v>
      </c>
      <c r="R73">
        <v>-76.225800000000007</v>
      </c>
      <c r="S73">
        <v>36</v>
      </c>
      <c r="T73">
        <f t="shared" si="16"/>
        <v>7.4775884777159365E-2</v>
      </c>
      <c r="U73">
        <f t="shared" si="17"/>
        <v>0.1316250514160357</v>
      </c>
      <c r="W73">
        <v>-76.745699999999999</v>
      </c>
      <c r="X73">
        <v>24</v>
      </c>
      <c r="Y73">
        <v>-76.292000000000002</v>
      </c>
      <c r="Z73">
        <v>30</v>
      </c>
      <c r="AA73">
        <f t="shared" si="18"/>
        <v>8.2402254617244389E-2</v>
      </c>
      <c r="AB73">
        <f t="shared" si="19"/>
        <v>0.1062401322099423</v>
      </c>
    </row>
    <row r="74" spans="1:28" x14ac:dyDescent="0.2">
      <c r="B74">
        <v>-72.306700000000006</v>
      </c>
      <c r="C74">
        <v>24</v>
      </c>
      <c r="D74">
        <v>-72.118200000000002</v>
      </c>
      <c r="E74">
        <v>20</v>
      </c>
      <c r="F74">
        <f t="shared" si="12"/>
        <v>8.2402254617244389E-2</v>
      </c>
      <c r="G74">
        <f t="shared" si="13"/>
        <v>6.7301355841897892E-2</v>
      </c>
      <c r="I74">
        <v>-72.550899999999999</v>
      </c>
      <c r="J74">
        <v>26</v>
      </c>
      <c r="K74">
        <v>-71.968000000000004</v>
      </c>
      <c r="L74">
        <v>28</v>
      </c>
      <c r="M74">
        <f t="shared" si="14"/>
        <v>9.0185139685797278E-2</v>
      </c>
      <c r="N74">
        <f t="shared" si="15"/>
        <v>9.8129408157007048E-2</v>
      </c>
      <c r="P74">
        <v>-72.601799999999997</v>
      </c>
      <c r="Q74">
        <v>26</v>
      </c>
      <c r="R74">
        <v>-72.316699999999997</v>
      </c>
      <c r="S74">
        <v>32</v>
      </c>
      <c r="T74">
        <f t="shared" si="16"/>
        <v>9.0185139685797278E-2</v>
      </c>
      <c r="U74">
        <f t="shared" si="17"/>
        <v>0.11452259882793277</v>
      </c>
      <c r="W74">
        <v>-72.81</v>
      </c>
      <c r="X74">
        <v>24</v>
      </c>
      <c r="Y74">
        <v>-72.379599999999996</v>
      </c>
      <c r="Z74">
        <v>22</v>
      </c>
      <c r="AA74">
        <f t="shared" si="18"/>
        <v>8.2402254617244389E-2</v>
      </c>
      <c r="AB74">
        <f t="shared" si="19"/>
        <v>7.4775884777159365E-2</v>
      </c>
    </row>
    <row r="75" spans="1:28" x14ac:dyDescent="0.2">
      <c r="B75">
        <v>-68.398200000000003</v>
      </c>
      <c r="C75">
        <v>32</v>
      </c>
      <c r="D75">
        <v>-68.219899999999996</v>
      </c>
      <c r="E75">
        <v>38</v>
      </c>
      <c r="F75">
        <f t="shared" si="12"/>
        <v>0.11452259882793277</v>
      </c>
      <c r="G75">
        <f t="shared" si="13"/>
        <v>0.14045679259521646</v>
      </c>
      <c r="I75">
        <v>-68.629300000000001</v>
      </c>
      <c r="J75">
        <v>32</v>
      </c>
      <c r="K75">
        <v>-68.0779</v>
      </c>
      <c r="L75">
        <v>26</v>
      </c>
      <c r="M75">
        <f t="shared" si="14"/>
        <v>0.11452259882793277</v>
      </c>
      <c r="N75">
        <f t="shared" si="15"/>
        <v>9.0185139685797278E-2</v>
      </c>
      <c r="P75">
        <v>-68.677300000000002</v>
      </c>
      <c r="Q75">
        <v>34</v>
      </c>
      <c r="R75">
        <v>-68.407700000000006</v>
      </c>
      <c r="S75">
        <v>28</v>
      </c>
      <c r="T75">
        <f t="shared" si="16"/>
        <v>0.12298232129131437</v>
      </c>
      <c r="U75">
        <f t="shared" si="17"/>
        <v>9.8129408157007048E-2</v>
      </c>
      <c r="W75">
        <v>-68.874300000000005</v>
      </c>
      <c r="X75">
        <v>32</v>
      </c>
      <c r="Y75">
        <v>-68.467200000000005</v>
      </c>
      <c r="Z75">
        <v>36</v>
      </c>
      <c r="AA75">
        <f t="shared" si="18"/>
        <v>0.11452259882793277</v>
      </c>
      <c r="AB75">
        <f t="shared" si="19"/>
        <v>0.1316250514160357</v>
      </c>
    </row>
    <row r="76" spans="1:28" x14ac:dyDescent="0.2">
      <c r="B76">
        <v>-64.489699999999999</v>
      </c>
      <c r="C76">
        <v>26</v>
      </c>
      <c r="D76">
        <v>-64.321600000000004</v>
      </c>
      <c r="E76">
        <v>30</v>
      </c>
      <c r="F76">
        <f t="shared" si="12"/>
        <v>9.0185139685797278E-2</v>
      </c>
      <c r="G76">
        <f t="shared" si="13"/>
        <v>0.1062401322099423</v>
      </c>
      <c r="I76">
        <v>-64.707599999999999</v>
      </c>
      <c r="J76">
        <v>24</v>
      </c>
      <c r="K76">
        <v>-64.187700000000007</v>
      </c>
      <c r="L76">
        <v>20</v>
      </c>
      <c r="M76">
        <f t="shared" si="14"/>
        <v>8.2402254617244389E-2</v>
      </c>
      <c r="N76">
        <f t="shared" si="15"/>
        <v>6.7301355841897892E-2</v>
      </c>
      <c r="P76">
        <v>-64.752899999999997</v>
      </c>
      <c r="Q76">
        <v>22</v>
      </c>
      <c r="R76">
        <v>-64.498699999999999</v>
      </c>
      <c r="S76">
        <v>26</v>
      </c>
      <c r="T76">
        <f t="shared" si="16"/>
        <v>7.4775884777159365E-2</v>
      </c>
      <c r="U76">
        <f t="shared" si="17"/>
        <v>9.0185139685797278E-2</v>
      </c>
      <c r="W76">
        <v>-64.938599999999994</v>
      </c>
      <c r="X76">
        <v>26</v>
      </c>
      <c r="Y76">
        <v>-64.5548</v>
      </c>
      <c r="Z76">
        <v>40</v>
      </c>
      <c r="AA76">
        <f t="shared" si="18"/>
        <v>9.0185139685797278E-2</v>
      </c>
      <c r="AB76">
        <f t="shared" si="19"/>
        <v>0.14948381370579716</v>
      </c>
    </row>
    <row r="77" spans="1:28" x14ac:dyDescent="0.2">
      <c r="B77">
        <v>-60.581299999999999</v>
      </c>
      <c r="C77">
        <v>40</v>
      </c>
      <c r="D77">
        <v>-60.423400000000001</v>
      </c>
      <c r="E77">
        <v>56</v>
      </c>
      <c r="F77">
        <f t="shared" si="12"/>
        <v>0.14948381370579716</v>
      </c>
      <c r="G77">
        <f t="shared" si="13"/>
        <v>0.22958268563912471</v>
      </c>
      <c r="I77">
        <v>-60.785899999999998</v>
      </c>
      <c r="J77">
        <v>42</v>
      </c>
      <c r="K77">
        <v>-60.297499999999999</v>
      </c>
      <c r="L77">
        <v>40</v>
      </c>
      <c r="M77">
        <f t="shared" si="14"/>
        <v>0.15871266394797751</v>
      </c>
      <c r="N77">
        <f t="shared" si="15"/>
        <v>0.14948381370579716</v>
      </c>
      <c r="P77">
        <v>-60.828499999999998</v>
      </c>
      <c r="Q77">
        <v>42</v>
      </c>
      <c r="R77">
        <v>-60.589700000000001</v>
      </c>
      <c r="S77">
        <v>44</v>
      </c>
      <c r="T77">
        <f t="shared" si="16"/>
        <v>0.15871266394797751</v>
      </c>
      <c r="U77">
        <f t="shared" si="17"/>
        <v>0.16815018869126286</v>
      </c>
      <c r="W77">
        <v>-61.003</v>
      </c>
      <c r="X77">
        <v>40</v>
      </c>
      <c r="Y77">
        <v>-60.642400000000002</v>
      </c>
      <c r="Z77">
        <v>30</v>
      </c>
      <c r="AA77">
        <f t="shared" si="18"/>
        <v>0.14948381370579716</v>
      </c>
      <c r="AB77">
        <f t="shared" si="19"/>
        <v>0.1062401322099423</v>
      </c>
    </row>
    <row r="78" spans="1:28" x14ac:dyDescent="0.2">
      <c r="B78">
        <v>-56.672800000000002</v>
      </c>
      <c r="C78">
        <v>20</v>
      </c>
      <c r="D78">
        <v>-56.525100000000002</v>
      </c>
      <c r="E78">
        <v>28</v>
      </c>
      <c r="F78">
        <f t="shared" si="12"/>
        <v>6.7301355841897892E-2</v>
      </c>
      <c r="G78">
        <f t="shared" si="13"/>
        <v>9.8129408157007048E-2</v>
      </c>
      <c r="I78">
        <v>-56.864199999999997</v>
      </c>
      <c r="J78">
        <v>20</v>
      </c>
      <c r="K78">
        <v>-56.407400000000003</v>
      </c>
      <c r="L78">
        <v>14</v>
      </c>
      <c r="M78">
        <f t="shared" si="14"/>
        <v>6.7301355841897892E-2</v>
      </c>
      <c r="N78">
        <f t="shared" si="15"/>
        <v>4.574478223577623E-2</v>
      </c>
      <c r="P78">
        <v>-56.9041</v>
      </c>
      <c r="Q78">
        <v>20</v>
      </c>
      <c r="R78">
        <v>-56.680700000000002</v>
      </c>
      <c r="S78">
        <v>26</v>
      </c>
      <c r="T78">
        <f t="shared" si="16"/>
        <v>6.7301355841897892E-2</v>
      </c>
      <c r="U78">
        <f t="shared" si="17"/>
        <v>9.0185139685797278E-2</v>
      </c>
      <c r="W78">
        <v>-57.067300000000003</v>
      </c>
      <c r="X78">
        <v>22</v>
      </c>
      <c r="Y78">
        <v>-56.729900000000001</v>
      </c>
      <c r="Z78">
        <v>30</v>
      </c>
      <c r="AA78">
        <f t="shared" si="18"/>
        <v>7.4775884777159365E-2</v>
      </c>
      <c r="AB78">
        <f t="shared" si="19"/>
        <v>0.1062401322099423</v>
      </c>
    </row>
    <row r="79" spans="1:28" x14ac:dyDescent="0.2">
      <c r="B79">
        <v>-52.764299999999999</v>
      </c>
      <c r="C79">
        <v>32</v>
      </c>
      <c r="D79">
        <v>-52.626800000000003</v>
      </c>
      <c r="E79">
        <v>24</v>
      </c>
      <c r="F79">
        <f t="shared" si="12"/>
        <v>0.11452259882793277</v>
      </c>
      <c r="G79">
        <f t="shared" si="13"/>
        <v>8.2402254617244389E-2</v>
      </c>
      <c r="I79">
        <v>-52.942599999999999</v>
      </c>
      <c r="J79">
        <v>32</v>
      </c>
      <c r="K79">
        <v>-52.517200000000003</v>
      </c>
      <c r="L79">
        <v>38</v>
      </c>
      <c r="M79">
        <f t="shared" si="14"/>
        <v>0.11452259882793277</v>
      </c>
      <c r="N79">
        <f t="shared" si="15"/>
        <v>0.14045679259521646</v>
      </c>
      <c r="P79">
        <v>-52.979700000000001</v>
      </c>
      <c r="Q79">
        <v>32</v>
      </c>
      <c r="R79">
        <v>-52.771700000000003</v>
      </c>
      <c r="S79">
        <v>40</v>
      </c>
      <c r="T79">
        <f t="shared" si="16"/>
        <v>0.11452259882793277</v>
      </c>
      <c r="U79">
        <f t="shared" si="17"/>
        <v>0.14948381370579716</v>
      </c>
      <c r="W79">
        <v>-53.131599999999999</v>
      </c>
      <c r="X79">
        <v>32</v>
      </c>
      <c r="Y79">
        <v>-52.817500000000003</v>
      </c>
      <c r="Z79">
        <v>28</v>
      </c>
      <c r="AA79">
        <f t="shared" si="18"/>
        <v>0.11452259882793277</v>
      </c>
      <c r="AB79">
        <f t="shared" si="19"/>
        <v>9.8129408157007048E-2</v>
      </c>
    </row>
    <row r="80" spans="1:28" x14ac:dyDescent="0.2">
      <c r="B80">
        <v>-48.855899999999998</v>
      </c>
      <c r="C80">
        <v>22</v>
      </c>
      <c r="D80">
        <v>-48.728499999999997</v>
      </c>
      <c r="E80">
        <v>32</v>
      </c>
      <c r="F80">
        <f t="shared" si="12"/>
        <v>7.4775884777159365E-2</v>
      </c>
      <c r="G80">
        <f t="shared" si="13"/>
        <v>0.11452259882793277</v>
      </c>
      <c r="I80">
        <v>-49.020899999999997</v>
      </c>
      <c r="J80">
        <v>20</v>
      </c>
      <c r="K80">
        <v>-48.627000000000002</v>
      </c>
      <c r="L80">
        <v>22</v>
      </c>
      <c r="M80">
        <f t="shared" si="14"/>
        <v>6.7301355841897892E-2</v>
      </c>
      <c r="N80">
        <f t="shared" si="15"/>
        <v>7.4775884777159365E-2</v>
      </c>
      <c r="P80">
        <v>-49.055199999999999</v>
      </c>
      <c r="Q80">
        <v>22</v>
      </c>
      <c r="R80">
        <v>-48.862699999999997</v>
      </c>
      <c r="S80">
        <v>28</v>
      </c>
      <c r="T80">
        <f t="shared" si="16"/>
        <v>7.4775884777159365E-2</v>
      </c>
      <c r="U80">
        <f t="shared" si="17"/>
        <v>9.8129408157007048E-2</v>
      </c>
      <c r="W80">
        <v>-49.195900000000002</v>
      </c>
      <c r="X80">
        <v>22</v>
      </c>
      <c r="Y80">
        <v>-48.905099999999997</v>
      </c>
      <c r="Z80">
        <v>32</v>
      </c>
      <c r="AA80">
        <f t="shared" si="18"/>
        <v>7.4775884777159365E-2</v>
      </c>
      <c r="AB80">
        <f t="shared" si="19"/>
        <v>0.11452259882793277</v>
      </c>
    </row>
    <row r="81" spans="2:28" x14ac:dyDescent="0.2">
      <c r="B81">
        <v>-44.947400000000002</v>
      </c>
      <c r="C81">
        <v>28</v>
      </c>
      <c r="D81">
        <v>-44.830199999999998</v>
      </c>
      <c r="E81">
        <v>34</v>
      </c>
      <c r="F81">
        <f t="shared" si="12"/>
        <v>9.8129408157007048E-2</v>
      </c>
      <c r="G81">
        <f t="shared" si="13"/>
        <v>0.12298232129131437</v>
      </c>
      <c r="I81">
        <v>-45.099200000000003</v>
      </c>
      <c r="J81">
        <v>26</v>
      </c>
      <c r="K81">
        <v>-44.736899999999999</v>
      </c>
      <c r="L81">
        <v>42</v>
      </c>
      <c r="M81">
        <f t="shared" si="14"/>
        <v>9.0185139685797278E-2</v>
      </c>
      <c r="N81">
        <f t="shared" si="15"/>
        <v>0.15871266394797751</v>
      </c>
      <c r="P81">
        <v>-45.130800000000001</v>
      </c>
      <c r="Q81">
        <v>28</v>
      </c>
      <c r="R81">
        <v>-44.953699999999998</v>
      </c>
      <c r="S81">
        <v>38</v>
      </c>
      <c r="T81">
        <f t="shared" si="16"/>
        <v>9.8129408157007048E-2</v>
      </c>
      <c r="U81">
        <f t="shared" si="17"/>
        <v>0.14045679259521646</v>
      </c>
      <c r="W81">
        <v>-45.260300000000001</v>
      </c>
      <c r="X81">
        <v>28</v>
      </c>
      <c r="Y81">
        <v>-44.992699999999999</v>
      </c>
      <c r="Z81">
        <v>40</v>
      </c>
      <c r="AA81">
        <f t="shared" si="18"/>
        <v>9.8129408157007048E-2</v>
      </c>
      <c r="AB81">
        <f t="shared" si="19"/>
        <v>0.14948381370579716</v>
      </c>
    </row>
    <row r="82" spans="2:28" x14ac:dyDescent="0.2">
      <c r="B82">
        <v>-41.038899999999998</v>
      </c>
      <c r="C82">
        <v>26</v>
      </c>
      <c r="D82">
        <v>-40.932000000000002</v>
      </c>
      <c r="E82">
        <v>22</v>
      </c>
      <c r="F82">
        <f t="shared" si="12"/>
        <v>9.0185139685797278E-2</v>
      </c>
      <c r="G82">
        <f t="shared" si="13"/>
        <v>7.4775884777159365E-2</v>
      </c>
      <c r="I82">
        <v>-41.177599999999998</v>
      </c>
      <c r="J82">
        <v>32</v>
      </c>
      <c r="K82">
        <v>-40.846699999999998</v>
      </c>
      <c r="L82">
        <v>24</v>
      </c>
      <c r="M82">
        <f t="shared" si="14"/>
        <v>0.11452259882793277</v>
      </c>
      <c r="N82">
        <f t="shared" si="15"/>
        <v>8.2402254617244389E-2</v>
      </c>
      <c r="P82">
        <v>-41.206400000000002</v>
      </c>
      <c r="Q82">
        <v>28</v>
      </c>
      <c r="R82">
        <v>-41.044600000000003</v>
      </c>
      <c r="S82">
        <v>30</v>
      </c>
      <c r="T82">
        <f t="shared" si="16"/>
        <v>9.8129408157007048E-2</v>
      </c>
      <c r="U82">
        <f t="shared" si="17"/>
        <v>0.1062401322099423</v>
      </c>
      <c r="W82">
        <v>-41.324599999999997</v>
      </c>
      <c r="X82">
        <v>28</v>
      </c>
      <c r="Y82">
        <v>-41.080300000000001</v>
      </c>
      <c r="Z82">
        <v>16</v>
      </c>
      <c r="AA82">
        <f t="shared" si="18"/>
        <v>9.8129408157007048E-2</v>
      </c>
      <c r="AB82">
        <f t="shared" si="19"/>
        <v>5.2790035880727511E-2</v>
      </c>
    </row>
    <row r="83" spans="2:28" x14ac:dyDescent="0.2">
      <c r="B83">
        <v>-37.130499999999998</v>
      </c>
      <c r="C83">
        <v>32</v>
      </c>
      <c r="D83">
        <v>-37.033700000000003</v>
      </c>
      <c r="E83">
        <v>28</v>
      </c>
      <c r="F83">
        <f t="shared" si="12"/>
        <v>0.11452259882793277</v>
      </c>
      <c r="G83">
        <f t="shared" si="13"/>
        <v>9.8129408157007048E-2</v>
      </c>
      <c r="I83">
        <v>-37.255899999999997</v>
      </c>
      <c r="J83">
        <v>30</v>
      </c>
      <c r="K83">
        <v>-36.956499999999998</v>
      </c>
      <c r="L83">
        <v>22</v>
      </c>
      <c r="M83">
        <f t="shared" si="14"/>
        <v>0.1062401322099423</v>
      </c>
      <c r="N83">
        <f t="shared" si="15"/>
        <v>7.4775884777159365E-2</v>
      </c>
      <c r="P83">
        <v>-37.281999999999996</v>
      </c>
      <c r="Q83">
        <v>30</v>
      </c>
      <c r="R83">
        <v>-37.135599999999997</v>
      </c>
      <c r="S83">
        <v>34</v>
      </c>
      <c r="T83">
        <f t="shared" si="16"/>
        <v>0.1062401322099423</v>
      </c>
      <c r="U83">
        <f t="shared" si="17"/>
        <v>0.12298232129131437</v>
      </c>
      <c r="W83">
        <v>-37.3889</v>
      </c>
      <c r="X83">
        <v>28</v>
      </c>
      <c r="Y83">
        <v>-37.167900000000003</v>
      </c>
      <c r="Z83">
        <v>30</v>
      </c>
      <c r="AA83">
        <f t="shared" si="18"/>
        <v>9.8129408157007048E-2</v>
      </c>
      <c r="AB83">
        <f t="shared" si="19"/>
        <v>0.1062401322099423</v>
      </c>
    </row>
    <row r="84" spans="2:28" x14ac:dyDescent="0.2">
      <c r="B84">
        <v>-33.222000000000001</v>
      </c>
      <c r="C84">
        <v>28</v>
      </c>
      <c r="D84">
        <v>-33.135399999999997</v>
      </c>
      <c r="E84">
        <v>34</v>
      </c>
      <c r="F84">
        <f t="shared" si="12"/>
        <v>9.8129408157007048E-2</v>
      </c>
      <c r="G84">
        <f t="shared" si="13"/>
        <v>0.12298232129131437</v>
      </c>
      <c r="I84">
        <v>-33.334200000000003</v>
      </c>
      <c r="J84">
        <v>28</v>
      </c>
      <c r="K84">
        <v>-33.066400000000002</v>
      </c>
      <c r="L84">
        <v>38</v>
      </c>
      <c r="M84">
        <f t="shared" si="14"/>
        <v>9.8129408157007048E-2</v>
      </c>
      <c r="N84">
        <f t="shared" si="15"/>
        <v>0.14045679259521646</v>
      </c>
      <c r="P84">
        <v>-33.357599999999998</v>
      </c>
      <c r="Q84">
        <v>26</v>
      </c>
      <c r="R84">
        <v>-33.226599999999998</v>
      </c>
      <c r="S84">
        <v>20</v>
      </c>
      <c r="T84">
        <f t="shared" si="16"/>
        <v>9.0185139685797278E-2</v>
      </c>
      <c r="U84">
        <f t="shared" si="17"/>
        <v>6.7301355841897892E-2</v>
      </c>
      <c r="W84">
        <v>-33.453200000000002</v>
      </c>
      <c r="X84">
        <v>28</v>
      </c>
      <c r="Y84">
        <v>-33.255499999999998</v>
      </c>
      <c r="Z84">
        <v>32</v>
      </c>
      <c r="AA84">
        <f t="shared" si="18"/>
        <v>9.8129408157007048E-2</v>
      </c>
      <c r="AB84">
        <f t="shared" si="19"/>
        <v>0.11452259882793277</v>
      </c>
    </row>
    <row r="85" spans="2:28" x14ac:dyDescent="0.2">
      <c r="B85">
        <v>-29.313500000000001</v>
      </c>
      <c r="C85">
        <v>34</v>
      </c>
      <c r="D85">
        <v>-29.237100000000002</v>
      </c>
      <c r="E85">
        <v>34</v>
      </c>
      <c r="F85">
        <f t="shared" si="12"/>
        <v>0.12298232129131437</v>
      </c>
      <c r="G85">
        <f t="shared" si="13"/>
        <v>0.12298232129131437</v>
      </c>
      <c r="I85">
        <v>-29.412500000000001</v>
      </c>
      <c r="J85">
        <v>34</v>
      </c>
      <c r="K85">
        <v>-29.176200000000001</v>
      </c>
      <c r="L85">
        <v>32</v>
      </c>
      <c r="M85">
        <f t="shared" si="14"/>
        <v>0.12298232129131437</v>
      </c>
      <c r="N85">
        <f t="shared" si="15"/>
        <v>0.11452259882793277</v>
      </c>
      <c r="P85">
        <v>-29.4331</v>
      </c>
      <c r="Q85">
        <v>34</v>
      </c>
      <c r="R85">
        <v>-29.317599999999999</v>
      </c>
      <c r="S85">
        <v>24</v>
      </c>
      <c r="T85">
        <f t="shared" si="16"/>
        <v>0.12298232129131437</v>
      </c>
      <c r="U85">
        <f t="shared" si="17"/>
        <v>8.2402254617244389E-2</v>
      </c>
      <c r="W85">
        <v>-29.517600000000002</v>
      </c>
      <c r="X85">
        <v>38</v>
      </c>
      <c r="Y85">
        <v>-29.3431</v>
      </c>
      <c r="Z85">
        <v>20</v>
      </c>
      <c r="AA85">
        <f t="shared" si="18"/>
        <v>0.14045679259521646</v>
      </c>
      <c r="AB85">
        <f t="shared" si="19"/>
        <v>6.7301355841897892E-2</v>
      </c>
    </row>
    <row r="86" spans="2:28" x14ac:dyDescent="0.2">
      <c r="B86">
        <v>-25.405000000000001</v>
      </c>
      <c r="C86">
        <v>32</v>
      </c>
      <c r="D86">
        <v>-25.338799999999999</v>
      </c>
      <c r="E86">
        <v>30</v>
      </c>
      <c r="F86">
        <f t="shared" si="12"/>
        <v>0.11452259882793277</v>
      </c>
      <c r="G86">
        <f t="shared" si="13"/>
        <v>0.1062401322099423</v>
      </c>
      <c r="I86">
        <v>-25.4909</v>
      </c>
      <c r="J86">
        <v>32</v>
      </c>
      <c r="K86">
        <v>-25.286100000000001</v>
      </c>
      <c r="L86">
        <v>26</v>
      </c>
      <c r="M86">
        <f t="shared" si="14"/>
        <v>0.11452259882793277</v>
      </c>
      <c r="N86">
        <f t="shared" si="15"/>
        <v>9.0185139685797278E-2</v>
      </c>
      <c r="P86">
        <v>-25.508700000000001</v>
      </c>
      <c r="Q86">
        <v>34</v>
      </c>
      <c r="R86">
        <v>-25.4086</v>
      </c>
      <c r="S86">
        <v>28</v>
      </c>
      <c r="T86">
        <f t="shared" si="16"/>
        <v>0.12298232129131437</v>
      </c>
      <c r="U86">
        <f t="shared" si="17"/>
        <v>9.8129408157007048E-2</v>
      </c>
      <c r="W86">
        <v>-25.581900000000001</v>
      </c>
      <c r="X86">
        <v>30</v>
      </c>
      <c r="Y86">
        <v>-25.430700000000002</v>
      </c>
      <c r="Z86">
        <v>14</v>
      </c>
      <c r="AA86">
        <f t="shared" si="18"/>
        <v>0.1062401322099423</v>
      </c>
      <c r="AB86">
        <f t="shared" si="19"/>
        <v>4.574478223577623E-2</v>
      </c>
    </row>
    <row r="87" spans="2:28" x14ac:dyDescent="0.2">
      <c r="B87">
        <v>-21.496600000000001</v>
      </c>
      <c r="C87">
        <v>20</v>
      </c>
      <c r="D87">
        <v>-21.4405</v>
      </c>
      <c r="E87">
        <v>26</v>
      </c>
      <c r="F87">
        <f t="shared" si="12"/>
        <v>6.7301355841897892E-2</v>
      </c>
      <c r="G87">
        <f t="shared" si="13"/>
        <v>9.0185139685797278E-2</v>
      </c>
      <c r="I87">
        <v>-21.569199999999999</v>
      </c>
      <c r="J87">
        <v>20</v>
      </c>
      <c r="K87">
        <v>-21.395900000000001</v>
      </c>
      <c r="L87">
        <v>26</v>
      </c>
      <c r="M87">
        <f t="shared" si="14"/>
        <v>6.7301355841897892E-2</v>
      </c>
      <c r="N87">
        <f t="shared" si="15"/>
        <v>9.0185139685797278E-2</v>
      </c>
      <c r="P87">
        <v>-21.584299999999999</v>
      </c>
      <c r="Q87">
        <v>20</v>
      </c>
      <c r="R87">
        <v>-21.499600000000001</v>
      </c>
      <c r="S87">
        <v>32</v>
      </c>
      <c r="T87">
        <f t="shared" si="16"/>
        <v>6.7301355841897892E-2</v>
      </c>
      <c r="U87">
        <f t="shared" si="17"/>
        <v>0.11452259882793277</v>
      </c>
      <c r="W87">
        <v>-21.6462</v>
      </c>
      <c r="X87">
        <v>22</v>
      </c>
      <c r="Y87">
        <v>-21.5183</v>
      </c>
      <c r="Z87">
        <v>24</v>
      </c>
      <c r="AA87">
        <f t="shared" si="18"/>
        <v>7.4775884777159365E-2</v>
      </c>
      <c r="AB87">
        <f t="shared" si="19"/>
        <v>8.2402254617244389E-2</v>
      </c>
    </row>
    <row r="88" spans="2:28" x14ac:dyDescent="0.2">
      <c r="B88">
        <v>-17.588100000000001</v>
      </c>
      <c r="C88">
        <v>44</v>
      </c>
      <c r="D88">
        <v>-17.542300000000001</v>
      </c>
      <c r="E88">
        <v>40</v>
      </c>
      <c r="F88">
        <f t="shared" si="12"/>
        <v>0.16815018869126286</v>
      </c>
      <c r="G88">
        <f t="shared" si="13"/>
        <v>0.14948381370579716</v>
      </c>
      <c r="I88">
        <v>-17.647500000000001</v>
      </c>
      <c r="J88">
        <v>46</v>
      </c>
      <c r="K88">
        <v>-17.505700000000001</v>
      </c>
      <c r="L88">
        <v>38</v>
      </c>
      <c r="M88">
        <f t="shared" si="14"/>
        <v>0.17780354640769191</v>
      </c>
      <c r="N88">
        <f t="shared" si="15"/>
        <v>0.14045679259521646</v>
      </c>
      <c r="P88">
        <v>-17.6599</v>
      </c>
      <c r="Q88">
        <v>46</v>
      </c>
      <c r="R88">
        <v>-17.590599999999998</v>
      </c>
      <c r="S88">
        <v>30</v>
      </c>
      <c r="T88">
        <f t="shared" si="16"/>
        <v>0.17780354640769191</v>
      </c>
      <c r="U88">
        <f t="shared" si="17"/>
        <v>0.1062401322099423</v>
      </c>
      <c r="W88">
        <v>-17.7105</v>
      </c>
      <c r="X88">
        <v>44</v>
      </c>
      <c r="Y88">
        <v>-17.605799999999999</v>
      </c>
      <c r="Z88">
        <v>36</v>
      </c>
      <c r="AA88">
        <f t="shared" si="18"/>
        <v>0.16815018869126286</v>
      </c>
      <c r="AB88">
        <f t="shared" si="19"/>
        <v>0.1316250514160357</v>
      </c>
    </row>
    <row r="89" spans="2:28" x14ac:dyDescent="0.2">
      <c r="B89">
        <v>-13.679600000000001</v>
      </c>
      <c r="C89">
        <v>24</v>
      </c>
      <c r="D89">
        <v>-13.644</v>
      </c>
      <c r="E89">
        <v>36</v>
      </c>
      <c r="F89">
        <f t="shared" si="12"/>
        <v>8.2402254617244389E-2</v>
      </c>
      <c r="G89">
        <f t="shared" si="13"/>
        <v>0.1316250514160357</v>
      </c>
      <c r="I89">
        <v>-13.7258</v>
      </c>
      <c r="J89">
        <v>26</v>
      </c>
      <c r="K89">
        <v>-13.615600000000001</v>
      </c>
      <c r="L89">
        <v>26</v>
      </c>
      <c r="M89">
        <f t="shared" si="14"/>
        <v>9.0185139685797278E-2</v>
      </c>
      <c r="N89">
        <f t="shared" si="15"/>
        <v>9.0185139685797278E-2</v>
      </c>
      <c r="P89">
        <v>-13.7355</v>
      </c>
      <c r="Q89">
        <v>24</v>
      </c>
      <c r="R89">
        <v>-13.6815</v>
      </c>
      <c r="S89">
        <v>36</v>
      </c>
      <c r="T89">
        <f t="shared" si="16"/>
        <v>8.2402254617244389E-2</v>
      </c>
      <c r="U89">
        <f t="shared" si="17"/>
        <v>0.1316250514160357</v>
      </c>
      <c r="W89">
        <v>-13.774900000000001</v>
      </c>
      <c r="X89">
        <v>24</v>
      </c>
      <c r="Y89">
        <v>-13.6934</v>
      </c>
      <c r="Z89">
        <v>32</v>
      </c>
      <c r="AA89">
        <f t="shared" si="18"/>
        <v>8.2402254617244389E-2</v>
      </c>
      <c r="AB89">
        <f t="shared" si="19"/>
        <v>0.11452259882793277</v>
      </c>
    </row>
    <row r="90" spans="2:28" x14ac:dyDescent="0.2">
      <c r="B90">
        <v>-9.7711699999999997</v>
      </c>
      <c r="C90">
        <v>34</v>
      </c>
      <c r="D90">
        <v>-9.7456999999999994</v>
      </c>
      <c r="E90">
        <v>32</v>
      </c>
      <c r="F90">
        <f t="shared" si="12"/>
        <v>0.12298232129131437</v>
      </c>
      <c r="G90">
        <f t="shared" si="13"/>
        <v>0.11452259882793277</v>
      </c>
      <c r="I90">
        <v>-9.8041800000000006</v>
      </c>
      <c r="J90">
        <v>30</v>
      </c>
      <c r="K90">
        <v>-9.7254100000000001</v>
      </c>
      <c r="L90">
        <v>38</v>
      </c>
      <c r="M90">
        <f t="shared" si="14"/>
        <v>0.1062401322099423</v>
      </c>
      <c r="N90">
        <f t="shared" si="15"/>
        <v>0.14045679259521646</v>
      </c>
      <c r="P90">
        <v>-9.8110400000000002</v>
      </c>
      <c r="Q90">
        <v>32</v>
      </c>
      <c r="R90">
        <v>-9.7725299999999997</v>
      </c>
      <c r="S90">
        <v>20</v>
      </c>
      <c r="T90">
        <f t="shared" si="16"/>
        <v>0.11452259882793277</v>
      </c>
      <c r="U90">
        <f t="shared" si="17"/>
        <v>6.7301355841897892E-2</v>
      </c>
      <c r="W90">
        <v>-9.8391900000000003</v>
      </c>
      <c r="X90">
        <v>32</v>
      </c>
      <c r="Y90">
        <v>-9.7810199999999998</v>
      </c>
      <c r="Z90">
        <v>42</v>
      </c>
      <c r="AA90">
        <f t="shared" si="18"/>
        <v>0.11452259882793277</v>
      </c>
      <c r="AB90">
        <f t="shared" si="19"/>
        <v>0.15871266394797751</v>
      </c>
    </row>
    <row r="91" spans="2:28" x14ac:dyDescent="0.2">
      <c r="B91">
        <v>-5.8627000000000002</v>
      </c>
      <c r="C91">
        <v>30</v>
      </c>
      <c r="D91">
        <v>-5.8474199999999996</v>
      </c>
      <c r="E91">
        <v>16</v>
      </c>
      <c r="F91">
        <f t="shared" si="12"/>
        <v>0.1062401322099423</v>
      </c>
      <c r="G91">
        <f t="shared" si="13"/>
        <v>5.2790035880727511E-2</v>
      </c>
      <c r="I91">
        <v>-5.8825000000000003</v>
      </c>
      <c r="J91">
        <v>30</v>
      </c>
      <c r="K91">
        <v>-5.8352399999999998</v>
      </c>
      <c r="L91">
        <v>22</v>
      </c>
      <c r="M91">
        <f t="shared" si="14"/>
        <v>0.1062401322099423</v>
      </c>
      <c r="N91">
        <f t="shared" si="15"/>
        <v>7.4775884777159365E-2</v>
      </c>
      <c r="P91">
        <v>-5.8866300000000003</v>
      </c>
      <c r="Q91">
        <v>30</v>
      </c>
      <c r="R91">
        <v>-5.8635200000000003</v>
      </c>
      <c r="S91">
        <v>22</v>
      </c>
      <c r="T91">
        <f t="shared" si="16"/>
        <v>0.1062401322099423</v>
      </c>
      <c r="U91">
        <f t="shared" si="17"/>
        <v>7.4775884777159365E-2</v>
      </c>
      <c r="W91">
        <v>-5.9035099999999998</v>
      </c>
      <c r="X91">
        <v>30</v>
      </c>
      <c r="Y91">
        <v>-5.8686100000000003</v>
      </c>
      <c r="Z91">
        <v>28</v>
      </c>
      <c r="AA91">
        <f t="shared" si="18"/>
        <v>0.1062401322099423</v>
      </c>
      <c r="AB91">
        <f t="shared" si="19"/>
        <v>9.8129408157007048E-2</v>
      </c>
    </row>
    <row r="92" spans="2:28" x14ac:dyDescent="0.2">
      <c r="B92">
        <v>-1.95424</v>
      </c>
      <c r="C92">
        <v>24</v>
      </c>
      <c r="D92">
        <v>-1.94913</v>
      </c>
      <c r="E92">
        <v>12</v>
      </c>
      <c r="F92">
        <f t="shared" si="12"/>
        <v>8.2402254617244389E-2</v>
      </c>
      <c r="G92">
        <f t="shared" si="13"/>
        <v>3.8834427798977895E-2</v>
      </c>
      <c r="I92">
        <v>-1.9608300000000001</v>
      </c>
      <c r="J92">
        <v>26</v>
      </c>
      <c r="K92">
        <v>-1.9450799999999999</v>
      </c>
      <c r="L92">
        <v>6</v>
      </c>
      <c r="M92">
        <f t="shared" si="14"/>
        <v>9.0185139685797278E-2</v>
      </c>
      <c r="N92">
        <f t="shared" si="15"/>
        <v>1.88750966693319E-2</v>
      </c>
      <c r="P92">
        <v>-1.9621999999999999</v>
      </c>
      <c r="Q92">
        <v>22</v>
      </c>
      <c r="R92">
        <v>-1.95451</v>
      </c>
      <c r="S92">
        <v>24</v>
      </c>
      <c r="T92">
        <f t="shared" si="16"/>
        <v>7.4775884777159365E-2</v>
      </c>
      <c r="U92">
        <f t="shared" si="17"/>
        <v>8.2402254617244389E-2</v>
      </c>
      <c r="W92">
        <v>-1.96783</v>
      </c>
      <c r="X92">
        <v>28</v>
      </c>
      <c r="Y92">
        <v>-1.95621</v>
      </c>
      <c r="Z92">
        <v>24</v>
      </c>
      <c r="AA92">
        <f t="shared" si="18"/>
        <v>9.8129408157007048E-2</v>
      </c>
      <c r="AB92">
        <f t="shared" si="19"/>
        <v>8.2402254617244389E-2</v>
      </c>
    </row>
    <row r="93" spans="2:28" x14ac:dyDescent="0.2">
      <c r="B93">
        <v>1.9542299999999999</v>
      </c>
      <c r="C93">
        <v>18</v>
      </c>
      <c r="D93">
        <v>1.9491400000000001</v>
      </c>
      <c r="E93">
        <v>12</v>
      </c>
      <c r="F93">
        <f t="shared" si="12"/>
        <v>5.9974177784564979E-2</v>
      </c>
      <c r="G93">
        <f t="shared" si="13"/>
        <v>3.8834427798977895E-2</v>
      </c>
      <c r="I93">
        <v>1.9608399999999999</v>
      </c>
      <c r="J93">
        <v>16</v>
      </c>
      <c r="K93">
        <v>1.9450799999999999</v>
      </c>
      <c r="L93">
        <v>8</v>
      </c>
      <c r="M93">
        <f t="shared" si="14"/>
        <v>5.2790035880727511E-2</v>
      </c>
      <c r="N93">
        <f t="shared" si="15"/>
        <v>2.5403209801405115E-2</v>
      </c>
      <c r="P93">
        <v>1.9622200000000001</v>
      </c>
      <c r="Q93">
        <v>20</v>
      </c>
      <c r="R93">
        <v>1.95451</v>
      </c>
      <c r="S93">
        <v>2</v>
      </c>
      <c r="T93">
        <f t="shared" si="16"/>
        <v>6.7301355841897892E-2</v>
      </c>
      <c r="U93">
        <f t="shared" si="17"/>
        <v>6.1767317368197549E-3</v>
      </c>
      <c r="W93">
        <v>1.96783</v>
      </c>
      <c r="X93">
        <v>14</v>
      </c>
      <c r="Y93">
        <v>1.95621</v>
      </c>
      <c r="Z93">
        <v>14</v>
      </c>
      <c r="AA93">
        <f t="shared" si="18"/>
        <v>4.574478223577623E-2</v>
      </c>
      <c r="AB93">
        <f t="shared" si="19"/>
        <v>4.574478223577623E-2</v>
      </c>
    </row>
    <row r="94" spans="2:28" x14ac:dyDescent="0.2">
      <c r="B94">
        <v>5.8627000000000002</v>
      </c>
      <c r="C94">
        <v>32</v>
      </c>
      <c r="D94">
        <v>5.8474300000000001</v>
      </c>
      <c r="E94">
        <v>16</v>
      </c>
      <c r="F94">
        <f t="shared" si="12"/>
        <v>0.11452259882793277</v>
      </c>
      <c r="G94">
        <f t="shared" si="13"/>
        <v>5.2790035880727511E-2</v>
      </c>
      <c r="I94">
        <v>5.8825099999999999</v>
      </c>
      <c r="J94">
        <v>32</v>
      </c>
      <c r="K94">
        <v>5.8352399999999998</v>
      </c>
      <c r="L94">
        <v>12</v>
      </c>
      <c r="M94">
        <f t="shared" si="14"/>
        <v>0.11452259882793277</v>
      </c>
      <c r="N94">
        <f t="shared" si="15"/>
        <v>3.8834427798977895E-2</v>
      </c>
      <c r="P94">
        <v>5.8866300000000003</v>
      </c>
      <c r="Q94">
        <v>28</v>
      </c>
      <c r="R94">
        <v>5.8635200000000003</v>
      </c>
      <c r="S94">
        <v>10</v>
      </c>
      <c r="T94">
        <f t="shared" si="16"/>
        <v>9.8129408157007048E-2</v>
      </c>
      <c r="U94">
        <f t="shared" si="17"/>
        <v>3.2055134831910886E-2</v>
      </c>
      <c r="W94">
        <v>5.9035099999999998</v>
      </c>
      <c r="X94">
        <v>30</v>
      </c>
      <c r="Y94">
        <v>5.8686100000000003</v>
      </c>
      <c r="Z94">
        <v>18</v>
      </c>
      <c r="AA94">
        <f t="shared" si="18"/>
        <v>0.1062401322099423</v>
      </c>
      <c r="AB94">
        <f t="shared" si="19"/>
        <v>5.9974177784564979E-2</v>
      </c>
    </row>
    <row r="95" spans="2:28" x14ac:dyDescent="0.2">
      <c r="B95">
        <v>9.7711699999999997</v>
      </c>
      <c r="C95">
        <v>32</v>
      </c>
      <c r="D95">
        <v>9.7456999999999994</v>
      </c>
      <c r="E95">
        <v>24</v>
      </c>
      <c r="F95">
        <f t="shared" si="12"/>
        <v>0.11452259882793277</v>
      </c>
      <c r="G95">
        <f t="shared" si="13"/>
        <v>8.2402254617244389E-2</v>
      </c>
      <c r="I95">
        <v>9.8041800000000006</v>
      </c>
      <c r="J95">
        <v>32</v>
      </c>
      <c r="K95">
        <v>9.7254100000000001</v>
      </c>
      <c r="L95">
        <v>34</v>
      </c>
      <c r="M95">
        <f t="shared" si="14"/>
        <v>0.11452259882793277</v>
      </c>
      <c r="N95">
        <f t="shared" si="15"/>
        <v>0.12298232129131437</v>
      </c>
      <c r="P95">
        <v>9.8110599999999994</v>
      </c>
      <c r="Q95">
        <v>36</v>
      </c>
      <c r="R95">
        <v>9.7725299999999997</v>
      </c>
      <c r="S95">
        <v>32</v>
      </c>
      <c r="T95">
        <f t="shared" si="16"/>
        <v>0.1316250514160357</v>
      </c>
      <c r="U95">
        <f t="shared" si="17"/>
        <v>0.11452259882793277</v>
      </c>
      <c r="W95">
        <v>9.8391900000000003</v>
      </c>
      <c r="X95">
        <v>32</v>
      </c>
      <c r="Y95">
        <v>9.7810299999999994</v>
      </c>
      <c r="Z95">
        <v>16</v>
      </c>
      <c r="AA95">
        <f t="shared" si="18"/>
        <v>0.11452259882793277</v>
      </c>
      <c r="AB95">
        <f t="shared" si="19"/>
        <v>5.2790035880727511E-2</v>
      </c>
    </row>
    <row r="96" spans="2:28" x14ac:dyDescent="0.2">
      <c r="B96">
        <v>13.679600000000001</v>
      </c>
      <c r="C96">
        <v>32</v>
      </c>
      <c r="D96">
        <v>13.644</v>
      </c>
      <c r="E96">
        <v>38</v>
      </c>
      <c r="F96">
        <f t="shared" si="12"/>
        <v>0.11452259882793277</v>
      </c>
      <c r="G96">
        <f t="shared" si="13"/>
        <v>0.14045679259521646</v>
      </c>
      <c r="I96">
        <v>13.725899999999999</v>
      </c>
      <c r="J96">
        <v>32</v>
      </c>
      <c r="K96">
        <v>13.615600000000001</v>
      </c>
      <c r="L96">
        <v>28</v>
      </c>
      <c r="M96">
        <f t="shared" si="14"/>
        <v>0.11452259882793277</v>
      </c>
      <c r="N96">
        <f t="shared" si="15"/>
        <v>9.8129408157007048E-2</v>
      </c>
      <c r="P96">
        <v>13.7355</v>
      </c>
      <c r="Q96">
        <v>34</v>
      </c>
      <c r="R96">
        <v>13.6815</v>
      </c>
      <c r="S96">
        <v>30</v>
      </c>
      <c r="T96">
        <f t="shared" si="16"/>
        <v>0.12298232129131437</v>
      </c>
      <c r="U96">
        <f t="shared" si="17"/>
        <v>0.1062401322099423</v>
      </c>
      <c r="W96">
        <v>13.774900000000001</v>
      </c>
      <c r="X96">
        <v>34</v>
      </c>
      <c r="Y96">
        <v>13.6934</v>
      </c>
      <c r="Z96">
        <v>20</v>
      </c>
      <c r="AA96">
        <f t="shared" si="18"/>
        <v>0.12298232129131437</v>
      </c>
      <c r="AB96">
        <f t="shared" si="19"/>
        <v>6.7301355841897892E-2</v>
      </c>
    </row>
    <row r="97" spans="2:28" x14ac:dyDescent="0.2">
      <c r="B97">
        <v>17.588100000000001</v>
      </c>
      <c r="C97">
        <v>28</v>
      </c>
      <c r="D97">
        <v>17.542300000000001</v>
      </c>
      <c r="E97">
        <v>26</v>
      </c>
      <c r="F97">
        <f t="shared" si="12"/>
        <v>9.8129408157007048E-2</v>
      </c>
      <c r="G97">
        <f t="shared" si="13"/>
        <v>9.0185139685797278E-2</v>
      </c>
      <c r="I97">
        <v>17.647500000000001</v>
      </c>
      <c r="J97">
        <v>28</v>
      </c>
      <c r="K97">
        <v>17.505700000000001</v>
      </c>
      <c r="L97">
        <v>36</v>
      </c>
      <c r="M97">
        <f t="shared" si="14"/>
        <v>9.8129408157007048E-2</v>
      </c>
      <c r="N97">
        <f t="shared" si="15"/>
        <v>0.1316250514160357</v>
      </c>
      <c r="P97">
        <v>17.6599</v>
      </c>
      <c r="Q97">
        <v>26</v>
      </c>
      <c r="R97">
        <v>17.590599999999998</v>
      </c>
      <c r="S97">
        <v>24</v>
      </c>
      <c r="T97">
        <f t="shared" si="16"/>
        <v>9.0185139685797278E-2</v>
      </c>
      <c r="U97">
        <f t="shared" si="17"/>
        <v>8.2402254617244389E-2</v>
      </c>
      <c r="W97">
        <v>17.7105</v>
      </c>
      <c r="X97">
        <v>28</v>
      </c>
      <c r="Y97">
        <v>17.605799999999999</v>
      </c>
      <c r="Z97">
        <v>26</v>
      </c>
      <c r="AA97">
        <f t="shared" si="18"/>
        <v>9.8129408157007048E-2</v>
      </c>
      <c r="AB97">
        <f t="shared" si="19"/>
        <v>9.0185139685797278E-2</v>
      </c>
    </row>
    <row r="98" spans="2:28" x14ac:dyDescent="0.2">
      <c r="B98">
        <v>21.496600000000001</v>
      </c>
      <c r="C98">
        <v>34</v>
      </c>
      <c r="D98">
        <v>21.4406</v>
      </c>
      <c r="E98">
        <v>26</v>
      </c>
      <c r="F98">
        <f t="shared" si="12"/>
        <v>0.12298232129131437</v>
      </c>
      <c r="G98">
        <f t="shared" si="13"/>
        <v>9.0185139685797278E-2</v>
      </c>
      <c r="I98">
        <v>21.569199999999999</v>
      </c>
      <c r="J98">
        <v>32</v>
      </c>
      <c r="K98">
        <v>21.395900000000001</v>
      </c>
      <c r="L98">
        <v>16</v>
      </c>
      <c r="M98">
        <f t="shared" si="14"/>
        <v>0.11452259882793277</v>
      </c>
      <c r="N98">
        <f t="shared" si="15"/>
        <v>5.2790035880727511E-2</v>
      </c>
      <c r="P98">
        <v>21.584299999999999</v>
      </c>
      <c r="Q98">
        <v>34</v>
      </c>
      <c r="R98">
        <v>21.499600000000001</v>
      </c>
      <c r="S98">
        <v>36</v>
      </c>
      <c r="T98">
        <f t="shared" si="16"/>
        <v>0.12298232129131437</v>
      </c>
      <c r="U98">
        <f t="shared" si="17"/>
        <v>0.1316250514160357</v>
      </c>
      <c r="W98">
        <v>21.6462</v>
      </c>
      <c r="X98">
        <v>32</v>
      </c>
      <c r="Y98">
        <v>21.5183</v>
      </c>
      <c r="Z98">
        <v>38</v>
      </c>
      <c r="AA98">
        <f t="shared" si="18"/>
        <v>0.11452259882793277</v>
      </c>
      <c r="AB98">
        <f t="shared" si="19"/>
        <v>0.14045679259521646</v>
      </c>
    </row>
    <row r="99" spans="2:28" x14ac:dyDescent="0.2">
      <c r="B99">
        <v>25.405000000000001</v>
      </c>
      <c r="C99">
        <v>26</v>
      </c>
      <c r="D99">
        <v>25.338799999999999</v>
      </c>
      <c r="E99">
        <v>28</v>
      </c>
      <c r="F99">
        <f t="shared" si="12"/>
        <v>9.0185139685797278E-2</v>
      </c>
      <c r="G99">
        <f t="shared" si="13"/>
        <v>9.8129408157007048E-2</v>
      </c>
      <c r="I99">
        <v>25.4909</v>
      </c>
      <c r="J99">
        <v>26</v>
      </c>
      <c r="K99">
        <v>25.286100000000001</v>
      </c>
      <c r="L99">
        <v>40</v>
      </c>
      <c r="M99">
        <f t="shared" si="14"/>
        <v>9.0185139685797278E-2</v>
      </c>
      <c r="N99">
        <f t="shared" si="15"/>
        <v>0.14948381370579716</v>
      </c>
      <c r="P99">
        <v>25.508700000000001</v>
      </c>
      <c r="Q99">
        <v>26</v>
      </c>
      <c r="R99">
        <v>25.4086</v>
      </c>
      <c r="S99">
        <v>22</v>
      </c>
      <c r="T99">
        <f t="shared" si="16"/>
        <v>9.0185139685797278E-2</v>
      </c>
      <c r="U99">
        <f t="shared" si="17"/>
        <v>7.4775884777159365E-2</v>
      </c>
      <c r="W99">
        <v>25.581900000000001</v>
      </c>
      <c r="X99">
        <v>28</v>
      </c>
      <c r="Y99">
        <v>25.430700000000002</v>
      </c>
      <c r="Z99">
        <v>30</v>
      </c>
      <c r="AA99">
        <f t="shared" si="18"/>
        <v>9.8129408157007048E-2</v>
      </c>
      <c r="AB99">
        <f t="shared" si="19"/>
        <v>0.1062401322099423</v>
      </c>
    </row>
    <row r="100" spans="2:28" x14ac:dyDescent="0.2">
      <c r="B100">
        <v>29.313500000000001</v>
      </c>
      <c r="C100">
        <v>28</v>
      </c>
      <c r="D100">
        <v>29.237100000000002</v>
      </c>
      <c r="E100">
        <v>22</v>
      </c>
      <c r="F100">
        <f t="shared" si="12"/>
        <v>9.8129408157007048E-2</v>
      </c>
      <c r="G100">
        <f t="shared" si="13"/>
        <v>7.4775884777159365E-2</v>
      </c>
      <c r="I100">
        <v>29.412600000000001</v>
      </c>
      <c r="J100">
        <v>32</v>
      </c>
      <c r="K100">
        <v>29.176200000000001</v>
      </c>
      <c r="L100">
        <v>34</v>
      </c>
      <c r="M100">
        <f t="shared" si="14"/>
        <v>0.11452259882793277</v>
      </c>
      <c r="N100">
        <f t="shared" si="15"/>
        <v>0.12298232129131437</v>
      </c>
      <c r="P100">
        <v>29.433199999999999</v>
      </c>
      <c r="Q100">
        <v>26</v>
      </c>
      <c r="R100">
        <v>29.317599999999999</v>
      </c>
      <c r="S100">
        <v>26</v>
      </c>
      <c r="T100">
        <f t="shared" si="16"/>
        <v>9.0185139685797278E-2</v>
      </c>
      <c r="U100">
        <f t="shared" si="17"/>
        <v>9.0185139685797278E-2</v>
      </c>
      <c r="W100">
        <v>29.517600000000002</v>
      </c>
      <c r="X100">
        <v>28</v>
      </c>
      <c r="Y100">
        <v>29.3431</v>
      </c>
      <c r="Z100">
        <v>36</v>
      </c>
      <c r="AA100">
        <f t="shared" si="18"/>
        <v>9.8129408157007048E-2</v>
      </c>
      <c r="AB100">
        <f t="shared" si="19"/>
        <v>0.1316250514160357</v>
      </c>
    </row>
    <row r="101" spans="2:28" x14ac:dyDescent="0.2">
      <c r="B101">
        <v>33.222000000000001</v>
      </c>
      <c r="C101">
        <v>22</v>
      </c>
      <c r="D101">
        <v>33.135399999999997</v>
      </c>
      <c r="E101">
        <v>34</v>
      </c>
      <c r="F101">
        <f t="shared" si="12"/>
        <v>7.4775884777159365E-2</v>
      </c>
      <c r="G101">
        <f t="shared" si="13"/>
        <v>0.12298232129131437</v>
      </c>
      <c r="I101">
        <v>33.334200000000003</v>
      </c>
      <c r="J101">
        <v>24</v>
      </c>
      <c r="K101">
        <v>33.066400000000002</v>
      </c>
      <c r="L101">
        <v>32</v>
      </c>
      <c r="M101">
        <f t="shared" si="14"/>
        <v>8.2402254617244389E-2</v>
      </c>
      <c r="N101">
        <f t="shared" si="15"/>
        <v>0.11452259882793277</v>
      </c>
      <c r="P101">
        <v>33.357599999999998</v>
      </c>
      <c r="Q101">
        <v>30</v>
      </c>
      <c r="R101">
        <v>33.226599999999998</v>
      </c>
      <c r="S101">
        <v>28</v>
      </c>
      <c r="T101">
        <f t="shared" si="16"/>
        <v>0.1062401322099423</v>
      </c>
      <c r="U101">
        <f t="shared" si="17"/>
        <v>9.8129408157007048E-2</v>
      </c>
      <c r="W101">
        <v>33.453200000000002</v>
      </c>
      <c r="X101">
        <v>22</v>
      </c>
      <c r="Y101">
        <v>33.255499999999998</v>
      </c>
      <c r="Z101">
        <v>30</v>
      </c>
      <c r="AA101">
        <f t="shared" si="18"/>
        <v>7.4775884777159365E-2</v>
      </c>
      <c r="AB101">
        <f t="shared" si="19"/>
        <v>0.1062401322099423</v>
      </c>
    </row>
    <row r="102" spans="2:28" x14ac:dyDescent="0.2">
      <c r="B102">
        <v>37.130400000000002</v>
      </c>
      <c r="C102">
        <v>42</v>
      </c>
      <c r="D102">
        <v>37.033700000000003</v>
      </c>
      <c r="E102">
        <v>20</v>
      </c>
      <c r="F102">
        <f t="shared" si="12"/>
        <v>0.15871266394797751</v>
      </c>
      <c r="G102">
        <f t="shared" si="13"/>
        <v>6.7301355841897892E-2</v>
      </c>
      <c r="I102">
        <v>37.255899999999997</v>
      </c>
      <c r="J102">
        <v>36</v>
      </c>
      <c r="K102">
        <v>36.956499999999998</v>
      </c>
      <c r="L102">
        <v>38</v>
      </c>
      <c r="M102">
        <f t="shared" si="14"/>
        <v>0.1316250514160357</v>
      </c>
      <c r="N102">
        <f t="shared" si="15"/>
        <v>0.14045679259521646</v>
      </c>
      <c r="P102">
        <v>37.281999999999996</v>
      </c>
      <c r="Q102">
        <v>34</v>
      </c>
      <c r="R102">
        <v>37.135599999999997</v>
      </c>
      <c r="S102">
        <v>38</v>
      </c>
      <c r="T102">
        <f t="shared" si="16"/>
        <v>0.12298232129131437</v>
      </c>
      <c r="U102">
        <f t="shared" si="17"/>
        <v>0.14045679259521646</v>
      </c>
      <c r="W102">
        <v>37.3889</v>
      </c>
      <c r="X102">
        <v>42</v>
      </c>
      <c r="Y102">
        <v>37.167900000000003</v>
      </c>
      <c r="Z102">
        <v>36</v>
      </c>
      <c r="AA102">
        <f t="shared" si="18"/>
        <v>0.15871266394797751</v>
      </c>
      <c r="AB102">
        <f t="shared" si="19"/>
        <v>0.1316250514160357</v>
      </c>
    </row>
    <row r="103" spans="2:28" x14ac:dyDescent="0.2">
      <c r="B103">
        <v>41.038899999999998</v>
      </c>
      <c r="C103">
        <v>32</v>
      </c>
      <c r="D103">
        <v>40.932000000000002</v>
      </c>
      <c r="E103">
        <v>42</v>
      </c>
      <c r="F103">
        <f t="shared" si="12"/>
        <v>0.11452259882793277</v>
      </c>
      <c r="G103">
        <f t="shared" si="13"/>
        <v>0.15871266394797751</v>
      </c>
      <c r="I103">
        <v>41.177599999999998</v>
      </c>
      <c r="J103">
        <v>34</v>
      </c>
      <c r="K103">
        <v>40.846699999999998</v>
      </c>
      <c r="L103">
        <v>34</v>
      </c>
      <c r="M103">
        <f t="shared" si="14"/>
        <v>0.12298232129131437</v>
      </c>
      <c r="N103">
        <f t="shared" si="15"/>
        <v>0.12298232129131437</v>
      </c>
      <c r="P103">
        <v>41.206400000000002</v>
      </c>
      <c r="Q103">
        <v>34</v>
      </c>
      <c r="R103">
        <v>41.044600000000003</v>
      </c>
      <c r="S103">
        <v>42</v>
      </c>
      <c r="T103">
        <f t="shared" si="16"/>
        <v>0.12298232129131437</v>
      </c>
      <c r="U103">
        <f t="shared" si="17"/>
        <v>0.15871266394797751</v>
      </c>
      <c r="W103">
        <v>41.324599999999997</v>
      </c>
      <c r="X103">
        <v>32</v>
      </c>
      <c r="Y103">
        <v>41.080300000000001</v>
      </c>
      <c r="Z103">
        <v>34</v>
      </c>
      <c r="AA103">
        <f t="shared" si="18"/>
        <v>0.11452259882793277</v>
      </c>
      <c r="AB103">
        <f t="shared" si="19"/>
        <v>0.12298232129131437</v>
      </c>
    </row>
    <row r="104" spans="2:28" x14ac:dyDescent="0.2">
      <c r="B104">
        <v>44.947400000000002</v>
      </c>
      <c r="C104">
        <v>22</v>
      </c>
      <c r="D104">
        <v>44.830199999999998</v>
      </c>
      <c r="E104">
        <v>18</v>
      </c>
      <c r="F104">
        <f t="shared" si="12"/>
        <v>7.4775884777159365E-2</v>
      </c>
      <c r="G104">
        <f t="shared" si="13"/>
        <v>5.9974177784564979E-2</v>
      </c>
      <c r="I104">
        <v>45.099200000000003</v>
      </c>
      <c r="J104">
        <v>22</v>
      </c>
      <c r="K104">
        <v>44.736899999999999</v>
      </c>
      <c r="L104">
        <v>36</v>
      </c>
      <c r="M104">
        <f t="shared" si="14"/>
        <v>7.4775884777159365E-2</v>
      </c>
      <c r="N104">
        <f t="shared" si="15"/>
        <v>0.1316250514160357</v>
      </c>
      <c r="P104">
        <v>45.130800000000001</v>
      </c>
      <c r="Q104">
        <v>22</v>
      </c>
      <c r="R104">
        <v>44.953600000000002</v>
      </c>
      <c r="S104">
        <v>34</v>
      </c>
      <c r="T104">
        <f t="shared" si="16"/>
        <v>7.4775884777159365E-2</v>
      </c>
      <c r="U104">
        <f t="shared" si="17"/>
        <v>0.12298232129131437</v>
      </c>
      <c r="W104">
        <v>45.260300000000001</v>
      </c>
      <c r="X104">
        <v>22</v>
      </c>
      <c r="Y104">
        <v>44.992699999999999</v>
      </c>
      <c r="Z104">
        <v>36</v>
      </c>
      <c r="AA104">
        <f t="shared" si="18"/>
        <v>7.4775884777159365E-2</v>
      </c>
      <c r="AB104">
        <f t="shared" si="19"/>
        <v>0.1316250514160357</v>
      </c>
    </row>
    <row r="105" spans="2:28" x14ac:dyDescent="0.2">
      <c r="B105">
        <v>48.855899999999998</v>
      </c>
      <c r="C105">
        <v>12</v>
      </c>
      <c r="D105">
        <v>48.728499999999997</v>
      </c>
      <c r="E105">
        <v>40</v>
      </c>
      <c r="F105">
        <f t="shared" si="12"/>
        <v>3.8834427798977895E-2</v>
      </c>
      <c r="G105">
        <f t="shared" si="13"/>
        <v>0.14948381370579716</v>
      </c>
      <c r="I105">
        <v>49.020899999999997</v>
      </c>
      <c r="J105">
        <v>12</v>
      </c>
      <c r="K105">
        <v>48.627000000000002</v>
      </c>
      <c r="L105">
        <v>24</v>
      </c>
      <c r="M105">
        <f t="shared" si="14"/>
        <v>3.8834427798977895E-2</v>
      </c>
      <c r="N105">
        <f t="shared" si="15"/>
        <v>8.2402254617244389E-2</v>
      </c>
      <c r="P105">
        <v>49.055300000000003</v>
      </c>
      <c r="Q105">
        <v>12</v>
      </c>
      <c r="R105">
        <v>48.862699999999997</v>
      </c>
      <c r="S105">
        <v>44</v>
      </c>
      <c r="T105">
        <f t="shared" si="16"/>
        <v>3.8834427798977895E-2</v>
      </c>
      <c r="U105">
        <f t="shared" si="17"/>
        <v>0.16815018869126286</v>
      </c>
      <c r="W105">
        <v>49.195900000000002</v>
      </c>
      <c r="X105">
        <v>12</v>
      </c>
      <c r="Y105">
        <v>48.905099999999997</v>
      </c>
      <c r="Z105">
        <v>26</v>
      </c>
      <c r="AA105">
        <f t="shared" si="18"/>
        <v>3.8834427798977895E-2</v>
      </c>
      <c r="AB105">
        <f t="shared" si="19"/>
        <v>9.0185139685797278E-2</v>
      </c>
    </row>
    <row r="106" spans="2:28" x14ac:dyDescent="0.2">
      <c r="B106">
        <v>52.764299999999999</v>
      </c>
      <c r="C106">
        <v>16</v>
      </c>
      <c r="D106">
        <v>52.626800000000003</v>
      </c>
      <c r="E106">
        <v>28</v>
      </c>
      <c r="F106">
        <f t="shared" si="12"/>
        <v>5.2790035880727511E-2</v>
      </c>
      <c r="G106">
        <f t="shared" si="13"/>
        <v>9.8129408157007048E-2</v>
      </c>
      <c r="I106">
        <v>52.942599999999999</v>
      </c>
      <c r="J106">
        <v>16</v>
      </c>
      <c r="K106">
        <v>52.517200000000003</v>
      </c>
      <c r="L106">
        <v>30</v>
      </c>
      <c r="M106">
        <f t="shared" si="14"/>
        <v>5.2790035880727511E-2</v>
      </c>
      <c r="N106">
        <f t="shared" si="15"/>
        <v>0.1062401322099423</v>
      </c>
      <c r="P106">
        <v>52.979700000000001</v>
      </c>
      <c r="Q106">
        <v>16</v>
      </c>
      <c r="R106">
        <v>52.771700000000003</v>
      </c>
      <c r="S106">
        <v>26</v>
      </c>
      <c r="T106">
        <f t="shared" si="16"/>
        <v>5.2790035880727511E-2</v>
      </c>
      <c r="U106">
        <f t="shared" si="17"/>
        <v>9.0185139685797278E-2</v>
      </c>
      <c r="W106">
        <v>53.131599999999999</v>
      </c>
      <c r="X106">
        <v>16</v>
      </c>
      <c r="Y106">
        <v>52.817500000000003</v>
      </c>
      <c r="Z106">
        <v>10</v>
      </c>
      <c r="AA106">
        <f t="shared" si="18"/>
        <v>5.2790035880727511E-2</v>
      </c>
      <c r="AB106">
        <f t="shared" si="19"/>
        <v>3.2055134831910886E-2</v>
      </c>
    </row>
    <row r="107" spans="2:28" x14ac:dyDescent="0.2">
      <c r="B107">
        <v>56.672800000000002</v>
      </c>
      <c r="C107">
        <v>24</v>
      </c>
      <c r="D107">
        <v>56.525100000000002</v>
      </c>
      <c r="E107">
        <v>30</v>
      </c>
      <c r="F107">
        <f t="shared" si="12"/>
        <v>8.2402254617244389E-2</v>
      </c>
      <c r="G107">
        <f t="shared" si="13"/>
        <v>0.1062401322099423</v>
      </c>
      <c r="I107">
        <v>56.8643</v>
      </c>
      <c r="J107">
        <v>24</v>
      </c>
      <c r="K107">
        <v>56.407400000000003</v>
      </c>
      <c r="L107">
        <v>30</v>
      </c>
      <c r="M107">
        <f t="shared" si="14"/>
        <v>8.2402254617244389E-2</v>
      </c>
      <c r="N107">
        <f t="shared" si="15"/>
        <v>0.1062401322099423</v>
      </c>
      <c r="P107">
        <v>56.9041</v>
      </c>
      <c r="Q107">
        <v>24</v>
      </c>
      <c r="R107">
        <v>56.680700000000002</v>
      </c>
      <c r="S107">
        <v>28</v>
      </c>
      <c r="T107">
        <f t="shared" si="16"/>
        <v>8.2402254617244389E-2</v>
      </c>
      <c r="U107">
        <f t="shared" si="17"/>
        <v>9.8129408157007048E-2</v>
      </c>
      <c r="W107">
        <v>57.067300000000003</v>
      </c>
      <c r="X107">
        <v>22</v>
      </c>
      <c r="Y107">
        <v>56.729900000000001</v>
      </c>
      <c r="Z107">
        <v>32</v>
      </c>
      <c r="AA107">
        <f t="shared" si="18"/>
        <v>7.4775884777159365E-2</v>
      </c>
      <c r="AB107">
        <f t="shared" si="19"/>
        <v>0.11452259882793277</v>
      </c>
    </row>
    <row r="108" spans="2:28" x14ac:dyDescent="0.2">
      <c r="B108">
        <v>60.581299999999999</v>
      </c>
      <c r="C108">
        <v>34</v>
      </c>
      <c r="D108">
        <v>60.423400000000001</v>
      </c>
      <c r="E108">
        <v>34</v>
      </c>
      <c r="F108">
        <f t="shared" si="12"/>
        <v>0.12298232129131437</v>
      </c>
      <c r="G108">
        <f t="shared" si="13"/>
        <v>0.12298232129131437</v>
      </c>
      <c r="I108">
        <v>60.785899999999998</v>
      </c>
      <c r="J108">
        <v>34</v>
      </c>
      <c r="K108">
        <v>60.297499999999999</v>
      </c>
      <c r="L108">
        <v>34</v>
      </c>
      <c r="M108">
        <f t="shared" si="14"/>
        <v>0.12298232129131437</v>
      </c>
      <c r="N108">
        <f t="shared" si="15"/>
        <v>0.12298232129131437</v>
      </c>
      <c r="P108">
        <v>60.828499999999998</v>
      </c>
      <c r="Q108">
        <v>32</v>
      </c>
      <c r="R108">
        <v>60.589700000000001</v>
      </c>
      <c r="S108">
        <v>22</v>
      </c>
      <c r="T108">
        <f t="shared" si="16"/>
        <v>0.11452259882793277</v>
      </c>
      <c r="U108">
        <f t="shared" si="17"/>
        <v>7.4775884777159365E-2</v>
      </c>
      <c r="W108">
        <v>61.003</v>
      </c>
      <c r="X108">
        <v>38</v>
      </c>
      <c r="Y108">
        <v>60.642400000000002</v>
      </c>
      <c r="Z108">
        <v>36</v>
      </c>
      <c r="AA108">
        <f t="shared" si="18"/>
        <v>0.14045679259521646</v>
      </c>
      <c r="AB108">
        <f t="shared" si="19"/>
        <v>0.1316250514160357</v>
      </c>
    </row>
    <row r="109" spans="2:28" x14ac:dyDescent="0.2">
      <c r="B109">
        <v>64.489699999999999</v>
      </c>
      <c r="C109">
        <v>28</v>
      </c>
      <c r="D109">
        <v>64.321600000000004</v>
      </c>
      <c r="E109">
        <v>20</v>
      </c>
      <c r="F109">
        <f t="shared" si="12"/>
        <v>9.8129408157007048E-2</v>
      </c>
      <c r="G109">
        <f t="shared" si="13"/>
        <v>6.7301355841897892E-2</v>
      </c>
      <c r="I109">
        <v>64.707599999999999</v>
      </c>
      <c r="J109">
        <v>28</v>
      </c>
      <c r="K109">
        <v>64.187700000000007</v>
      </c>
      <c r="L109">
        <v>34</v>
      </c>
      <c r="M109">
        <f t="shared" si="14"/>
        <v>9.8129408157007048E-2</v>
      </c>
      <c r="N109">
        <f t="shared" si="15"/>
        <v>0.12298232129131437</v>
      </c>
      <c r="P109">
        <v>64.752899999999997</v>
      </c>
      <c r="Q109">
        <v>30</v>
      </c>
      <c r="R109">
        <v>64.498699999999999</v>
      </c>
      <c r="S109">
        <v>30</v>
      </c>
      <c r="T109">
        <f t="shared" si="16"/>
        <v>0.1062401322099423</v>
      </c>
      <c r="U109">
        <f t="shared" si="17"/>
        <v>0.1062401322099423</v>
      </c>
      <c r="W109">
        <v>64.938599999999994</v>
      </c>
      <c r="X109">
        <v>26</v>
      </c>
      <c r="Y109">
        <v>64.5548</v>
      </c>
      <c r="Z109">
        <v>28</v>
      </c>
      <c r="AA109">
        <f t="shared" si="18"/>
        <v>9.0185139685797278E-2</v>
      </c>
      <c r="AB109">
        <f t="shared" si="19"/>
        <v>9.8129408157007048E-2</v>
      </c>
    </row>
    <row r="110" spans="2:28" x14ac:dyDescent="0.2">
      <c r="B110">
        <v>68.398200000000003</v>
      </c>
      <c r="C110">
        <v>28</v>
      </c>
      <c r="D110">
        <v>68.219899999999996</v>
      </c>
      <c r="E110">
        <v>38</v>
      </c>
      <c r="F110">
        <f t="shared" si="12"/>
        <v>9.8129408157007048E-2</v>
      </c>
      <c r="G110">
        <f t="shared" si="13"/>
        <v>0.14045679259521646</v>
      </c>
      <c r="I110">
        <v>68.629300000000001</v>
      </c>
      <c r="J110">
        <v>30</v>
      </c>
      <c r="K110">
        <v>68.0779</v>
      </c>
      <c r="L110">
        <v>26</v>
      </c>
      <c r="M110">
        <f t="shared" si="14"/>
        <v>0.1062401322099423</v>
      </c>
      <c r="N110">
        <f t="shared" si="15"/>
        <v>9.0185139685797278E-2</v>
      </c>
      <c r="P110">
        <v>68.677400000000006</v>
      </c>
      <c r="Q110">
        <v>32</v>
      </c>
      <c r="R110">
        <v>68.407700000000006</v>
      </c>
      <c r="S110">
        <v>32</v>
      </c>
      <c r="T110">
        <f t="shared" si="16"/>
        <v>0.11452259882793277</v>
      </c>
      <c r="U110">
        <f t="shared" si="17"/>
        <v>0.11452259882793277</v>
      </c>
      <c r="W110">
        <v>68.874300000000005</v>
      </c>
      <c r="X110">
        <v>28</v>
      </c>
      <c r="Y110">
        <v>68.467200000000005</v>
      </c>
      <c r="Z110">
        <v>44</v>
      </c>
      <c r="AA110">
        <f t="shared" si="18"/>
        <v>9.8129408157007048E-2</v>
      </c>
      <c r="AB110">
        <f t="shared" si="19"/>
        <v>0.16815018869126286</v>
      </c>
    </row>
    <row r="111" spans="2:28" x14ac:dyDescent="0.2">
      <c r="B111">
        <v>72.306700000000006</v>
      </c>
      <c r="C111">
        <v>26</v>
      </c>
      <c r="D111">
        <v>72.118200000000002</v>
      </c>
      <c r="E111">
        <v>30</v>
      </c>
      <c r="F111">
        <f t="shared" si="12"/>
        <v>9.0185139685797278E-2</v>
      </c>
      <c r="G111">
        <f t="shared" si="13"/>
        <v>0.1062401322099423</v>
      </c>
      <c r="I111">
        <v>72.550899999999999</v>
      </c>
      <c r="J111">
        <v>24</v>
      </c>
      <c r="K111">
        <v>71.968000000000004</v>
      </c>
      <c r="L111">
        <v>30</v>
      </c>
      <c r="M111">
        <f t="shared" si="14"/>
        <v>8.2402254617244389E-2</v>
      </c>
      <c r="N111">
        <f t="shared" si="15"/>
        <v>0.1062401322099423</v>
      </c>
      <c r="P111">
        <v>72.601799999999997</v>
      </c>
      <c r="Q111">
        <v>20</v>
      </c>
      <c r="R111">
        <v>72.316699999999997</v>
      </c>
      <c r="S111">
        <v>30</v>
      </c>
      <c r="T111">
        <f t="shared" si="16"/>
        <v>6.7301355841897892E-2</v>
      </c>
      <c r="U111">
        <f t="shared" si="17"/>
        <v>0.1062401322099423</v>
      </c>
      <c r="W111">
        <v>72.81</v>
      </c>
      <c r="X111">
        <v>28</v>
      </c>
      <c r="Y111">
        <v>72.379599999999996</v>
      </c>
      <c r="Z111">
        <v>34</v>
      </c>
      <c r="AA111">
        <f t="shared" si="18"/>
        <v>9.8129408157007048E-2</v>
      </c>
      <c r="AB111">
        <f t="shared" si="19"/>
        <v>0.12298232129131437</v>
      </c>
    </row>
    <row r="112" spans="2:28" x14ac:dyDescent="0.2">
      <c r="B112">
        <v>76.215100000000007</v>
      </c>
      <c r="C112">
        <v>34</v>
      </c>
      <c r="D112">
        <v>76.016499999999994</v>
      </c>
      <c r="E112">
        <v>32</v>
      </c>
      <c r="F112">
        <f t="shared" si="12"/>
        <v>0.12298232129131437</v>
      </c>
      <c r="G112">
        <f t="shared" si="13"/>
        <v>0.11452259882793277</v>
      </c>
      <c r="I112">
        <v>76.4726</v>
      </c>
      <c r="J112">
        <v>34</v>
      </c>
      <c r="K112">
        <v>75.858199999999997</v>
      </c>
      <c r="L112">
        <v>38</v>
      </c>
      <c r="M112">
        <f t="shared" si="14"/>
        <v>0.12298232129131437</v>
      </c>
      <c r="N112">
        <f t="shared" si="15"/>
        <v>0.14045679259521646</v>
      </c>
      <c r="P112">
        <v>76.526200000000003</v>
      </c>
      <c r="Q112">
        <v>36</v>
      </c>
      <c r="R112">
        <v>76.225800000000007</v>
      </c>
      <c r="S112">
        <v>30</v>
      </c>
      <c r="T112">
        <f t="shared" si="16"/>
        <v>0.1316250514160357</v>
      </c>
      <c r="U112">
        <f t="shared" si="17"/>
        <v>0.1062401322099423</v>
      </c>
      <c r="W112">
        <v>76.745699999999999</v>
      </c>
      <c r="X112">
        <v>32</v>
      </c>
      <c r="Y112">
        <v>76.292000000000002</v>
      </c>
      <c r="Z112">
        <v>36</v>
      </c>
      <c r="AA112">
        <f t="shared" si="18"/>
        <v>0.11452259882793277</v>
      </c>
      <c r="AB112">
        <f t="shared" si="19"/>
        <v>0.1316250514160357</v>
      </c>
    </row>
    <row r="113" spans="2:28" x14ac:dyDescent="0.2">
      <c r="B113">
        <v>80.123599999999996</v>
      </c>
      <c r="C113">
        <v>36</v>
      </c>
      <c r="D113">
        <v>79.9148</v>
      </c>
      <c r="E113">
        <v>32</v>
      </c>
      <c r="F113">
        <f t="shared" si="12"/>
        <v>0.1316250514160357</v>
      </c>
      <c r="G113">
        <f t="shared" si="13"/>
        <v>0.11452259882793277</v>
      </c>
      <c r="I113">
        <v>80.394300000000001</v>
      </c>
      <c r="J113">
        <v>36</v>
      </c>
      <c r="K113">
        <v>79.7483</v>
      </c>
      <c r="L113">
        <v>38</v>
      </c>
      <c r="M113">
        <f t="shared" si="14"/>
        <v>0.1316250514160357</v>
      </c>
      <c r="N113">
        <f t="shared" si="15"/>
        <v>0.14045679259521646</v>
      </c>
      <c r="P113">
        <v>80.450599999999994</v>
      </c>
      <c r="Q113">
        <v>36</v>
      </c>
      <c r="R113">
        <v>80.134799999999998</v>
      </c>
      <c r="S113">
        <v>26</v>
      </c>
      <c r="T113">
        <f t="shared" si="16"/>
        <v>0.1316250514160357</v>
      </c>
      <c r="U113">
        <f t="shared" si="17"/>
        <v>9.0185139685797278E-2</v>
      </c>
      <c r="W113">
        <v>80.681299999999993</v>
      </c>
      <c r="X113">
        <v>36</v>
      </c>
      <c r="Y113">
        <v>80.204400000000007</v>
      </c>
      <c r="Z113">
        <v>18</v>
      </c>
      <c r="AA113">
        <f t="shared" si="18"/>
        <v>0.1316250514160357</v>
      </c>
      <c r="AB113">
        <f t="shared" si="19"/>
        <v>5.9974177784564979E-2</v>
      </c>
    </row>
    <row r="114" spans="2:28" x14ac:dyDescent="0.2">
      <c r="B114">
        <v>84.0321</v>
      </c>
      <c r="C114">
        <v>20</v>
      </c>
      <c r="D114">
        <v>83.813000000000002</v>
      </c>
      <c r="E114">
        <v>26</v>
      </c>
      <c r="F114">
        <f t="shared" si="12"/>
        <v>6.7301355841897892E-2</v>
      </c>
      <c r="G114">
        <f t="shared" si="13"/>
        <v>9.0185139685797278E-2</v>
      </c>
      <c r="I114">
        <v>84.316000000000003</v>
      </c>
      <c r="J114">
        <v>20</v>
      </c>
      <c r="K114">
        <v>83.638499999999993</v>
      </c>
      <c r="L114">
        <v>28</v>
      </c>
      <c r="M114">
        <f t="shared" si="14"/>
        <v>6.7301355841897892E-2</v>
      </c>
      <c r="N114">
        <f t="shared" si="15"/>
        <v>9.8129408157007048E-2</v>
      </c>
      <c r="P114">
        <v>84.375</v>
      </c>
      <c r="Q114">
        <v>20</v>
      </c>
      <c r="R114">
        <v>84.043800000000005</v>
      </c>
      <c r="S114">
        <v>28</v>
      </c>
      <c r="T114">
        <f t="shared" si="16"/>
        <v>6.7301355841897892E-2</v>
      </c>
      <c r="U114">
        <f t="shared" si="17"/>
        <v>9.8129408157007048E-2</v>
      </c>
      <c r="W114">
        <v>84.617000000000004</v>
      </c>
      <c r="X114">
        <v>20</v>
      </c>
      <c r="Y114">
        <v>84.116799999999998</v>
      </c>
      <c r="Z114">
        <v>30</v>
      </c>
      <c r="AA114">
        <f t="shared" si="18"/>
        <v>6.7301355841897892E-2</v>
      </c>
      <c r="AB114">
        <f t="shared" si="19"/>
        <v>0.1062401322099423</v>
      </c>
    </row>
    <row r="115" spans="2:28" x14ac:dyDescent="0.2">
      <c r="B115">
        <v>87.9405</v>
      </c>
      <c r="C115">
        <v>24</v>
      </c>
      <c r="D115">
        <v>87.711299999999994</v>
      </c>
      <c r="E115">
        <v>30</v>
      </c>
      <c r="F115">
        <f t="shared" si="12"/>
        <v>8.2402254617244389E-2</v>
      </c>
      <c r="G115">
        <f t="shared" si="13"/>
        <v>0.1062401322099423</v>
      </c>
      <c r="I115">
        <v>88.2376</v>
      </c>
      <c r="J115">
        <v>26</v>
      </c>
      <c r="K115">
        <v>87.528700000000001</v>
      </c>
      <c r="L115">
        <v>36</v>
      </c>
      <c r="M115">
        <f t="shared" si="14"/>
        <v>9.0185139685797278E-2</v>
      </c>
      <c r="N115">
        <f t="shared" si="15"/>
        <v>0.1316250514160357</v>
      </c>
      <c r="P115">
        <v>88.299499999999995</v>
      </c>
      <c r="Q115">
        <v>26</v>
      </c>
      <c r="R115">
        <v>87.952799999999996</v>
      </c>
      <c r="S115">
        <v>38</v>
      </c>
      <c r="T115">
        <f t="shared" si="16"/>
        <v>9.0185139685797278E-2</v>
      </c>
      <c r="U115">
        <f t="shared" si="17"/>
        <v>0.14045679259521646</v>
      </c>
      <c r="W115">
        <v>88.552700000000002</v>
      </c>
      <c r="X115">
        <v>26</v>
      </c>
      <c r="Y115">
        <v>88.029200000000003</v>
      </c>
      <c r="Z115">
        <v>28</v>
      </c>
      <c r="AA115">
        <f t="shared" si="18"/>
        <v>9.0185139685797278E-2</v>
      </c>
      <c r="AB115">
        <f t="shared" si="19"/>
        <v>9.8129408157007048E-2</v>
      </c>
    </row>
    <row r="116" spans="2:28" x14ac:dyDescent="0.2">
      <c r="B116">
        <v>91.849000000000004</v>
      </c>
      <c r="C116">
        <v>22</v>
      </c>
      <c r="D116">
        <v>91.6096</v>
      </c>
      <c r="E116">
        <v>22</v>
      </c>
      <c r="F116">
        <f t="shared" si="12"/>
        <v>7.4775884777159365E-2</v>
      </c>
      <c r="G116">
        <f t="shared" si="13"/>
        <v>7.4775884777159365E-2</v>
      </c>
      <c r="I116">
        <v>92.159300000000002</v>
      </c>
      <c r="J116">
        <v>22</v>
      </c>
      <c r="K116">
        <v>91.418800000000005</v>
      </c>
      <c r="L116">
        <v>10</v>
      </c>
      <c r="M116">
        <f t="shared" si="14"/>
        <v>7.4775884777159365E-2</v>
      </c>
      <c r="N116">
        <f t="shared" si="15"/>
        <v>3.2055134831910886E-2</v>
      </c>
      <c r="P116">
        <v>92.2239</v>
      </c>
      <c r="Q116">
        <v>22</v>
      </c>
      <c r="R116">
        <v>91.861800000000002</v>
      </c>
      <c r="S116">
        <v>12</v>
      </c>
      <c r="T116">
        <f t="shared" si="16"/>
        <v>7.4775884777159365E-2</v>
      </c>
      <c r="U116">
        <f t="shared" si="17"/>
        <v>3.8834427798977895E-2</v>
      </c>
      <c r="W116">
        <v>92.488299999999995</v>
      </c>
      <c r="X116">
        <v>22</v>
      </c>
      <c r="Y116">
        <v>91.941599999999994</v>
      </c>
      <c r="Z116">
        <v>22</v>
      </c>
      <c r="AA116">
        <f t="shared" si="18"/>
        <v>7.4775884777159365E-2</v>
      </c>
      <c r="AB116">
        <f t="shared" si="19"/>
        <v>7.4775884777159365E-2</v>
      </c>
    </row>
    <row r="117" spans="2:28" x14ac:dyDescent="0.2">
      <c r="B117">
        <v>95.757499999999993</v>
      </c>
      <c r="C117">
        <v>20</v>
      </c>
      <c r="D117">
        <v>95.507900000000006</v>
      </c>
      <c r="E117">
        <v>6</v>
      </c>
      <c r="F117">
        <f t="shared" si="12"/>
        <v>6.7301355841897892E-2</v>
      </c>
      <c r="G117">
        <f t="shared" si="13"/>
        <v>1.88750966693319E-2</v>
      </c>
      <c r="I117">
        <v>96.081000000000003</v>
      </c>
      <c r="J117">
        <v>16</v>
      </c>
      <c r="K117">
        <v>95.308999999999997</v>
      </c>
      <c r="L117">
        <v>16</v>
      </c>
      <c r="M117">
        <f t="shared" si="14"/>
        <v>5.2790035880727511E-2</v>
      </c>
      <c r="N117">
        <f t="shared" si="15"/>
        <v>5.2790035880727511E-2</v>
      </c>
      <c r="P117">
        <v>96.148300000000006</v>
      </c>
      <c r="Q117">
        <v>18</v>
      </c>
      <c r="R117">
        <v>95.770799999999994</v>
      </c>
      <c r="S117">
        <v>6</v>
      </c>
      <c r="T117">
        <f t="shared" si="16"/>
        <v>5.9974177784564979E-2</v>
      </c>
      <c r="U117">
        <f t="shared" si="17"/>
        <v>1.88750966693319E-2</v>
      </c>
      <c r="W117">
        <v>96.424000000000007</v>
      </c>
      <c r="X117">
        <v>18</v>
      </c>
      <c r="Y117">
        <v>95.853999999999999</v>
      </c>
      <c r="Z117">
        <v>16</v>
      </c>
      <c r="AA117">
        <f t="shared" si="18"/>
        <v>5.9974177784564979E-2</v>
      </c>
      <c r="AB117">
        <f t="shared" si="19"/>
        <v>5.2790035880727511E-2</v>
      </c>
    </row>
    <row r="119" spans="2:28" x14ac:dyDescent="0.2">
      <c r="C119">
        <f>AVERAGE(C68:C117)</f>
        <v>28.32</v>
      </c>
      <c r="E119">
        <f>AVERAGE(E68:E117)</f>
        <v>28.32</v>
      </c>
      <c r="J119">
        <f>AVERAGE(J68:J117)</f>
        <v>28.32</v>
      </c>
      <c r="L119">
        <f>AVERAGE(L68:L117)</f>
        <v>28.32</v>
      </c>
      <c r="Q119">
        <f>AVERAGE(Q68:Q117)</f>
        <v>28.32</v>
      </c>
      <c r="S119">
        <f>AVERAGE(S68:S117)</f>
        <v>28.32</v>
      </c>
      <c r="X119">
        <f>AVERAGE(X68:X117)</f>
        <v>28.32</v>
      </c>
      <c r="Z119">
        <f>AVERAGE(Z68:Z117)</f>
        <v>28.32</v>
      </c>
    </row>
    <row r="120" spans="2:28" x14ac:dyDescent="0.2">
      <c r="C120">
        <f>STDEV(C68:C117)</f>
        <v>6.8016804646246865</v>
      </c>
      <c r="E120">
        <f>STDEV(E68:E117)</f>
        <v>8.9292913995433665</v>
      </c>
      <c r="J120">
        <f>STDEV(J68:J117)</f>
        <v>6.8733142645736622</v>
      </c>
      <c r="L120">
        <f>STDEV(L68:L117)</f>
        <v>9.5649018258827656</v>
      </c>
      <c r="Q120">
        <f>STDEV(Q68:Q117)</f>
        <v>6.9793865586234602</v>
      </c>
      <c r="S120">
        <f>STDEV(S68:S117)</f>
        <v>8.7071164888854202</v>
      </c>
      <c r="X120">
        <f>STDEV(X68:X117)</f>
        <v>6.8733142645736622</v>
      </c>
      <c r="Z120">
        <f>STDEV(Z68:Z117)</f>
        <v>9.0292947269045367</v>
      </c>
    </row>
    <row r="122" spans="2:28" x14ac:dyDescent="0.2">
      <c r="C122" t="s">
        <v>2</v>
      </c>
      <c r="D122" t="s">
        <v>3</v>
      </c>
      <c r="J122" t="s">
        <v>2</v>
      </c>
      <c r="K122" t="s">
        <v>3</v>
      </c>
      <c r="Q122" t="s">
        <v>2</v>
      </c>
      <c r="R122" t="s">
        <v>3</v>
      </c>
      <c r="X122" t="s">
        <v>2</v>
      </c>
      <c r="Y122" t="s">
        <v>3</v>
      </c>
    </row>
    <row r="123" spans="2:28" x14ac:dyDescent="0.2">
      <c r="C123">
        <f>SUM(C91:C94)</f>
        <v>104</v>
      </c>
      <c r="D123">
        <f>SUM(E91:E94)</f>
        <v>56</v>
      </c>
      <c r="J123">
        <f>SUM(J91:J94)</f>
        <v>104</v>
      </c>
      <c r="K123">
        <f>SUM(L91:L94)</f>
        <v>48</v>
      </c>
      <c r="Q123">
        <f>SUM(Q91:Q94)</f>
        <v>100</v>
      </c>
      <c r="R123">
        <f>SUM(S91:S94)</f>
        <v>58</v>
      </c>
      <c r="X123">
        <f>SUM(X91:X94)</f>
        <v>102</v>
      </c>
      <c r="Y123">
        <f>SUM(Z91:Z94)</f>
        <v>84</v>
      </c>
    </row>
    <row r="124" spans="2:28" x14ac:dyDescent="0.2">
      <c r="C124">
        <f>SUM(C68:C69,C116:C117)</f>
        <v>102</v>
      </c>
      <c r="D124">
        <f>SUM(E68:E69,E116:E117)</f>
        <v>76</v>
      </c>
      <c r="J124">
        <f>SUM(J68:J69,J116:J117)</f>
        <v>100</v>
      </c>
      <c r="K124">
        <f>SUM(L68:L69,L116:L117)</f>
        <v>68</v>
      </c>
      <c r="Q124">
        <f>SUM(Q68:Q69,Q116:Q117)</f>
        <v>100</v>
      </c>
      <c r="R124">
        <f>SUM(S68:S69,S116:S117)</f>
        <v>64</v>
      </c>
      <c r="X124">
        <f>SUM(X68:X69,X116:X117)</f>
        <v>100</v>
      </c>
      <c r="Y124">
        <f>SUM(Z68:Z69,Z116:Z117)</f>
        <v>60</v>
      </c>
    </row>
    <row r="125" spans="2:28" x14ac:dyDescent="0.2">
      <c r="C125">
        <f>AVERAGE(C123:C124)</f>
        <v>103</v>
      </c>
      <c r="D125">
        <f>AVERAGE(D123:D124)</f>
        <v>66</v>
      </c>
      <c r="E125">
        <f>D125-C125</f>
        <v>-37</v>
      </c>
      <c r="J125">
        <f>AVERAGE(J123:J124)</f>
        <v>102</v>
      </c>
      <c r="K125">
        <f>AVERAGE(K123:K124)</f>
        <v>58</v>
      </c>
      <c r="L125">
        <f>K125-J125</f>
        <v>-44</v>
      </c>
      <c r="Q125">
        <f>AVERAGE(Q123:Q124)</f>
        <v>100</v>
      </c>
      <c r="R125">
        <f>AVERAGE(R123:R124)</f>
        <v>61</v>
      </c>
      <c r="S125">
        <f>R125-Q125</f>
        <v>-39</v>
      </c>
      <c r="X125">
        <f>AVERAGE(X123:X124)</f>
        <v>101</v>
      </c>
      <c r="Y125">
        <f>AVERAGE(Y123:Y124)</f>
        <v>72</v>
      </c>
      <c r="Z125">
        <f>Y125-X125</f>
        <v>-29</v>
      </c>
    </row>
    <row r="126" spans="2:28" x14ac:dyDescent="0.2">
      <c r="C126">
        <f>C125/4</f>
        <v>25.75</v>
      </c>
      <c r="D126">
        <f>D125/4</f>
        <v>16.5</v>
      </c>
      <c r="J126">
        <f>J125/4</f>
        <v>25.5</v>
      </c>
      <c r="K126">
        <f>K125/4</f>
        <v>14.5</v>
      </c>
      <c r="Q126">
        <f>Q125/4</f>
        <v>25</v>
      </c>
      <c r="R126">
        <f>R125/4</f>
        <v>15.25</v>
      </c>
      <c r="X126">
        <f>X125/4</f>
        <v>25.25</v>
      </c>
      <c r="Y126">
        <f>Y125/4</f>
        <v>18</v>
      </c>
    </row>
    <row r="127" spans="2:28" x14ac:dyDescent="0.2">
      <c r="C127">
        <f>C126/131.8</f>
        <v>0.19537177541729892</v>
      </c>
      <c r="D127">
        <f>D126/131.8</f>
        <v>0.1251896813353566</v>
      </c>
      <c r="E127" t="s">
        <v>4</v>
      </c>
      <c r="J127">
        <f>J126/131.8</f>
        <v>0.19347496206373291</v>
      </c>
      <c r="K127">
        <f>K126/131.8</f>
        <v>0.11001517450682852</v>
      </c>
      <c r="L127" t="s">
        <v>4</v>
      </c>
      <c r="Q127">
        <f>Q126/131.8</f>
        <v>0.18968133535660089</v>
      </c>
      <c r="R127">
        <f>R126/131.8</f>
        <v>0.11570561456752655</v>
      </c>
      <c r="S127" t="s">
        <v>4</v>
      </c>
      <c r="X127">
        <f>X126/131.8</f>
        <v>0.1915781487101669</v>
      </c>
      <c r="Y127">
        <f>Y126/131.8</f>
        <v>0.13657056145675264</v>
      </c>
      <c r="Z127" t="s">
        <v>4</v>
      </c>
    </row>
    <row r="128" spans="2:28" x14ac:dyDescent="0.2">
      <c r="C128">
        <f>(C126*96)/(C126*96+(131.8-C126)*238)</f>
        <v>8.9203555151397051E-2</v>
      </c>
      <c r="D128">
        <f>(D126*96)/(D126*96+(131.8-D126)*238)</f>
        <v>5.4572891329662983E-2</v>
      </c>
      <c r="E128" t="s">
        <v>5</v>
      </c>
      <c r="J128">
        <f>(J126*96)/(J126*96+(131.8-J126)*238)</f>
        <v>8.8224482293836531E-2</v>
      </c>
      <c r="K128">
        <f>(K126*96)/(K126*96+(131.8-K126)*238)</f>
        <v>4.7493295666236765E-2</v>
      </c>
      <c r="L128" t="s">
        <v>5</v>
      </c>
      <c r="Q128">
        <f>(Q126*96)/(Q126*96+(131.8-Q126)*238)</f>
        <v>8.6273833146406687E-2</v>
      </c>
      <c r="R128">
        <f>(R126*96)/(R126*96+(131.8-R126)*238)</f>
        <v>5.0132007437617497E-2</v>
      </c>
      <c r="S128" t="s">
        <v>5</v>
      </c>
      <c r="X128">
        <f>(X126*96)/(X126*96+(131.8-X126)*238)</f>
        <v>8.7247911485122134E-2</v>
      </c>
      <c r="Y128">
        <f>(Y126*96)/(Y126*96+(131.8-Y126)*238)</f>
        <v>5.9974177784564979E-2</v>
      </c>
      <c r="Z128" t="s">
        <v>5</v>
      </c>
    </row>
    <row r="129" spans="3:26" x14ac:dyDescent="0.2">
      <c r="D129">
        <f>D128-C128</f>
        <v>-3.4630663821734069E-2</v>
      </c>
      <c r="E129" t="s">
        <v>15</v>
      </c>
      <c r="K129">
        <f>K128-J128</f>
        <v>-4.0731186627599766E-2</v>
      </c>
      <c r="L129" t="s">
        <v>15</v>
      </c>
      <c r="R129">
        <f>R128-Q128</f>
        <v>-3.6141825708789189E-2</v>
      </c>
      <c r="S129" t="s">
        <v>15</v>
      </c>
      <c r="Y129">
        <f>Y128-X128</f>
        <v>-2.7273733700557155E-2</v>
      </c>
      <c r="Z129" t="s">
        <v>15</v>
      </c>
    </row>
    <row r="131" spans="3:26" x14ac:dyDescent="0.2">
      <c r="C131" t="s">
        <v>19</v>
      </c>
      <c r="D131">
        <f>AVERAGE(D129,D65)</f>
        <v>-3.2232653841631889E-2</v>
      </c>
      <c r="J131" t="s">
        <v>19</v>
      </c>
      <c r="K131">
        <f>AVERAGE(K129,K65)</f>
        <v>-3.7065778674890817E-2</v>
      </c>
      <c r="Q131" t="s">
        <v>19</v>
      </c>
      <c r="R131">
        <f>AVERAGE(R129,R65)</f>
        <v>-3.4812811487234183E-2</v>
      </c>
      <c r="X131" t="s">
        <v>19</v>
      </c>
      <c r="Y131">
        <f>AVERAGE(Y129,Y65)</f>
        <v>-3.1965603041012661E-2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910</vt:lpstr>
      <vt:lpstr>710</vt:lpstr>
      <vt:lpstr>510</vt:lpstr>
      <vt:lpstr>410</vt:lpstr>
      <vt:lpstr>310</vt:lpstr>
      <vt:lpstr>730</vt:lpstr>
      <vt:lpstr>210</vt:lpstr>
      <vt:lpstr>530</vt:lpstr>
      <vt:lpstr>320</vt:lpstr>
      <vt:lpstr>430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2018-12-06T16:25:58Z</dcterms:created>
  <dcterms:modified xsi:type="dcterms:W3CDTF">2019-01-25T15:55:59Z</dcterms:modified>
</cp:coreProperties>
</file>