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13_ncr:1_{9FD408C0-EF00-0A4D-9469-50E84C1ECAFC}" xr6:coauthVersionLast="36" xr6:coauthVersionMax="43" xr10:uidLastSave="{00000000-0000-0000-0000-000000000000}"/>
  <bookViews>
    <workbookView xWindow="1040" yWindow="900" windowWidth="28480" windowHeight="21680" activeTab="2" xr2:uid="{44D114B2-B18B-6042-94B9-10DCD6DAFC2F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3" l="1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5" i="3"/>
  <c r="W13" i="3" l="1"/>
  <c r="U4" i="3"/>
  <c r="V4" i="3"/>
  <c r="W4" i="3"/>
  <c r="Y6" i="3"/>
  <c r="V6" i="3" l="1"/>
  <c r="W6" i="3" s="1"/>
  <c r="M1005" i="3"/>
  <c r="M1003" i="3"/>
  <c r="N1003" i="3"/>
  <c r="Y11" i="3" l="1"/>
  <c r="V11" i="3"/>
  <c r="W11" i="3"/>
  <c r="X10" i="3"/>
  <c r="X11" i="3"/>
  <c r="T11" i="3"/>
  <c r="U11" i="3"/>
  <c r="W9" i="3"/>
  <c r="L19" i="3"/>
  <c r="L995" i="3"/>
  <c r="X8" i="3"/>
  <c r="V9" i="3"/>
  <c r="X6" i="3"/>
  <c r="U10" i="3"/>
  <c r="U9" i="3"/>
  <c r="U8" i="3"/>
  <c r="U6" i="3"/>
  <c r="U7" i="3"/>
  <c r="U14" i="3"/>
  <c r="U13" i="3"/>
  <c r="T14" i="3"/>
  <c r="T13" i="3"/>
  <c r="T8" i="3"/>
  <c r="X9" i="3"/>
  <c r="X7" i="3"/>
  <c r="T7" i="3"/>
  <c r="T9" i="3"/>
  <c r="T10" i="3"/>
  <c r="T6" i="3"/>
  <c r="T4" i="3"/>
  <c r="K504" i="3"/>
  <c r="L504" i="3"/>
  <c r="M504" i="3"/>
  <c r="N504" i="3"/>
  <c r="K505" i="3"/>
  <c r="L505" i="3"/>
  <c r="M505" i="3"/>
  <c r="N505" i="3"/>
  <c r="K506" i="3"/>
  <c r="L506" i="3"/>
  <c r="M506" i="3"/>
  <c r="N506" i="3"/>
  <c r="K507" i="3"/>
  <c r="L507" i="3"/>
  <c r="M507" i="3"/>
  <c r="N507" i="3"/>
  <c r="K508" i="3"/>
  <c r="L508" i="3"/>
  <c r="M508" i="3"/>
  <c r="N508" i="3"/>
  <c r="K509" i="3"/>
  <c r="L509" i="3"/>
  <c r="M509" i="3"/>
  <c r="N509" i="3"/>
  <c r="K510" i="3"/>
  <c r="L510" i="3"/>
  <c r="M510" i="3"/>
  <c r="N510" i="3"/>
  <c r="K511" i="3"/>
  <c r="L511" i="3"/>
  <c r="M511" i="3"/>
  <c r="N511" i="3"/>
  <c r="K512" i="3"/>
  <c r="L512" i="3"/>
  <c r="M512" i="3"/>
  <c r="N512" i="3"/>
  <c r="K513" i="3"/>
  <c r="L513" i="3"/>
  <c r="M513" i="3"/>
  <c r="N513" i="3"/>
  <c r="K514" i="3"/>
  <c r="L514" i="3"/>
  <c r="M514" i="3"/>
  <c r="N514" i="3"/>
  <c r="K515" i="3"/>
  <c r="L515" i="3"/>
  <c r="M515" i="3"/>
  <c r="N515" i="3"/>
  <c r="K516" i="3"/>
  <c r="L516" i="3"/>
  <c r="M516" i="3"/>
  <c r="N516" i="3"/>
  <c r="K517" i="3"/>
  <c r="L517" i="3"/>
  <c r="M517" i="3"/>
  <c r="N517" i="3"/>
  <c r="K518" i="3"/>
  <c r="L518" i="3"/>
  <c r="M518" i="3"/>
  <c r="N518" i="3"/>
  <c r="K519" i="3"/>
  <c r="L519" i="3"/>
  <c r="M519" i="3"/>
  <c r="N519" i="3"/>
  <c r="K520" i="3"/>
  <c r="L520" i="3"/>
  <c r="M520" i="3"/>
  <c r="N520" i="3"/>
  <c r="K521" i="3"/>
  <c r="L521" i="3"/>
  <c r="M521" i="3"/>
  <c r="N521" i="3"/>
  <c r="K522" i="3"/>
  <c r="L522" i="3"/>
  <c r="M522" i="3"/>
  <c r="N522" i="3"/>
  <c r="K523" i="3"/>
  <c r="L523" i="3"/>
  <c r="M523" i="3"/>
  <c r="N523" i="3"/>
  <c r="K524" i="3"/>
  <c r="L524" i="3"/>
  <c r="M524" i="3"/>
  <c r="N524" i="3"/>
  <c r="K525" i="3"/>
  <c r="L525" i="3"/>
  <c r="M525" i="3"/>
  <c r="N525" i="3"/>
  <c r="K526" i="3"/>
  <c r="L526" i="3"/>
  <c r="M526" i="3"/>
  <c r="N526" i="3"/>
  <c r="K527" i="3"/>
  <c r="L527" i="3"/>
  <c r="M527" i="3"/>
  <c r="N527" i="3"/>
  <c r="K528" i="3"/>
  <c r="L528" i="3"/>
  <c r="M528" i="3"/>
  <c r="N528" i="3"/>
  <c r="K529" i="3"/>
  <c r="L529" i="3"/>
  <c r="M529" i="3"/>
  <c r="N529" i="3"/>
  <c r="K530" i="3"/>
  <c r="L530" i="3"/>
  <c r="M530" i="3"/>
  <c r="N530" i="3"/>
  <c r="K531" i="3"/>
  <c r="L531" i="3"/>
  <c r="M531" i="3"/>
  <c r="N531" i="3"/>
  <c r="K532" i="3"/>
  <c r="L532" i="3"/>
  <c r="M532" i="3"/>
  <c r="N532" i="3"/>
  <c r="K533" i="3"/>
  <c r="L533" i="3"/>
  <c r="M533" i="3"/>
  <c r="N533" i="3"/>
  <c r="K534" i="3"/>
  <c r="L534" i="3"/>
  <c r="M534" i="3"/>
  <c r="N534" i="3"/>
  <c r="K535" i="3"/>
  <c r="L535" i="3"/>
  <c r="M535" i="3"/>
  <c r="N535" i="3"/>
  <c r="K536" i="3"/>
  <c r="L536" i="3"/>
  <c r="M536" i="3"/>
  <c r="N536" i="3"/>
  <c r="K537" i="3"/>
  <c r="L537" i="3"/>
  <c r="M537" i="3"/>
  <c r="N537" i="3"/>
  <c r="K538" i="3"/>
  <c r="L538" i="3"/>
  <c r="M538" i="3"/>
  <c r="N538" i="3"/>
  <c r="K539" i="3"/>
  <c r="L539" i="3"/>
  <c r="M539" i="3"/>
  <c r="N539" i="3"/>
  <c r="K540" i="3"/>
  <c r="L540" i="3"/>
  <c r="M540" i="3"/>
  <c r="N540" i="3"/>
  <c r="K541" i="3"/>
  <c r="L541" i="3"/>
  <c r="M541" i="3"/>
  <c r="N541" i="3"/>
  <c r="K542" i="3"/>
  <c r="L542" i="3"/>
  <c r="M542" i="3"/>
  <c r="N542" i="3"/>
  <c r="K543" i="3"/>
  <c r="L543" i="3"/>
  <c r="M543" i="3"/>
  <c r="N543" i="3"/>
  <c r="K544" i="3"/>
  <c r="L544" i="3"/>
  <c r="M544" i="3"/>
  <c r="N544" i="3"/>
  <c r="K545" i="3"/>
  <c r="L545" i="3"/>
  <c r="M545" i="3"/>
  <c r="N545" i="3"/>
  <c r="K546" i="3"/>
  <c r="L546" i="3"/>
  <c r="M546" i="3"/>
  <c r="N546" i="3"/>
  <c r="K547" i="3"/>
  <c r="L547" i="3"/>
  <c r="M547" i="3"/>
  <c r="N547" i="3"/>
  <c r="K548" i="3"/>
  <c r="L548" i="3"/>
  <c r="M548" i="3"/>
  <c r="N548" i="3"/>
  <c r="K549" i="3"/>
  <c r="L549" i="3"/>
  <c r="M549" i="3"/>
  <c r="N549" i="3"/>
  <c r="K550" i="3"/>
  <c r="L550" i="3"/>
  <c r="M550" i="3"/>
  <c r="N550" i="3"/>
  <c r="K551" i="3"/>
  <c r="L551" i="3"/>
  <c r="M551" i="3"/>
  <c r="N551" i="3"/>
  <c r="K552" i="3"/>
  <c r="L552" i="3"/>
  <c r="M552" i="3"/>
  <c r="N552" i="3"/>
  <c r="K553" i="3"/>
  <c r="L553" i="3"/>
  <c r="M553" i="3"/>
  <c r="N553" i="3"/>
  <c r="K554" i="3"/>
  <c r="L554" i="3"/>
  <c r="M554" i="3"/>
  <c r="N554" i="3"/>
  <c r="K555" i="3"/>
  <c r="L555" i="3"/>
  <c r="M555" i="3"/>
  <c r="N555" i="3"/>
  <c r="K556" i="3"/>
  <c r="L556" i="3"/>
  <c r="M556" i="3"/>
  <c r="N556" i="3"/>
  <c r="K557" i="3"/>
  <c r="L557" i="3"/>
  <c r="M557" i="3"/>
  <c r="N557" i="3"/>
  <c r="K558" i="3"/>
  <c r="L558" i="3"/>
  <c r="M558" i="3"/>
  <c r="N558" i="3"/>
  <c r="K559" i="3"/>
  <c r="L559" i="3"/>
  <c r="M559" i="3"/>
  <c r="N559" i="3"/>
  <c r="K560" i="3"/>
  <c r="L560" i="3"/>
  <c r="M560" i="3"/>
  <c r="N560" i="3"/>
  <c r="K561" i="3"/>
  <c r="L561" i="3"/>
  <c r="M561" i="3"/>
  <c r="N561" i="3"/>
  <c r="K562" i="3"/>
  <c r="L562" i="3"/>
  <c r="M562" i="3"/>
  <c r="N562" i="3"/>
  <c r="K563" i="3"/>
  <c r="L563" i="3"/>
  <c r="M563" i="3"/>
  <c r="N563" i="3"/>
  <c r="K564" i="3"/>
  <c r="L564" i="3"/>
  <c r="M564" i="3"/>
  <c r="N564" i="3"/>
  <c r="K565" i="3"/>
  <c r="L565" i="3"/>
  <c r="M565" i="3"/>
  <c r="N565" i="3"/>
  <c r="K566" i="3"/>
  <c r="L566" i="3"/>
  <c r="M566" i="3"/>
  <c r="N566" i="3"/>
  <c r="K567" i="3"/>
  <c r="L567" i="3"/>
  <c r="M567" i="3"/>
  <c r="N567" i="3"/>
  <c r="K568" i="3"/>
  <c r="L568" i="3"/>
  <c r="M568" i="3"/>
  <c r="N568" i="3"/>
  <c r="K569" i="3"/>
  <c r="L569" i="3"/>
  <c r="M569" i="3"/>
  <c r="N569" i="3"/>
  <c r="K570" i="3"/>
  <c r="L570" i="3"/>
  <c r="M570" i="3"/>
  <c r="N570" i="3"/>
  <c r="K571" i="3"/>
  <c r="L571" i="3"/>
  <c r="M571" i="3"/>
  <c r="N571" i="3"/>
  <c r="K572" i="3"/>
  <c r="L572" i="3"/>
  <c r="M572" i="3"/>
  <c r="N572" i="3"/>
  <c r="K573" i="3"/>
  <c r="L573" i="3"/>
  <c r="M573" i="3"/>
  <c r="N573" i="3"/>
  <c r="K574" i="3"/>
  <c r="L574" i="3"/>
  <c r="M574" i="3"/>
  <c r="N574" i="3"/>
  <c r="K575" i="3"/>
  <c r="L575" i="3"/>
  <c r="M575" i="3"/>
  <c r="N575" i="3"/>
  <c r="K576" i="3"/>
  <c r="L576" i="3"/>
  <c r="M576" i="3"/>
  <c r="N576" i="3"/>
  <c r="K577" i="3"/>
  <c r="L577" i="3"/>
  <c r="M577" i="3"/>
  <c r="N577" i="3"/>
  <c r="K578" i="3"/>
  <c r="L578" i="3"/>
  <c r="M578" i="3"/>
  <c r="N578" i="3"/>
  <c r="K579" i="3"/>
  <c r="L579" i="3"/>
  <c r="M579" i="3"/>
  <c r="N579" i="3"/>
  <c r="K580" i="3"/>
  <c r="L580" i="3"/>
  <c r="M580" i="3"/>
  <c r="N580" i="3"/>
  <c r="K581" i="3"/>
  <c r="L581" i="3"/>
  <c r="M581" i="3"/>
  <c r="N581" i="3"/>
  <c r="K582" i="3"/>
  <c r="L582" i="3"/>
  <c r="M582" i="3"/>
  <c r="N582" i="3"/>
  <c r="K583" i="3"/>
  <c r="L583" i="3"/>
  <c r="M583" i="3"/>
  <c r="N583" i="3"/>
  <c r="K584" i="3"/>
  <c r="L584" i="3"/>
  <c r="M584" i="3"/>
  <c r="N584" i="3"/>
  <c r="K585" i="3"/>
  <c r="L585" i="3"/>
  <c r="M585" i="3"/>
  <c r="N585" i="3"/>
  <c r="K586" i="3"/>
  <c r="L586" i="3"/>
  <c r="M586" i="3"/>
  <c r="N586" i="3"/>
  <c r="K587" i="3"/>
  <c r="L587" i="3"/>
  <c r="M587" i="3"/>
  <c r="N587" i="3"/>
  <c r="K588" i="3"/>
  <c r="L588" i="3"/>
  <c r="M588" i="3"/>
  <c r="N588" i="3"/>
  <c r="K589" i="3"/>
  <c r="L589" i="3"/>
  <c r="M589" i="3"/>
  <c r="N589" i="3"/>
  <c r="K590" i="3"/>
  <c r="L590" i="3"/>
  <c r="M590" i="3"/>
  <c r="N590" i="3"/>
  <c r="K591" i="3"/>
  <c r="L591" i="3"/>
  <c r="M591" i="3"/>
  <c r="N591" i="3"/>
  <c r="K592" i="3"/>
  <c r="L592" i="3"/>
  <c r="M592" i="3"/>
  <c r="N592" i="3"/>
  <c r="K593" i="3"/>
  <c r="L593" i="3"/>
  <c r="M593" i="3"/>
  <c r="N593" i="3"/>
  <c r="K594" i="3"/>
  <c r="L594" i="3"/>
  <c r="M594" i="3"/>
  <c r="N594" i="3"/>
  <c r="K595" i="3"/>
  <c r="L595" i="3"/>
  <c r="M595" i="3"/>
  <c r="N595" i="3"/>
  <c r="K596" i="3"/>
  <c r="L596" i="3"/>
  <c r="M596" i="3"/>
  <c r="N596" i="3"/>
  <c r="K597" i="3"/>
  <c r="L597" i="3"/>
  <c r="M597" i="3"/>
  <c r="N597" i="3"/>
  <c r="K598" i="3"/>
  <c r="L598" i="3"/>
  <c r="M598" i="3"/>
  <c r="N598" i="3"/>
  <c r="K599" i="3"/>
  <c r="L599" i="3"/>
  <c r="M599" i="3"/>
  <c r="N599" i="3"/>
  <c r="K600" i="3"/>
  <c r="L600" i="3"/>
  <c r="M600" i="3"/>
  <c r="N600" i="3"/>
  <c r="K601" i="3"/>
  <c r="L601" i="3"/>
  <c r="M601" i="3"/>
  <c r="N601" i="3"/>
  <c r="K602" i="3"/>
  <c r="L602" i="3"/>
  <c r="M602" i="3"/>
  <c r="N602" i="3"/>
  <c r="K603" i="3"/>
  <c r="L603" i="3"/>
  <c r="M603" i="3"/>
  <c r="N603" i="3"/>
  <c r="K604" i="3"/>
  <c r="L604" i="3"/>
  <c r="M604" i="3"/>
  <c r="N604" i="3"/>
  <c r="K605" i="3"/>
  <c r="L605" i="3"/>
  <c r="M605" i="3"/>
  <c r="N605" i="3"/>
  <c r="K606" i="3"/>
  <c r="L606" i="3"/>
  <c r="M606" i="3"/>
  <c r="N606" i="3"/>
  <c r="K607" i="3"/>
  <c r="L607" i="3"/>
  <c r="M607" i="3"/>
  <c r="N607" i="3"/>
  <c r="K608" i="3"/>
  <c r="L608" i="3"/>
  <c r="M608" i="3"/>
  <c r="N608" i="3"/>
  <c r="K609" i="3"/>
  <c r="L609" i="3"/>
  <c r="M609" i="3"/>
  <c r="N609" i="3"/>
  <c r="K610" i="3"/>
  <c r="L610" i="3"/>
  <c r="M610" i="3"/>
  <c r="N610" i="3"/>
  <c r="K611" i="3"/>
  <c r="L611" i="3"/>
  <c r="M611" i="3"/>
  <c r="N611" i="3"/>
  <c r="K612" i="3"/>
  <c r="L612" i="3"/>
  <c r="M612" i="3"/>
  <c r="N612" i="3"/>
  <c r="K613" i="3"/>
  <c r="L613" i="3"/>
  <c r="M613" i="3"/>
  <c r="N613" i="3"/>
  <c r="K614" i="3"/>
  <c r="L614" i="3"/>
  <c r="M614" i="3"/>
  <c r="N614" i="3"/>
  <c r="K615" i="3"/>
  <c r="L615" i="3"/>
  <c r="M615" i="3"/>
  <c r="N615" i="3"/>
  <c r="K616" i="3"/>
  <c r="L616" i="3"/>
  <c r="M616" i="3"/>
  <c r="N616" i="3"/>
  <c r="K617" i="3"/>
  <c r="L617" i="3"/>
  <c r="M617" i="3"/>
  <c r="N617" i="3"/>
  <c r="K618" i="3"/>
  <c r="L618" i="3"/>
  <c r="M618" i="3"/>
  <c r="N618" i="3"/>
  <c r="K619" i="3"/>
  <c r="L619" i="3"/>
  <c r="M619" i="3"/>
  <c r="N619" i="3"/>
  <c r="K620" i="3"/>
  <c r="L620" i="3"/>
  <c r="M620" i="3"/>
  <c r="N620" i="3"/>
  <c r="K621" i="3"/>
  <c r="L621" i="3"/>
  <c r="M621" i="3"/>
  <c r="N621" i="3"/>
  <c r="K622" i="3"/>
  <c r="L622" i="3"/>
  <c r="M622" i="3"/>
  <c r="N622" i="3"/>
  <c r="K623" i="3"/>
  <c r="L623" i="3"/>
  <c r="M623" i="3"/>
  <c r="N623" i="3"/>
  <c r="K624" i="3"/>
  <c r="L624" i="3"/>
  <c r="M624" i="3"/>
  <c r="N624" i="3"/>
  <c r="K625" i="3"/>
  <c r="L625" i="3"/>
  <c r="M625" i="3"/>
  <c r="N625" i="3"/>
  <c r="K626" i="3"/>
  <c r="L626" i="3"/>
  <c r="M626" i="3"/>
  <c r="N626" i="3"/>
  <c r="K627" i="3"/>
  <c r="L627" i="3"/>
  <c r="M627" i="3"/>
  <c r="N627" i="3"/>
  <c r="K628" i="3"/>
  <c r="L628" i="3"/>
  <c r="M628" i="3"/>
  <c r="N628" i="3"/>
  <c r="K629" i="3"/>
  <c r="L629" i="3"/>
  <c r="M629" i="3"/>
  <c r="N629" i="3"/>
  <c r="K630" i="3"/>
  <c r="L630" i="3"/>
  <c r="M630" i="3"/>
  <c r="N630" i="3"/>
  <c r="K631" i="3"/>
  <c r="L631" i="3"/>
  <c r="M631" i="3"/>
  <c r="N631" i="3"/>
  <c r="K632" i="3"/>
  <c r="L632" i="3"/>
  <c r="M632" i="3"/>
  <c r="N632" i="3"/>
  <c r="K633" i="3"/>
  <c r="L633" i="3"/>
  <c r="M633" i="3"/>
  <c r="N633" i="3"/>
  <c r="K634" i="3"/>
  <c r="L634" i="3"/>
  <c r="M634" i="3"/>
  <c r="N634" i="3"/>
  <c r="K635" i="3"/>
  <c r="L635" i="3"/>
  <c r="M635" i="3"/>
  <c r="N635" i="3"/>
  <c r="K636" i="3"/>
  <c r="L636" i="3"/>
  <c r="M636" i="3"/>
  <c r="N636" i="3"/>
  <c r="K637" i="3"/>
  <c r="L637" i="3"/>
  <c r="M637" i="3"/>
  <c r="N637" i="3"/>
  <c r="K638" i="3"/>
  <c r="L638" i="3"/>
  <c r="M638" i="3"/>
  <c r="N638" i="3"/>
  <c r="K639" i="3"/>
  <c r="L639" i="3"/>
  <c r="M639" i="3"/>
  <c r="N639" i="3"/>
  <c r="K640" i="3"/>
  <c r="L640" i="3"/>
  <c r="M640" i="3"/>
  <c r="N640" i="3"/>
  <c r="K641" i="3"/>
  <c r="L641" i="3"/>
  <c r="M641" i="3"/>
  <c r="N641" i="3"/>
  <c r="K642" i="3"/>
  <c r="L642" i="3"/>
  <c r="M642" i="3"/>
  <c r="N642" i="3"/>
  <c r="K643" i="3"/>
  <c r="L643" i="3"/>
  <c r="M643" i="3"/>
  <c r="N643" i="3"/>
  <c r="K644" i="3"/>
  <c r="L644" i="3"/>
  <c r="M644" i="3"/>
  <c r="N644" i="3"/>
  <c r="K645" i="3"/>
  <c r="L645" i="3"/>
  <c r="M645" i="3"/>
  <c r="N645" i="3"/>
  <c r="K646" i="3"/>
  <c r="L646" i="3"/>
  <c r="M646" i="3"/>
  <c r="N646" i="3"/>
  <c r="K647" i="3"/>
  <c r="L647" i="3"/>
  <c r="M647" i="3"/>
  <c r="N647" i="3"/>
  <c r="K648" i="3"/>
  <c r="L648" i="3"/>
  <c r="M648" i="3"/>
  <c r="N648" i="3"/>
  <c r="K649" i="3"/>
  <c r="L649" i="3"/>
  <c r="M649" i="3"/>
  <c r="N649" i="3"/>
  <c r="K650" i="3"/>
  <c r="L650" i="3"/>
  <c r="M650" i="3"/>
  <c r="N650" i="3"/>
  <c r="K651" i="3"/>
  <c r="L651" i="3"/>
  <c r="M651" i="3"/>
  <c r="N651" i="3"/>
  <c r="K652" i="3"/>
  <c r="L652" i="3"/>
  <c r="M652" i="3"/>
  <c r="N652" i="3"/>
  <c r="K653" i="3"/>
  <c r="L653" i="3"/>
  <c r="M653" i="3"/>
  <c r="N653" i="3"/>
  <c r="K654" i="3"/>
  <c r="L654" i="3"/>
  <c r="M654" i="3"/>
  <c r="N654" i="3"/>
  <c r="K655" i="3"/>
  <c r="L655" i="3"/>
  <c r="M655" i="3"/>
  <c r="N655" i="3"/>
  <c r="K656" i="3"/>
  <c r="L656" i="3"/>
  <c r="M656" i="3"/>
  <c r="N656" i="3"/>
  <c r="K657" i="3"/>
  <c r="L657" i="3"/>
  <c r="M657" i="3"/>
  <c r="N657" i="3"/>
  <c r="K658" i="3"/>
  <c r="L658" i="3"/>
  <c r="M658" i="3"/>
  <c r="N658" i="3"/>
  <c r="K659" i="3"/>
  <c r="L659" i="3"/>
  <c r="M659" i="3"/>
  <c r="N659" i="3"/>
  <c r="K660" i="3"/>
  <c r="L660" i="3"/>
  <c r="M660" i="3"/>
  <c r="N660" i="3"/>
  <c r="K661" i="3"/>
  <c r="L661" i="3"/>
  <c r="M661" i="3"/>
  <c r="N661" i="3"/>
  <c r="K662" i="3"/>
  <c r="L662" i="3"/>
  <c r="M662" i="3"/>
  <c r="N662" i="3"/>
  <c r="K663" i="3"/>
  <c r="L663" i="3"/>
  <c r="M663" i="3"/>
  <c r="N663" i="3"/>
  <c r="K664" i="3"/>
  <c r="L664" i="3"/>
  <c r="M664" i="3"/>
  <c r="N664" i="3"/>
  <c r="K665" i="3"/>
  <c r="L665" i="3"/>
  <c r="M665" i="3"/>
  <c r="N665" i="3"/>
  <c r="K666" i="3"/>
  <c r="L666" i="3"/>
  <c r="M666" i="3"/>
  <c r="N666" i="3"/>
  <c r="K667" i="3"/>
  <c r="L667" i="3"/>
  <c r="M667" i="3"/>
  <c r="N667" i="3"/>
  <c r="K668" i="3"/>
  <c r="L668" i="3"/>
  <c r="M668" i="3"/>
  <c r="N668" i="3"/>
  <c r="K669" i="3"/>
  <c r="L669" i="3"/>
  <c r="M669" i="3"/>
  <c r="N669" i="3"/>
  <c r="K670" i="3"/>
  <c r="L670" i="3"/>
  <c r="M670" i="3"/>
  <c r="N670" i="3"/>
  <c r="K671" i="3"/>
  <c r="L671" i="3"/>
  <c r="M671" i="3"/>
  <c r="N671" i="3"/>
  <c r="K672" i="3"/>
  <c r="L672" i="3"/>
  <c r="M672" i="3"/>
  <c r="N672" i="3"/>
  <c r="K673" i="3"/>
  <c r="L673" i="3"/>
  <c r="M673" i="3"/>
  <c r="N673" i="3"/>
  <c r="K674" i="3"/>
  <c r="L674" i="3"/>
  <c r="M674" i="3"/>
  <c r="N674" i="3"/>
  <c r="K675" i="3"/>
  <c r="L675" i="3"/>
  <c r="M675" i="3"/>
  <c r="N675" i="3"/>
  <c r="K676" i="3"/>
  <c r="L676" i="3"/>
  <c r="M676" i="3"/>
  <c r="N676" i="3"/>
  <c r="K677" i="3"/>
  <c r="L677" i="3"/>
  <c r="M677" i="3"/>
  <c r="N677" i="3"/>
  <c r="K678" i="3"/>
  <c r="L678" i="3"/>
  <c r="M678" i="3"/>
  <c r="N678" i="3"/>
  <c r="K679" i="3"/>
  <c r="L679" i="3"/>
  <c r="M679" i="3"/>
  <c r="N679" i="3"/>
  <c r="K680" i="3"/>
  <c r="L680" i="3"/>
  <c r="M680" i="3"/>
  <c r="N680" i="3"/>
  <c r="K681" i="3"/>
  <c r="L681" i="3"/>
  <c r="M681" i="3"/>
  <c r="N681" i="3"/>
  <c r="K682" i="3"/>
  <c r="L682" i="3"/>
  <c r="M682" i="3"/>
  <c r="N682" i="3"/>
  <c r="K683" i="3"/>
  <c r="L683" i="3"/>
  <c r="M683" i="3"/>
  <c r="N683" i="3"/>
  <c r="K684" i="3"/>
  <c r="L684" i="3"/>
  <c r="M684" i="3"/>
  <c r="N684" i="3"/>
  <c r="K685" i="3"/>
  <c r="L685" i="3"/>
  <c r="M685" i="3"/>
  <c r="N685" i="3"/>
  <c r="K686" i="3"/>
  <c r="L686" i="3"/>
  <c r="M686" i="3"/>
  <c r="N686" i="3"/>
  <c r="K687" i="3"/>
  <c r="L687" i="3"/>
  <c r="M687" i="3"/>
  <c r="N687" i="3"/>
  <c r="K688" i="3"/>
  <c r="L688" i="3"/>
  <c r="M688" i="3"/>
  <c r="N688" i="3"/>
  <c r="K689" i="3"/>
  <c r="L689" i="3"/>
  <c r="M689" i="3"/>
  <c r="N689" i="3"/>
  <c r="K690" i="3"/>
  <c r="L690" i="3"/>
  <c r="M690" i="3"/>
  <c r="N690" i="3"/>
  <c r="K691" i="3"/>
  <c r="L691" i="3"/>
  <c r="M691" i="3"/>
  <c r="N691" i="3"/>
  <c r="K692" i="3"/>
  <c r="L692" i="3"/>
  <c r="M692" i="3"/>
  <c r="N692" i="3"/>
  <c r="K693" i="3"/>
  <c r="L693" i="3"/>
  <c r="M693" i="3"/>
  <c r="N693" i="3"/>
  <c r="K694" i="3"/>
  <c r="L694" i="3"/>
  <c r="M694" i="3"/>
  <c r="N694" i="3"/>
  <c r="K695" i="3"/>
  <c r="L695" i="3"/>
  <c r="M695" i="3"/>
  <c r="N695" i="3"/>
  <c r="K696" i="3"/>
  <c r="L696" i="3"/>
  <c r="M696" i="3"/>
  <c r="N696" i="3"/>
  <c r="K697" i="3"/>
  <c r="L697" i="3"/>
  <c r="M697" i="3"/>
  <c r="N697" i="3"/>
  <c r="K698" i="3"/>
  <c r="L698" i="3"/>
  <c r="M698" i="3"/>
  <c r="N698" i="3"/>
  <c r="K699" i="3"/>
  <c r="L699" i="3"/>
  <c r="M699" i="3"/>
  <c r="N699" i="3"/>
  <c r="K700" i="3"/>
  <c r="L700" i="3"/>
  <c r="M700" i="3"/>
  <c r="N700" i="3"/>
  <c r="K701" i="3"/>
  <c r="L701" i="3"/>
  <c r="M701" i="3"/>
  <c r="N701" i="3"/>
  <c r="K702" i="3"/>
  <c r="L702" i="3"/>
  <c r="M702" i="3"/>
  <c r="N702" i="3"/>
  <c r="K703" i="3"/>
  <c r="L703" i="3"/>
  <c r="M703" i="3"/>
  <c r="N703" i="3"/>
  <c r="K704" i="3"/>
  <c r="L704" i="3"/>
  <c r="M704" i="3"/>
  <c r="N704" i="3"/>
  <c r="K705" i="3"/>
  <c r="L705" i="3"/>
  <c r="M705" i="3"/>
  <c r="N705" i="3"/>
  <c r="K706" i="3"/>
  <c r="L706" i="3"/>
  <c r="M706" i="3"/>
  <c r="N706" i="3"/>
  <c r="K707" i="3"/>
  <c r="L707" i="3"/>
  <c r="M707" i="3"/>
  <c r="N707" i="3"/>
  <c r="K708" i="3"/>
  <c r="L708" i="3"/>
  <c r="M708" i="3"/>
  <c r="N708" i="3"/>
  <c r="K709" i="3"/>
  <c r="L709" i="3"/>
  <c r="M709" i="3"/>
  <c r="N709" i="3"/>
  <c r="K710" i="3"/>
  <c r="L710" i="3"/>
  <c r="M710" i="3"/>
  <c r="N710" i="3"/>
  <c r="K711" i="3"/>
  <c r="L711" i="3"/>
  <c r="M711" i="3"/>
  <c r="N711" i="3"/>
  <c r="K712" i="3"/>
  <c r="L712" i="3"/>
  <c r="M712" i="3"/>
  <c r="N712" i="3"/>
  <c r="K713" i="3"/>
  <c r="L713" i="3"/>
  <c r="M713" i="3"/>
  <c r="N713" i="3"/>
  <c r="K714" i="3"/>
  <c r="L714" i="3"/>
  <c r="M714" i="3"/>
  <c r="N714" i="3"/>
  <c r="K715" i="3"/>
  <c r="L715" i="3"/>
  <c r="M715" i="3"/>
  <c r="N715" i="3"/>
  <c r="K716" i="3"/>
  <c r="L716" i="3"/>
  <c r="M716" i="3"/>
  <c r="N716" i="3"/>
  <c r="K717" i="3"/>
  <c r="L717" i="3"/>
  <c r="M717" i="3"/>
  <c r="N717" i="3"/>
  <c r="K718" i="3"/>
  <c r="L718" i="3"/>
  <c r="M718" i="3"/>
  <c r="N718" i="3"/>
  <c r="K719" i="3"/>
  <c r="L719" i="3"/>
  <c r="M719" i="3"/>
  <c r="N719" i="3"/>
  <c r="K720" i="3"/>
  <c r="L720" i="3"/>
  <c r="M720" i="3"/>
  <c r="N720" i="3"/>
  <c r="K721" i="3"/>
  <c r="L721" i="3"/>
  <c r="M721" i="3"/>
  <c r="N721" i="3"/>
  <c r="K722" i="3"/>
  <c r="L722" i="3"/>
  <c r="M722" i="3"/>
  <c r="N722" i="3"/>
  <c r="K723" i="3"/>
  <c r="L723" i="3"/>
  <c r="M723" i="3"/>
  <c r="N723" i="3"/>
  <c r="K724" i="3"/>
  <c r="L724" i="3"/>
  <c r="M724" i="3"/>
  <c r="N724" i="3"/>
  <c r="K725" i="3"/>
  <c r="L725" i="3"/>
  <c r="M725" i="3"/>
  <c r="N725" i="3"/>
  <c r="K726" i="3"/>
  <c r="L726" i="3"/>
  <c r="M726" i="3"/>
  <c r="N726" i="3"/>
  <c r="K727" i="3"/>
  <c r="L727" i="3"/>
  <c r="M727" i="3"/>
  <c r="N727" i="3"/>
  <c r="K728" i="3"/>
  <c r="L728" i="3"/>
  <c r="M728" i="3"/>
  <c r="N728" i="3"/>
  <c r="K729" i="3"/>
  <c r="L729" i="3"/>
  <c r="M729" i="3"/>
  <c r="N729" i="3"/>
  <c r="K730" i="3"/>
  <c r="L730" i="3"/>
  <c r="M730" i="3"/>
  <c r="N730" i="3"/>
  <c r="K731" i="3"/>
  <c r="L731" i="3"/>
  <c r="M731" i="3"/>
  <c r="N731" i="3"/>
  <c r="K732" i="3"/>
  <c r="L732" i="3"/>
  <c r="M732" i="3"/>
  <c r="N732" i="3"/>
  <c r="K733" i="3"/>
  <c r="L733" i="3"/>
  <c r="M733" i="3"/>
  <c r="N733" i="3"/>
  <c r="K734" i="3"/>
  <c r="L734" i="3"/>
  <c r="M734" i="3"/>
  <c r="N734" i="3"/>
  <c r="K735" i="3"/>
  <c r="L735" i="3"/>
  <c r="M735" i="3"/>
  <c r="N735" i="3"/>
  <c r="K736" i="3"/>
  <c r="L736" i="3"/>
  <c r="M736" i="3"/>
  <c r="N736" i="3"/>
  <c r="K737" i="3"/>
  <c r="L737" i="3"/>
  <c r="M737" i="3"/>
  <c r="N737" i="3"/>
  <c r="K738" i="3"/>
  <c r="L738" i="3"/>
  <c r="M738" i="3"/>
  <c r="N738" i="3"/>
  <c r="K739" i="3"/>
  <c r="L739" i="3"/>
  <c r="M739" i="3"/>
  <c r="N739" i="3"/>
  <c r="K740" i="3"/>
  <c r="L740" i="3"/>
  <c r="M740" i="3"/>
  <c r="N740" i="3"/>
  <c r="K741" i="3"/>
  <c r="L741" i="3"/>
  <c r="M741" i="3"/>
  <c r="N741" i="3"/>
  <c r="K742" i="3"/>
  <c r="L742" i="3"/>
  <c r="M742" i="3"/>
  <c r="N742" i="3"/>
  <c r="K743" i="3"/>
  <c r="L743" i="3"/>
  <c r="M743" i="3"/>
  <c r="N743" i="3"/>
  <c r="K744" i="3"/>
  <c r="L744" i="3"/>
  <c r="M744" i="3"/>
  <c r="N744" i="3"/>
  <c r="K745" i="3"/>
  <c r="L745" i="3"/>
  <c r="M745" i="3"/>
  <c r="N745" i="3"/>
  <c r="K746" i="3"/>
  <c r="L746" i="3"/>
  <c r="M746" i="3"/>
  <c r="N746" i="3"/>
  <c r="K747" i="3"/>
  <c r="L747" i="3"/>
  <c r="M747" i="3"/>
  <c r="N747" i="3"/>
  <c r="K748" i="3"/>
  <c r="L748" i="3"/>
  <c r="M748" i="3"/>
  <c r="N748" i="3"/>
  <c r="K749" i="3"/>
  <c r="L749" i="3"/>
  <c r="M749" i="3"/>
  <c r="N749" i="3"/>
  <c r="K750" i="3"/>
  <c r="L750" i="3"/>
  <c r="M750" i="3"/>
  <c r="N750" i="3"/>
  <c r="K751" i="3"/>
  <c r="L751" i="3"/>
  <c r="M751" i="3"/>
  <c r="N751" i="3"/>
  <c r="K752" i="3"/>
  <c r="L752" i="3"/>
  <c r="M752" i="3"/>
  <c r="N752" i="3"/>
  <c r="K753" i="3"/>
  <c r="L753" i="3"/>
  <c r="M753" i="3"/>
  <c r="N753" i="3"/>
  <c r="K754" i="3"/>
  <c r="L754" i="3"/>
  <c r="M754" i="3"/>
  <c r="N754" i="3"/>
  <c r="K755" i="3"/>
  <c r="L755" i="3"/>
  <c r="M755" i="3"/>
  <c r="N755" i="3"/>
  <c r="K756" i="3"/>
  <c r="L756" i="3"/>
  <c r="M756" i="3"/>
  <c r="N756" i="3"/>
  <c r="K757" i="3"/>
  <c r="L757" i="3"/>
  <c r="M757" i="3"/>
  <c r="N757" i="3"/>
  <c r="K758" i="3"/>
  <c r="L758" i="3"/>
  <c r="M758" i="3"/>
  <c r="N758" i="3"/>
  <c r="K759" i="3"/>
  <c r="L759" i="3"/>
  <c r="M759" i="3"/>
  <c r="N759" i="3"/>
  <c r="K760" i="3"/>
  <c r="L760" i="3"/>
  <c r="M760" i="3"/>
  <c r="N760" i="3"/>
  <c r="K761" i="3"/>
  <c r="L761" i="3"/>
  <c r="M761" i="3"/>
  <c r="N761" i="3"/>
  <c r="K762" i="3"/>
  <c r="L762" i="3"/>
  <c r="M762" i="3"/>
  <c r="N762" i="3"/>
  <c r="K763" i="3"/>
  <c r="L763" i="3"/>
  <c r="M763" i="3"/>
  <c r="N763" i="3"/>
  <c r="K764" i="3"/>
  <c r="L764" i="3"/>
  <c r="M764" i="3"/>
  <c r="N764" i="3"/>
  <c r="K765" i="3"/>
  <c r="L765" i="3"/>
  <c r="M765" i="3"/>
  <c r="N765" i="3"/>
  <c r="K766" i="3"/>
  <c r="L766" i="3"/>
  <c r="M766" i="3"/>
  <c r="N766" i="3"/>
  <c r="K767" i="3"/>
  <c r="L767" i="3"/>
  <c r="M767" i="3"/>
  <c r="N767" i="3"/>
  <c r="K768" i="3"/>
  <c r="L768" i="3"/>
  <c r="M768" i="3"/>
  <c r="N768" i="3"/>
  <c r="K769" i="3"/>
  <c r="L769" i="3"/>
  <c r="M769" i="3"/>
  <c r="N769" i="3"/>
  <c r="K770" i="3"/>
  <c r="L770" i="3"/>
  <c r="M770" i="3"/>
  <c r="N770" i="3"/>
  <c r="K771" i="3"/>
  <c r="L771" i="3"/>
  <c r="M771" i="3"/>
  <c r="N771" i="3"/>
  <c r="K772" i="3"/>
  <c r="L772" i="3"/>
  <c r="M772" i="3"/>
  <c r="N772" i="3"/>
  <c r="K773" i="3"/>
  <c r="L773" i="3"/>
  <c r="M773" i="3"/>
  <c r="N773" i="3"/>
  <c r="K774" i="3"/>
  <c r="L774" i="3"/>
  <c r="M774" i="3"/>
  <c r="N774" i="3"/>
  <c r="K775" i="3"/>
  <c r="L775" i="3"/>
  <c r="M775" i="3"/>
  <c r="N775" i="3"/>
  <c r="K776" i="3"/>
  <c r="L776" i="3"/>
  <c r="M776" i="3"/>
  <c r="N776" i="3"/>
  <c r="K777" i="3"/>
  <c r="L777" i="3"/>
  <c r="M777" i="3"/>
  <c r="N777" i="3"/>
  <c r="K778" i="3"/>
  <c r="L778" i="3"/>
  <c r="M778" i="3"/>
  <c r="N778" i="3"/>
  <c r="K779" i="3"/>
  <c r="L779" i="3"/>
  <c r="M779" i="3"/>
  <c r="N779" i="3"/>
  <c r="K780" i="3"/>
  <c r="L780" i="3"/>
  <c r="M780" i="3"/>
  <c r="N780" i="3"/>
  <c r="K781" i="3"/>
  <c r="L781" i="3"/>
  <c r="M781" i="3"/>
  <c r="N781" i="3"/>
  <c r="K782" i="3"/>
  <c r="L782" i="3"/>
  <c r="M782" i="3"/>
  <c r="N782" i="3"/>
  <c r="K783" i="3"/>
  <c r="L783" i="3"/>
  <c r="M783" i="3"/>
  <c r="N783" i="3"/>
  <c r="K784" i="3"/>
  <c r="L784" i="3"/>
  <c r="M784" i="3"/>
  <c r="N784" i="3"/>
  <c r="K785" i="3"/>
  <c r="L785" i="3"/>
  <c r="M785" i="3"/>
  <c r="N785" i="3"/>
  <c r="K786" i="3"/>
  <c r="L786" i="3"/>
  <c r="M786" i="3"/>
  <c r="N786" i="3"/>
  <c r="K787" i="3"/>
  <c r="L787" i="3"/>
  <c r="M787" i="3"/>
  <c r="N787" i="3"/>
  <c r="K788" i="3"/>
  <c r="L788" i="3"/>
  <c r="M788" i="3"/>
  <c r="N788" i="3"/>
  <c r="K789" i="3"/>
  <c r="L789" i="3"/>
  <c r="M789" i="3"/>
  <c r="N789" i="3"/>
  <c r="K790" i="3"/>
  <c r="L790" i="3"/>
  <c r="M790" i="3"/>
  <c r="N790" i="3"/>
  <c r="K791" i="3"/>
  <c r="L791" i="3"/>
  <c r="M791" i="3"/>
  <c r="N791" i="3"/>
  <c r="K792" i="3"/>
  <c r="L792" i="3"/>
  <c r="M792" i="3"/>
  <c r="N792" i="3"/>
  <c r="K793" i="3"/>
  <c r="L793" i="3"/>
  <c r="M793" i="3"/>
  <c r="N793" i="3"/>
  <c r="K794" i="3"/>
  <c r="L794" i="3"/>
  <c r="M794" i="3"/>
  <c r="N794" i="3"/>
  <c r="K795" i="3"/>
  <c r="L795" i="3"/>
  <c r="M795" i="3"/>
  <c r="N795" i="3"/>
  <c r="K796" i="3"/>
  <c r="L796" i="3"/>
  <c r="M796" i="3"/>
  <c r="N796" i="3"/>
  <c r="K797" i="3"/>
  <c r="L797" i="3"/>
  <c r="M797" i="3"/>
  <c r="N797" i="3"/>
  <c r="K798" i="3"/>
  <c r="L798" i="3"/>
  <c r="M798" i="3"/>
  <c r="N798" i="3"/>
  <c r="K799" i="3"/>
  <c r="L799" i="3"/>
  <c r="M799" i="3"/>
  <c r="N799" i="3"/>
  <c r="K800" i="3"/>
  <c r="L800" i="3"/>
  <c r="M800" i="3"/>
  <c r="N800" i="3"/>
  <c r="K801" i="3"/>
  <c r="L801" i="3"/>
  <c r="M801" i="3"/>
  <c r="N801" i="3"/>
  <c r="K802" i="3"/>
  <c r="L802" i="3"/>
  <c r="M802" i="3"/>
  <c r="N802" i="3"/>
  <c r="K803" i="3"/>
  <c r="L803" i="3"/>
  <c r="M803" i="3"/>
  <c r="N803" i="3"/>
  <c r="K804" i="3"/>
  <c r="L804" i="3"/>
  <c r="M804" i="3"/>
  <c r="N804" i="3"/>
  <c r="K805" i="3"/>
  <c r="L805" i="3"/>
  <c r="M805" i="3"/>
  <c r="N805" i="3"/>
  <c r="K806" i="3"/>
  <c r="L806" i="3"/>
  <c r="M806" i="3"/>
  <c r="N806" i="3"/>
  <c r="K807" i="3"/>
  <c r="L807" i="3"/>
  <c r="M807" i="3"/>
  <c r="N807" i="3"/>
  <c r="K808" i="3"/>
  <c r="L808" i="3"/>
  <c r="M808" i="3"/>
  <c r="N808" i="3"/>
  <c r="K809" i="3"/>
  <c r="L809" i="3"/>
  <c r="M809" i="3"/>
  <c r="N809" i="3"/>
  <c r="K810" i="3"/>
  <c r="L810" i="3"/>
  <c r="M810" i="3"/>
  <c r="N810" i="3"/>
  <c r="K811" i="3"/>
  <c r="L811" i="3"/>
  <c r="M811" i="3"/>
  <c r="N811" i="3"/>
  <c r="K812" i="3"/>
  <c r="L812" i="3"/>
  <c r="M812" i="3"/>
  <c r="N812" i="3"/>
  <c r="K813" i="3"/>
  <c r="L813" i="3"/>
  <c r="M813" i="3"/>
  <c r="N813" i="3"/>
  <c r="K814" i="3"/>
  <c r="L814" i="3"/>
  <c r="M814" i="3"/>
  <c r="N814" i="3"/>
  <c r="K815" i="3"/>
  <c r="L815" i="3"/>
  <c r="M815" i="3"/>
  <c r="N815" i="3"/>
  <c r="K816" i="3"/>
  <c r="L816" i="3"/>
  <c r="M816" i="3"/>
  <c r="N816" i="3"/>
  <c r="K817" i="3"/>
  <c r="L817" i="3"/>
  <c r="M817" i="3"/>
  <c r="N817" i="3"/>
  <c r="K818" i="3"/>
  <c r="L818" i="3"/>
  <c r="M818" i="3"/>
  <c r="N818" i="3"/>
  <c r="K819" i="3"/>
  <c r="L819" i="3"/>
  <c r="M819" i="3"/>
  <c r="N819" i="3"/>
  <c r="K820" i="3"/>
  <c r="L820" i="3"/>
  <c r="M820" i="3"/>
  <c r="N820" i="3"/>
  <c r="K821" i="3"/>
  <c r="L821" i="3"/>
  <c r="M821" i="3"/>
  <c r="N821" i="3"/>
  <c r="K822" i="3"/>
  <c r="L822" i="3"/>
  <c r="M822" i="3"/>
  <c r="N822" i="3"/>
  <c r="K823" i="3"/>
  <c r="L823" i="3"/>
  <c r="M823" i="3"/>
  <c r="N823" i="3"/>
  <c r="K824" i="3"/>
  <c r="L824" i="3"/>
  <c r="M824" i="3"/>
  <c r="N824" i="3"/>
  <c r="K825" i="3"/>
  <c r="L825" i="3"/>
  <c r="M825" i="3"/>
  <c r="N825" i="3"/>
  <c r="K826" i="3"/>
  <c r="L826" i="3"/>
  <c r="M826" i="3"/>
  <c r="N826" i="3"/>
  <c r="K827" i="3"/>
  <c r="L827" i="3"/>
  <c r="M827" i="3"/>
  <c r="N827" i="3"/>
  <c r="K828" i="3"/>
  <c r="L828" i="3"/>
  <c r="M828" i="3"/>
  <c r="N828" i="3"/>
  <c r="K829" i="3"/>
  <c r="L829" i="3"/>
  <c r="M829" i="3"/>
  <c r="N829" i="3"/>
  <c r="K830" i="3"/>
  <c r="L830" i="3"/>
  <c r="M830" i="3"/>
  <c r="N830" i="3"/>
  <c r="K831" i="3"/>
  <c r="L831" i="3"/>
  <c r="M831" i="3"/>
  <c r="N831" i="3"/>
  <c r="K832" i="3"/>
  <c r="L832" i="3"/>
  <c r="M832" i="3"/>
  <c r="N832" i="3"/>
  <c r="K833" i="3"/>
  <c r="L833" i="3"/>
  <c r="M833" i="3"/>
  <c r="N833" i="3"/>
  <c r="K834" i="3"/>
  <c r="L834" i="3"/>
  <c r="M834" i="3"/>
  <c r="N834" i="3"/>
  <c r="K835" i="3"/>
  <c r="L835" i="3"/>
  <c r="M835" i="3"/>
  <c r="N835" i="3"/>
  <c r="K836" i="3"/>
  <c r="L836" i="3"/>
  <c r="M836" i="3"/>
  <c r="N836" i="3"/>
  <c r="K837" i="3"/>
  <c r="L837" i="3"/>
  <c r="M837" i="3"/>
  <c r="N837" i="3"/>
  <c r="K838" i="3"/>
  <c r="L838" i="3"/>
  <c r="M838" i="3"/>
  <c r="N838" i="3"/>
  <c r="K839" i="3"/>
  <c r="L839" i="3"/>
  <c r="M839" i="3"/>
  <c r="N839" i="3"/>
  <c r="K840" i="3"/>
  <c r="L840" i="3"/>
  <c r="M840" i="3"/>
  <c r="N840" i="3"/>
  <c r="K841" i="3"/>
  <c r="L841" i="3"/>
  <c r="M841" i="3"/>
  <c r="N841" i="3"/>
  <c r="K842" i="3"/>
  <c r="L842" i="3"/>
  <c r="M842" i="3"/>
  <c r="N842" i="3"/>
  <c r="K843" i="3"/>
  <c r="L843" i="3"/>
  <c r="M843" i="3"/>
  <c r="N843" i="3"/>
  <c r="K844" i="3"/>
  <c r="L844" i="3"/>
  <c r="M844" i="3"/>
  <c r="N844" i="3"/>
  <c r="K845" i="3"/>
  <c r="L845" i="3"/>
  <c r="M845" i="3"/>
  <c r="N845" i="3"/>
  <c r="K846" i="3"/>
  <c r="L846" i="3"/>
  <c r="M846" i="3"/>
  <c r="N846" i="3"/>
  <c r="K847" i="3"/>
  <c r="L847" i="3"/>
  <c r="M847" i="3"/>
  <c r="N847" i="3"/>
  <c r="K848" i="3"/>
  <c r="L848" i="3"/>
  <c r="M848" i="3"/>
  <c r="N848" i="3"/>
  <c r="K849" i="3"/>
  <c r="L849" i="3"/>
  <c r="M849" i="3"/>
  <c r="N849" i="3"/>
  <c r="K850" i="3"/>
  <c r="L850" i="3"/>
  <c r="M850" i="3"/>
  <c r="N850" i="3"/>
  <c r="K851" i="3"/>
  <c r="L851" i="3"/>
  <c r="M851" i="3"/>
  <c r="N851" i="3"/>
  <c r="K852" i="3"/>
  <c r="L852" i="3"/>
  <c r="M852" i="3"/>
  <c r="N852" i="3"/>
  <c r="K853" i="3"/>
  <c r="L853" i="3"/>
  <c r="M853" i="3"/>
  <c r="N853" i="3"/>
  <c r="K854" i="3"/>
  <c r="L854" i="3"/>
  <c r="M854" i="3"/>
  <c r="N854" i="3"/>
  <c r="K855" i="3"/>
  <c r="L855" i="3"/>
  <c r="M855" i="3"/>
  <c r="N855" i="3"/>
  <c r="K856" i="3"/>
  <c r="L856" i="3"/>
  <c r="M856" i="3"/>
  <c r="N856" i="3"/>
  <c r="K857" i="3"/>
  <c r="L857" i="3"/>
  <c r="M857" i="3"/>
  <c r="N857" i="3"/>
  <c r="K858" i="3"/>
  <c r="L858" i="3"/>
  <c r="M858" i="3"/>
  <c r="N858" i="3"/>
  <c r="K859" i="3"/>
  <c r="L859" i="3"/>
  <c r="M859" i="3"/>
  <c r="N859" i="3"/>
  <c r="K860" i="3"/>
  <c r="L860" i="3"/>
  <c r="M860" i="3"/>
  <c r="N860" i="3"/>
  <c r="K861" i="3"/>
  <c r="L861" i="3"/>
  <c r="M861" i="3"/>
  <c r="N861" i="3"/>
  <c r="K862" i="3"/>
  <c r="L862" i="3"/>
  <c r="M862" i="3"/>
  <c r="N862" i="3"/>
  <c r="K863" i="3"/>
  <c r="L863" i="3"/>
  <c r="M863" i="3"/>
  <c r="N863" i="3"/>
  <c r="K864" i="3"/>
  <c r="L864" i="3"/>
  <c r="M864" i="3"/>
  <c r="N864" i="3"/>
  <c r="K865" i="3"/>
  <c r="L865" i="3"/>
  <c r="M865" i="3"/>
  <c r="N865" i="3"/>
  <c r="K866" i="3"/>
  <c r="L866" i="3"/>
  <c r="M866" i="3"/>
  <c r="N866" i="3"/>
  <c r="K867" i="3"/>
  <c r="L867" i="3"/>
  <c r="M867" i="3"/>
  <c r="N867" i="3"/>
  <c r="K868" i="3"/>
  <c r="L868" i="3"/>
  <c r="M868" i="3"/>
  <c r="N868" i="3"/>
  <c r="K869" i="3"/>
  <c r="L869" i="3"/>
  <c r="M869" i="3"/>
  <c r="N869" i="3"/>
  <c r="K870" i="3"/>
  <c r="L870" i="3"/>
  <c r="M870" i="3"/>
  <c r="N870" i="3"/>
  <c r="K871" i="3"/>
  <c r="L871" i="3"/>
  <c r="M871" i="3"/>
  <c r="N871" i="3"/>
  <c r="K872" i="3"/>
  <c r="L872" i="3"/>
  <c r="M872" i="3"/>
  <c r="N872" i="3"/>
  <c r="K873" i="3"/>
  <c r="L873" i="3"/>
  <c r="M873" i="3"/>
  <c r="N873" i="3"/>
  <c r="K874" i="3"/>
  <c r="L874" i="3"/>
  <c r="M874" i="3"/>
  <c r="N874" i="3"/>
  <c r="K875" i="3"/>
  <c r="L875" i="3"/>
  <c r="M875" i="3"/>
  <c r="N875" i="3"/>
  <c r="K876" i="3"/>
  <c r="L876" i="3"/>
  <c r="M876" i="3"/>
  <c r="N876" i="3"/>
  <c r="K877" i="3"/>
  <c r="L877" i="3"/>
  <c r="M877" i="3"/>
  <c r="N877" i="3"/>
  <c r="K878" i="3"/>
  <c r="L878" i="3"/>
  <c r="M878" i="3"/>
  <c r="N878" i="3"/>
  <c r="K879" i="3"/>
  <c r="L879" i="3"/>
  <c r="M879" i="3"/>
  <c r="N879" i="3"/>
  <c r="K880" i="3"/>
  <c r="L880" i="3"/>
  <c r="M880" i="3"/>
  <c r="N880" i="3"/>
  <c r="K881" i="3"/>
  <c r="L881" i="3"/>
  <c r="M881" i="3"/>
  <c r="N881" i="3"/>
  <c r="K882" i="3"/>
  <c r="L882" i="3"/>
  <c r="M882" i="3"/>
  <c r="N882" i="3"/>
  <c r="K883" i="3"/>
  <c r="L883" i="3"/>
  <c r="M883" i="3"/>
  <c r="N883" i="3"/>
  <c r="K884" i="3"/>
  <c r="L884" i="3"/>
  <c r="M884" i="3"/>
  <c r="N884" i="3"/>
  <c r="K885" i="3"/>
  <c r="L885" i="3"/>
  <c r="M885" i="3"/>
  <c r="N885" i="3"/>
  <c r="K886" i="3"/>
  <c r="L886" i="3"/>
  <c r="M886" i="3"/>
  <c r="N886" i="3"/>
  <c r="K887" i="3"/>
  <c r="L887" i="3"/>
  <c r="M887" i="3"/>
  <c r="N887" i="3"/>
  <c r="K888" i="3"/>
  <c r="L888" i="3"/>
  <c r="M888" i="3"/>
  <c r="N888" i="3"/>
  <c r="K889" i="3"/>
  <c r="L889" i="3"/>
  <c r="M889" i="3"/>
  <c r="N889" i="3"/>
  <c r="K890" i="3"/>
  <c r="L890" i="3"/>
  <c r="M890" i="3"/>
  <c r="N890" i="3"/>
  <c r="K891" i="3"/>
  <c r="L891" i="3"/>
  <c r="M891" i="3"/>
  <c r="N891" i="3"/>
  <c r="K892" i="3"/>
  <c r="L892" i="3"/>
  <c r="M892" i="3"/>
  <c r="N892" i="3"/>
  <c r="K893" i="3"/>
  <c r="L893" i="3"/>
  <c r="M893" i="3"/>
  <c r="N893" i="3"/>
  <c r="K894" i="3"/>
  <c r="L894" i="3"/>
  <c r="M894" i="3"/>
  <c r="N894" i="3"/>
  <c r="K895" i="3"/>
  <c r="L895" i="3"/>
  <c r="M895" i="3"/>
  <c r="N895" i="3"/>
  <c r="K896" i="3"/>
  <c r="L896" i="3"/>
  <c r="M896" i="3"/>
  <c r="N896" i="3"/>
  <c r="K897" i="3"/>
  <c r="L897" i="3"/>
  <c r="M897" i="3"/>
  <c r="N897" i="3"/>
  <c r="K898" i="3"/>
  <c r="L898" i="3"/>
  <c r="M898" i="3"/>
  <c r="N898" i="3"/>
  <c r="K899" i="3"/>
  <c r="L899" i="3"/>
  <c r="M899" i="3"/>
  <c r="N899" i="3"/>
  <c r="K900" i="3"/>
  <c r="L900" i="3"/>
  <c r="M900" i="3"/>
  <c r="N900" i="3"/>
  <c r="K901" i="3"/>
  <c r="L901" i="3"/>
  <c r="M901" i="3"/>
  <c r="N901" i="3"/>
  <c r="K902" i="3"/>
  <c r="L902" i="3"/>
  <c r="M902" i="3"/>
  <c r="N902" i="3"/>
  <c r="K903" i="3"/>
  <c r="L903" i="3"/>
  <c r="M903" i="3"/>
  <c r="N903" i="3"/>
  <c r="K904" i="3"/>
  <c r="L904" i="3"/>
  <c r="M904" i="3"/>
  <c r="N904" i="3"/>
  <c r="K905" i="3"/>
  <c r="L905" i="3"/>
  <c r="M905" i="3"/>
  <c r="N905" i="3"/>
  <c r="K906" i="3"/>
  <c r="L906" i="3"/>
  <c r="M906" i="3"/>
  <c r="N906" i="3"/>
  <c r="K907" i="3"/>
  <c r="L907" i="3"/>
  <c r="M907" i="3"/>
  <c r="N907" i="3"/>
  <c r="K908" i="3"/>
  <c r="L908" i="3"/>
  <c r="M908" i="3"/>
  <c r="N908" i="3"/>
  <c r="K909" i="3"/>
  <c r="L909" i="3"/>
  <c r="M909" i="3"/>
  <c r="N909" i="3"/>
  <c r="K910" i="3"/>
  <c r="L910" i="3"/>
  <c r="M910" i="3"/>
  <c r="N910" i="3"/>
  <c r="K911" i="3"/>
  <c r="L911" i="3"/>
  <c r="M911" i="3"/>
  <c r="N911" i="3"/>
  <c r="K912" i="3"/>
  <c r="L912" i="3"/>
  <c r="M912" i="3"/>
  <c r="N912" i="3"/>
  <c r="K913" i="3"/>
  <c r="L913" i="3"/>
  <c r="M913" i="3"/>
  <c r="N913" i="3"/>
  <c r="K914" i="3"/>
  <c r="L914" i="3"/>
  <c r="M914" i="3"/>
  <c r="N914" i="3"/>
  <c r="K915" i="3"/>
  <c r="L915" i="3"/>
  <c r="M915" i="3"/>
  <c r="N915" i="3"/>
  <c r="K916" i="3"/>
  <c r="L916" i="3"/>
  <c r="M916" i="3"/>
  <c r="N916" i="3"/>
  <c r="K917" i="3"/>
  <c r="L917" i="3"/>
  <c r="M917" i="3"/>
  <c r="N917" i="3"/>
  <c r="K918" i="3"/>
  <c r="L918" i="3"/>
  <c r="M918" i="3"/>
  <c r="N918" i="3"/>
  <c r="K919" i="3"/>
  <c r="L919" i="3"/>
  <c r="M919" i="3"/>
  <c r="N919" i="3"/>
  <c r="K920" i="3"/>
  <c r="L920" i="3"/>
  <c r="M920" i="3"/>
  <c r="N920" i="3"/>
  <c r="K921" i="3"/>
  <c r="L921" i="3"/>
  <c r="M921" i="3"/>
  <c r="N921" i="3"/>
  <c r="K922" i="3"/>
  <c r="L922" i="3"/>
  <c r="M922" i="3"/>
  <c r="N922" i="3"/>
  <c r="K923" i="3"/>
  <c r="L923" i="3"/>
  <c r="M923" i="3"/>
  <c r="N923" i="3"/>
  <c r="K924" i="3"/>
  <c r="L924" i="3"/>
  <c r="M924" i="3"/>
  <c r="N924" i="3"/>
  <c r="K925" i="3"/>
  <c r="L925" i="3"/>
  <c r="M925" i="3"/>
  <c r="N925" i="3"/>
  <c r="K926" i="3"/>
  <c r="L926" i="3"/>
  <c r="M926" i="3"/>
  <c r="N926" i="3"/>
  <c r="K927" i="3"/>
  <c r="L927" i="3"/>
  <c r="M927" i="3"/>
  <c r="N927" i="3"/>
  <c r="K928" i="3"/>
  <c r="L928" i="3"/>
  <c r="M928" i="3"/>
  <c r="N928" i="3"/>
  <c r="K929" i="3"/>
  <c r="L929" i="3"/>
  <c r="M929" i="3"/>
  <c r="N929" i="3"/>
  <c r="K930" i="3"/>
  <c r="L930" i="3"/>
  <c r="M930" i="3"/>
  <c r="N930" i="3"/>
  <c r="K931" i="3"/>
  <c r="L931" i="3"/>
  <c r="M931" i="3"/>
  <c r="N931" i="3"/>
  <c r="K932" i="3"/>
  <c r="L932" i="3"/>
  <c r="M932" i="3"/>
  <c r="N932" i="3"/>
  <c r="K933" i="3"/>
  <c r="L933" i="3"/>
  <c r="M933" i="3"/>
  <c r="N933" i="3"/>
  <c r="K934" i="3"/>
  <c r="L934" i="3"/>
  <c r="M934" i="3"/>
  <c r="N934" i="3"/>
  <c r="K935" i="3"/>
  <c r="L935" i="3"/>
  <c r="M935" i="3"/>
  <c r="N935" i="3"/>
  <c r="K936" i="3"/>
  <c r="L936" i="3"/>
  <c r="M936" i="3"/>
  <c r="N936" i="3"/>
  <c r="K937" i="3"/>
  <c r="L937" i="3"/>
  <c r="M937" i="3"/>
  <c r="N937" i="3"/>
  <c r="K938" i="3"/>
  <c r="L938" i="3"/>
  <c r="M938" i="3"/>
  <c r="N938" i="3"/>
  <c r="K939" i="3"/>
  <c r="L939" i="3"/>
  <c r="M939" i="3"/>
  <c r="N939" i="3"/>
  <c r="K940" i="3"/>
  <c r="L940" i="3"/>
  <c r="M940" i="3"/>
  <c r="N940" i="3"/>
  <c r="K941" i="3"/>
  <c r="L941" i="3"/>
  <c r="M941" i="3"/>
  <c r="N941" i="3"/>
  <c r="K942" i="3"/>
  <c r="L942" i="3"/>
  <c r="M942" i="3"/>
  <c r="N942" i="3"/>
  <c r="K943" i="3"/>
  <c r="L943" i="3"/>
  <c r="M943" i="3"/>
  <c r="N943" i="3"/>
  <c r="K944" i="3"/>
  <c r="L944" i="3"/>
  <c r="M944" i="3"/>
  <c r="N944" i="3"/>
  <c r="K945" i="3"/>
  <c r="L945" i="3"/>
  <c r="M945" i="3"/>
  <c r="N945" i="3"/>
  <c r="K946" i="3"/>
  <c r="L946" i="3"/>
  <c r="M946" i="3"/>
  <c r="N946" i="3"/>
  <c r="K947" i="3"/>
  <c r="L947" i="3"/>
  <c r="M947" i="3"/>
  <c r="N947" i="3"/>
  <c r="K948" i="3"/>
  <c r="L948" i="3"/>
  <c r="M948" i="3"/>
  <c r="N948" i="3"/>
  <c r="K949" i="3"/>
  <c r="L949" i="3"/>
  <c r="M949" i="3"/>
  <c r="N949" i="3"/>
  <c r="K950" i="3"/>
  <c r="L950" i="3"/>
  <c r="M950" i="3"/>
  <c r="N950" i="3"/>
  <c r="K951" i="3"/>
  <c r="L951" i="3"/>
  <c r="M951" i="3"/>
  <c r="N951" i="3"/>
  <c r="K952" i="3"/>
  <c r="L952" i="3"/>
  <c r="M952" i="3"/>
  <c r="N952" i="3"/>
  <c r="K953" i="3"/>
  <c r="L953" i="3"/>
  <c r="M953" i="3"/>
  <c r="N953" i="3"/>
  <c r="K954" i="3"/>
  <c r="L954" i="3"/>
  <c r="M954" i="3"/>
  <c r="N954" i="3"/>
  <c r="K955" i="3"/>
  <c r="L955" i="3"/>
  <c r="M955" i="3"/>
  <c r="N955" i="3"/>
  <c r="K956" i="3"/>
  <c r="L956" i="3"/>
  <c r="M956" i="3"/>
  <c r="N956" i="3"/>
  <c r="K957" i="3"/>
  <c r="L957" i="3"/>
  <c r="M957" i="3"/>
  <c r="N957" i="3"/>
  <c r="K958" i="3"/>
  <c r="L958" i="3"/>
  <c r="M958" i="3"/>
  <c r="N958" i="3"/>
  <c r="K959" i="3"/>
  <c r="L959" i="3"/>
  <c r="M959" i="3"/>
  <c r="N959" i="3"/>
  <c r="K960" i="3"/>
  <c r="L960" i="3"/>
  <c r="M960" i="3"/>
  <c r="N960" i="3"/>
  <c r="K961" i="3"/>
  <c r="L961" i="3"/>
  <c r="M961" i="3"/>
  <c r="N961" i="3"/>
  <c r="K962" i="3"/>
  <c r="L962" i="3"/>
  <c r="M962" i="3"/>
  <c r="N962" i="3"/>
  <c r="K963" i="3"/>
  <c r="L963" i="3"/>
  <c r="M963" i="3"/>
  <c r="N963" i="3"/>
  <c r="K964" i="3"/>
  <c r="L964" i="3"/>
  <c r="M964" i="3"/>
  <c r="N964" i="3"/>
  <c r="K965" i="3"/>
  <c r="L965" i="3"/>
  <c r="M965" i="3"/>
  <c r="N965" i="3"/>
  <c r="K966" i="3"/>
  <c r="L966" i="3"/>
  <c r="M966" i="3"/>
  <c r="N966" i="3"/>
  <c r="K967" i="3"/>
  <c r="L967" i="3"/>
  <c r="M967" i="3"/>
  <c r="N967" i="3"/>
  <c r="K968" i="3"/>
  <c r="L968" i="3"/>
  <c r="M968" i="3"/>
  <c r="N968" i="3"/>
  <c r="K969" i="3"/>
  <c r="L969" i="3"/>
  <c r="M969" i="3"/>
  <c r="N969" i="3"/>
  <c r="K970" i="3"/>
  <c r="L970" i="3"/>
  <c r="M970" i="3"/>
  <c r="N970" i="3"/>
  <c r="K971" i="3"/>
  <c r="L971" i="3"/>
  <c r="M971" i="3"/>
  <c r="N971" i="3"/>
  <c r="K972" i="3"/>
  <c r="L972" i="3"/>
  <c r="M972" i="3"/>
  <c r="N972" i="3"/>
  <c r="K973" i="3"/>
  <c r="L973" i="3"/>
  <c r="M973" i="3"/>
  <c r="N973" i="3"/>
  <c r="K974" i="3"/>
  <c r="L974" i="3"/>
  <c r="M974" i="3"/>
  <c r="N974" i="3"/>
  <c r="K975" i="3"/>
  <c r="L975" i="3"/>
  <c r="M975" i="3"/>
  <c r="N975" i="3"/>
  <c r="K976" i="3"/>
  <c r="L976" i="3"/>
  <c r="M976" i="3"/>
  <c r="N976" i="3"/>
  <c r="K977" i="3"/>
  <c r="L977" i="3"/>
  <c r="M977" i="3"/>
  <c r="N977" i="3"/>
  <c r="K978" i="3"/>
  <c r="L978" i="3"/>
  <c r="M978" i="3"/>
  <c r="N978" i="3"/>
  <c r="K979" i="3"/>
  <c r="L979" i="3"/>
  <c r="M979" i="3"/>
  <c r="N979" i="3"/>
  <c r="K980" i="3"/>
  <c r="L980" i="3"/>
  <c r="M980" i="3"/>
  <c r="N980" i="3"/>
  <c r="K981" i="3"/>
  <c r="L981" i="3"/>
  <c r="M981" i="3"/>
  <c r="N981" i="3"/>
  <c r="K982" i="3"/>
  <c r="L982" i="3"/>
  <c r="M982" i="3"/>
  <c r="N982" i="3"/>
  <c r="K983" i="3"/>
  <c r="L983" i="3"/>
  <c r="M983" i="3"/>
  <c r="N983" i="3"/>
  <c r="K984" i="3"/>
  <c r="L984" i="3"/>
  <c r="M984" i="3"/>
  <c r="N984" i="3"/>
  <c r="K985" i="3"/>
  <c r="L985" i="3"/>
  <c r="M985" i="3"/>
  <c r="N985" i="3"/>
  <c r="K986" i="3"/>
  <c r="L986" i="3"/>
  <c r="M986" i="3"/>
  <c r="N986" i="3"/>
  <c r="K987" i="3"/>
  <c r="L987" i="3"/>
  <c r="M987" i="3"/>
  <c r="N987" i="3"/>
  <c r="K988" i="3"/>
  <c r="L988" i="3"/>
  <c r="M988" i="3"/>
  <c r="N988" i="3"/>
  <c r="K989" i="3"/>
  <c r="L989" i="3"/>
  <c r="M989" i="3"/>
  <c r="N989" i="3"/>
  <c r="K990" i="3"/>
  <c r="L990" i="3"/>
  <c r="M990" i="3"/>
  <c r="N990" i="3"/>
  <c r="K991" i="3"/>
  <c r="L991" i="3"/>
  <c r="M991" i="3"/>
  <c r="N991" i="3"/>
  <c r="K992" i="3"/>
  <c r="L992" i="3"/>
  <c r="M992" i="3"/>
  <c r="N992" i="3"/>
  <c r="K993" i="3"/>
  <c r="L993" i="3"/>
  <c r="M993" i="3"/>
  <c r="N993" i="3"/>
  <c r="K994" i="3"/>
  <c r="L994" i="3"/>
  <c r="M994" i="3"/>
  <c r="N994" i="3"/>
  <c r="K995" i="3"/>
  <c r="M995" i="3"/>
  <c r="N995" i="3"/>
  <c r="K996" i="3"/>
  <c r="L996" i="3"/>
  <c r="M996" i="3"/>
  <c r="N996" i="3"/>
  <c r="K997" i="3"/>
  <c r="L997" i="3"/>
  <c r="M997" i="3"/>
  <c r="N997" i="3"/>
  <c r="K998" i="3"/>
  <c r="L998" i="3"/>
  <c r="M998" i="3"/>
  <c r="N998" i="3"/>
  <c r="K999" i="3"/>
  <c r="L999" i="3"/>
  <c r="M999" i="3"/>
  <c r="N999" i="3"/>
  <c r="K1000" i="3"/>
  <c r="L1000" i="3"/>
  <c r="M1000" i="3"/>
  <c r="N1000" i="3"/>
  <c r="K1001" i="3"/>
  <c r="L1001" i="3"/>
  <c r="M1001" i="3"/>
  <c r="N1001" i="3"/>
  <c r="K1002" i="3"/>
  <c r="L1002" i="3"/>
  <c r="M1002" i="3"/>
  <c r="N1002" i="3"/>
  <c r="K1003" i="3"/>
  <c r="L1003" i="3"/>
  <c r="L503" i="3"/>
  <c r="N503" i="3"/>
  <c r="K149" i="3"/>
  <c r="L149" i="3"/>
  <c r="M149" i="3"/>
  <c r="N149" i="3"/>
  <c r="K150" i="3"/>
  <c r="L150" i="3"/>
  <c r="M150" i="3"/>
  <c r="N150" i="3"/>
  <c r="K151" i="3"/>
  <c r="L153" i="3" s="1"/>
  <c r="L151" i="3"/>
  <c r="M151" i="3"/>
  <c r="N151" i="3"/>
  <c r="K152" i="3"/>
  <c r="L181" i="3" s="1"/>
  <c r="L152" i="3"/>
  <c r="M152" i="3"/>
  <c r="N152" i="3"/>
  <c r="K153" i="3"/>
  <c r="M153" i="3"/>
  <c r="N153" i="3"/>
  <c r="K154" i="3"/>
  <c r="M154" i="3"/>
  <c r="N154" i="3"/>
  <c r="K155" i="3"/>
  <c r="L155" i="3"/>
  <c r="M155" i="3"/>
  <c r="N155" i="3"/>
  <c r="K156" i="3"/>
  <c r="L156" i="3"/>
  <c r="M156" i="3"/>
  <c r="N156" i="3"/>
  <c r="K157" i="3"/>
  <c r="M157" i="3"/>
  <c r="N157" i="3"/>
  <c r="K158" i="3"/>
  <c r="M158" i="3"/>
  <c r="N158" i="3"/>
  <c r="K159" i="3"/>
  <c r="L159" i="3"/>
  <c r="M159" i="3"/>
  <c r="N159" i="3"/>
  <c r="K160" i="3"/>
  <c r="L160" i="3"/>
  <c r="M160" i="3"/>
  <c r="N160" i="3"/>
  <c r="K161" i="3"/>
  <c r="M161" i="3"/>
  <c r="N161" i="3"/>
  <c r="K162" i="3"/>
  <c r="M162" i="3"/>
  <c r="N162" i="3"/>
  <c r="K163" i="3"/>
  <c r="L163" i="3"/>
  <c r="M163" i="3"/>
  <c r="N163" i="3"/>
  <c r="K164" i="3"/>
  <c r="L164" i="3"/>
  <c r="M164" i="3"/>
  <c r="N164" i="3"/>
  <c r="K165" i="3"/>
  <c r="M165" i="3"/>
  <c r="N165" i="3"/>
  <c r="K166" i="3"/>
  <c r="M166" i="3"/>
  <c r="N166" i="3"/>
  <c r="K167" i="3"/>
  <c r="L167" i="3"/>
  <c r="M167" i="3"/>
  <c r="N167" i="3"/>
  <c r="K168" i="3"/>
  <c r="L168" i="3"/>
  <c r="M168" i="3"/>
  <c r="N168" i="3"/>
  <c r="K169" i="3"/>
  <c r="M169" i="3"/>
  <c r="N169" i="3"/>
  <c r="K170" i="3"/>
  <c r="M170" i="3"/>
  <c r="N170" i="3"/>
  <c r="K171" i="3"/>
  <c r="L171" i="3"/>
  <c r="M171" i="3"/>
  <c r="N171" i="3"/>
  <c r="K172" i="3"/>
  <c r="L172" i="3"/>
  <c r="M172" i="3"/>
  <c r="N172" i="3"/>
  <c r="K173" i="3"/>
  <c r="M173" i="3"/>
  <c r="N173" i="3"/>
  <c r="K174" i="3"/>
  <c r="M174" i="3"/>
  <c r="N174" i="3"/>
  <c r="K175" i="3"/>
  <c r="L175" i="3"/>
  <c r="M175" i="3"/>
  <c r="N175" i="3"/>
  <c r="K176" i="3"/>
  <c r="L185" i="3" s="1"/>
  <c r="L176" i="3"/>
  <c r="M176" i="3"/>
  <c r="N176" i="3"/>
  <c r="K177" i="3"/>
  <c r="M177" i="3"/>
  <c r="N177" i="3"/>
  <c r="K178" i="3"/>
  <c r="M178" i="3"/>
  <c r="N178" i="3"/>
  <c r="K179" i="3"/>
  <c r="L179" i="3"/>
  <c r="M179" i="3"/>
  <c r="N179" i="3"/>
  <c r="K180" i="3"/>
  <c r="L180" i="3"/>
  <c r="M180" i="3"/>
  <c r="N180" i="3"/>
  <c r="K181" i="3"/>
  <c r="M181" i="3"/>
  <c r="N181" i="3"/>
  <c r="K182" i="3"/>
  <c r="M182" i="3"/>
  <c r="N182" i="3"/>
  <c r="K183" i="3"/>
  <c r="L183" i="3"/>
  <c r="M183" i="3"/>
  <c r="N183" i="3"/>
  <c r="K184" i="3"/>
  <c r="L184" i="3"/>
  <c r="M184" i="3"/>
  <c r="N184" i="3"/>
  <c r="K185" i="3"/>
  <c r="M185" i="3"/>
  <c r="N185" i="3"/>
  <c r="K186" i="3"/>
  <c r="M186" i="3"/>
  <c r="N186" i="3"/>
  <c r="K187" i="3"/>
  <c r="L187" i="3"/>
  <c r="M187" i="3"/>
  <c r="N187" i="3"/>
  <c r="K188" i="3"/>
  <c r="L188" i="3"/>
  <c r="M188" i="3"/>
  <c r="N188" i="3"/>
  <c r="K189" i="3"/>
  <c r="L189" i="3"/>
  <c r="M189" i="3"/>
  <c r="N189" i="3"/>
  <c r="K190" i="3"/>
  <c r="L190" i="3"/>
  <c r="M190" i="3"/>
  <c r="N190" i="3"/>
  <c r="K191" i="3"/>
  <c r="L191" i="3"/>
  <c r="M191" i="3"/>
  <c r="N191" i="3"/>
  <c r="K192" i="3"/>
  <c r="L192" i="3"/>
  <c r="M192" i="3"/>
  <c r="N192" i="3"/>
  <c r="K193" i="3"/>
  <c r="L193" i="3"/>
  <c r="M193" i="3"/>
  <c r="N193" i="3"/>
  <c r="K194" i="3"/>
  <c r="L194" i="3"/>
  <c r="M194" i="3"/>
  <c r="N194" i="3"/>
  <c r="K195" i="3"/>
  <c r="L195" i="3"/>
  <c r="M195" i="3"/>
  <c r="N195" i="3"/>
  <c r="K196" i="3"/>
  <c r="L196" i="3"/>
  <c r="M196" i="3"/>
  <c r="N196" i="3"/>
  <c r="K197" i="3"/>
  <c r="L197" i="3"/>
  <c r="M197" i="3"/>
  <c r="N197" i="3"/>
  <c r="K198" i="3"/>
  <c r="L198" i="3"/>
  <c r="M198" i="3"/>
  <c r="N198" i="3"/>
  <c r="K199" i="3"/>
  <c r="L199" i="3"/>
  <c r="M199" i="3"/>
  <c r="N199" i="3"/>
  <c r="K200" i="3"/>
  <c r="L200" i="3"/>
  <c r="M200" i="3"/>
  <c r="N200" i="3"/>
  <c r="K201" i="3"/>
  <c r="L201" i="3"/>
  <c r="M201" i="3"/>
  <c r="N201" i="3"/>
  <c r="K202" i="3"/>
  <c r="L202" i="3"/>
  <c r="M202" i="3"/>
  <c r="N202" i="3"/>
  <c r="K203" i="3"/>
  <c r="L203" i="3"/>
  <c r="M203" i="3"/>
  <c r="N203" i="3"/>
  <c r="K204" i="3"/>
  <c r="L204" i="3"/>
  <c r="M204" i="3"/>
  <c r="N204" i="3"/>
  <c r="K205" i="3"/>
  <c r="L205" i="3"/>
  <c r="M205" i="3"/>
  <c r="N205" i="3"/>
  <c r="K206" i="3"/>
  <c r="L206" i="3"/>
  <c r="M206" i="3"/>
  <c r="N206" i="3"/>
  <c r="K207" i="3"/>
  <c r="L207" i="3"/>
  <c r="M207" i="3"/>
  <c r="N207" i="3"/>
  <c r="K208" i="3"/>
  <c r="L208" i="3"/>
  <c r="M208" i="3"/>
  <c r="N208" i="3"/>
  <c r="K209" i="3"/>
  <c r="L209" i="3"/>
  <c r="M209" i="3"/>
  <c r="N209" i="3"/>
  <c r="K210" i="3"/>
  <c r="L210" i="3"/>
  <c r="M210" i="3"/>
  <c r="N210" i="3"/>
  <c r="K211" i="3"/>
  <c r="L211" i="3"/>
  <c r="M211" i="3"/>
  <c r="N211" i="3"/>
  <c r="K212" i="3"/>
  <c r="L212" i="3"/>
  <c r="M212" i="3"/>
  <c r="N212" i="3"/>
  <c r="K213" i="3"/>
  <c r="L213" i="3"/>
  <c r="M213" i="3"/>
  <c r="N213" i="3"/>
  <c r="K214" i="3"/>
  <c r="L214" i="3"/>
  <c r="M214" i="3"/>
  <c r="N214" i="3"/>
  <c r="K215" i="3"/>
  <c r="L215" i="3"/>
  <c r="M215" i="3"/>
  <c r="N215" i="3"/>
  <c r="K216" i="3"/>
  <c r="L216" i="3"/>
  <c r="M216" i="3"/>
  <c r="N216" i="3"/>
  <c r="K217" i="3"/>
  <c r="L217" i="3"/>
  <c r="M217" i="3"/>
  <c r="N217" i="3"/>
  <c r="K218" i="3"/>
  <c r="L218" i="3"/>
  <c r="M218" i="3"/>
  <c r="N218" i="3"/>
  <c r="K219" i="3"/>
  <c r="L219" i="3"/>
  <c r="M219" i="3"/>
  <c r="N219" i="3"/>
  <c r="K220" i="3"/>
  <c r="L220" i="3"/>
  <c r="M220" i="3"/>
  <c r="N220" i="3"/>
  <c r="K221" i="3"/>
  <c r="L221" i="3"/>
  <c r="M221" i="3"/>
  <c r="N221" i="3"/>
  <c r="K222" i="3"/>
  <c r="L222" i="3"/>
  <c r="M222" i="3"/>
  <c r="N222" i="3"/>
  <c r="K223" i="3"/>
  <c r="L223" i="3"/>
  <c r="M223" i="3"/>
  <c r="N223" i="3"/>
  <c r="K224" i="3"/>
  <c r="L224" i="3"/>
  <c r="M224" i="3"/>
  <c r="N224" i="3"/>
  <c r="K225" i="3"/>
  <c r="L225" i="3"/>
  <c r="M225" i="3"/>
  <c r="N225" i="3"/>
  <c r="K226" i="3"/>
  <c r="L226" i="3"/>
  <c r="M226" i="3"/>
  <c r="N226" i="3"/>
  <c r="K227" i="3"/>
  <c r="L227" i="3"/>
  <c r="M227" i="3"/>
  <c r="N227" i="3"/>
  <c r="K228" i="3"/>
  <c r="L228" i="3"/>
  <c r="M228" i="3"/>
  <c r="N228" i="3"/>
  <c r="K229" i="3"/>
  <c r="L229" i="3"/>
  <c r="M229" i="3"/>
  <c r="N229" i="3"/>
  <c r="K230" i="3"/>
  <c r="L230" i="3"/>
  <c r="M230" i="3"/>
  <c r="N230" i="3"/>
  <c r="K231" i="3"/>
  <c r="L231" i="3"/>
  <c r="M231" i="3"/>
  <c r="N231" i="3"/>
  <c r="K232" i="3"/>
  <c r="L232" i="3"/>
  <c r="M232" i="3"/>
  <c r="N232" i="3"/>
  <c r="K233" i="3"/>
  <c r="L233" i="3"/>
  <c r="M233" i="3"/>
  <c r="N233" i="3"/>
  <c r="K234" i="3"/>
  <c r="L234" i="3"/>
  <c r="M234" i="3"/>
  <c r="N234" i="3"/>
  <c r="K235" i="3"/>
  <c r="L235" i="3"/>
  <c r="M235" i="3"/>
  <c r="N235" i="3"/>
  <c r="K236" i="3"/>
  <c r="L236" i="3"/>
  <c r="M236" i="3"/>
  <c r="N236" i="3"/>
  <c r="K237" i="3"/>
  <c r="L237" i="3"/>
  <c r="M237" i="3"/>
  <c r="N237" i="3"/>
  <c r="K238" i="3"/>
  <c r="L238" i="3"/>
  <c r="M238" i="3"/>
  <c r="N238" i="3"/>
  <c r="K239" i="3"/>
  <c r="L239" i="3"/>
  <c r="M239" i="3"/>
  <c r="N239" i="3"/>
  <c r="K240" i="3"/>
  <c r="L240" i="3"/>
  <c r="M240" i="3"/>
  <c r="N240" i="3"/>
  <c r="K241" i="3"/>
  <c r="L241" i="3"/>
  <c r="M241" i="3"/>
  <c r="N241" i="3"/>
  <c r="K242" i="3"/>
  <c r="L242" i="3"/>
  <c r="M242" i="3"/>
  <c r="N242" i="3"/>
  <c r="K243" i="3"/>
  <c r="L243" i="3"/>
  <c r="M243" i="3"/>
  <c r="N243" i="3"/>
  <c r="K244" i="3"/>
  <c r="L244" i="3"/>
  <c r="M244" i="3"/>
  <c r="N244" i="3"/>
  <c r="K245" i="3"/>
  <c r="L245" i="3"/>
  <c r="M245" i="3"/>
  <c r="N245" i="3"/>
  <c r="K246" i="3"/>
  <c r="L246" i="3"/>
  <c r="M246" i="3"/>
  <c r="N246" i="3"/>
  <c r="K247" i="3"/>
  <c r="L247" i="3"/>
  <c r="M247" i="3"/>
  <c r="N247" i="3"/>
  <c r="K248" i="3"/>
  <c r="L248" i="3"/>
  <c r="M248" i="3"/>
  <c r="N248" i="3"/>
  <c r="K249" i="3"/>
  <c r="L249" i="3"/>
  <c r="M249" i="3"/>
  <c r="N249" i="3"/>
  <c r="K250" i="3"/>
  <c r="L250" i="3"/>
  <c r="M250" i="3"/>
  <c r="N250" i="3"/>
  <c r="K251" i="3"/>
  <c r="L251" i="3"/>
  <c r="M251" i="3"/>
  <c r="N251" i="3"/>
  <c r="K252" i="3"/>
  <c r="L252" i="3"/>
  <c r="M252" i="3"/>
  <c r="N252" i="3"/>
  <c r="K253" i="3"/>
  <c r="L253" i="3"/>
  <c r="M253" i="3"/>
  <c r="N253" i="3"/>
  <c r="K254" i="3"/>
  <c r="L254" i="3"/>
  <c r="M254" i="3"/>
  <c r="N254" i="3"/>
  <c r="K255" i="3"/>
  <c r="L255" i="3"/>
  <c r="M255" i="3"/>
  <c r="N255" i="3"/>
  <c r="K256" i="3"/>
  <c r="L256" i="3"/>
  <c r="M256" i="3"/>
  <c r="N256" i="3"/>
  <c r="K257" i="3"/>
  <c r="L257" i="3"/>
  <c r="M257" i="3"/>
  <c r="N257" i="3"/>
  <c r="K258" i="3"/>
  <c r="L258" i="3"/>
  <c r="M258" i="3"/>
  <c r="N258" i="3"/>
  <c r="K259" i="3"/>
  <c r="L259" i="3"/>
  <c r="M259" i="3"/>
  <c r="N259" i="3"/>
  <c r="K260" i="3"/>
  <c r="L260" i="3"/>
  <c r="M260" i="3"/>
  <c r="N260" i="3"/>
  <c r="K261" i="3"/>
  <c r="L261" i="3"/>
  <c r="M261" i="3"/>
  <c r="N261" i="3"/>
  <c r="K262" i="3"/>
  <c r="L262" i="3"/>
  <c r="M262" i="3"/>
  <c r="N262" i="3"/>
  <c r="K263" i="3"/>
  <c r="L263" i="3"/>
  <c r="M263" i="3"/>
  <c r="N263" i="3"/>
  <c r="K264" i="3"/>
  <c r="L264" i="3"/>
  <c r="M264" i="3"/>
  <c r="N264" i="3"/>
  <c r="K265" i="3"/>
  <c r="L265" i="3"/>
  <c r="M265" i="3"/>
  <c r="N265" i="3"/>
  <c r="K266" i="3"/>
  <c r="L266" i="3"/>
  <c r="M266" i="3"/>
  <c r="N266" i="3"/>
  <c r="K267" i="3"/>
  <c r="L267" i="3"/>
  <c r="M267" i="3"/>
  <c r="N267" i="3"/>
  <c r="K268" i="3"/>
  <c r="L268" i="3"/>
  <c r="M268" i="3"/>
  <c r="N268" i="3"/>
  <c r="K269" i="3"/>
  <c r="L269" i="3"/>
  <c r="M269" i="3"/>
  <c r="N269" i="3"/>
  <c r="K270" i="3"/>
  <c r="L270" i="3"/>
  <c r="M270" i="3"/>
  <c r="N270" i="3"/>
  <c r="K271" i="3"/>
  <c r="L271" i="3"/>
  <c r="M271" i="3"/>
  <c r="N271" i="3"/>
  <c r="K272" i="3"/>
  <c r="L272" i="3"/>
  <c r="M272" i="3"/>
  <c r="N272" i="3"/>
  <c r="K273" i="3"/>
  <c r="L273" i="3"/>
  <c r="M273" i="3"/>
  <c r="N273" i="3"/>
  <c r="K274" i="3"/>
  <c r="L274" i="3"/>
  <c r="M274" i="3"/>
  <c r="N274" i="3"/>
  <c r="K275" i="3"/>
  <c r="L275" i="3"/>
  <c r="M275" i="3"/>
  <c r="N275" i="3"/>
  <c r="K276" i="3"/>
  <c r="L276" i="3"/>
  <c r="M276" i="3"/>
  <c r="N276" i="3"/>
  <c r="K277" i="3"/>
  <c r="L277" i="3"/>
  <c r="M277" i="3"/>
  <c r="N277" i="3"/>
  <c r="K278" i="3"/>
  <c r="L278" i="3"/>
  <c r="M278" i="3"/>
  <c r="N278" i="3"/>
  <c r="K279" i="3"/>
  <c r="L279" i="3"/>
  <c r="M279" i="3"/>
  <c r="N279" i="3"/>
  <c r="K280" i="3"/>
  <c r="L280" i="3"/>
  <c r="M280" i="3"/>
  <c r="N280" i="3"/>
  <c r="K281" i="3"/>
  <c r="L281" i="3"/>
  <c r="M281" i="3"/>
  <c r="N281" i="3"/>
  <c r="K282" i="3"/>
  <c r="L282" i="3"/>
  <c r="M282" i="3"/>
  <c r="N282" i="3"/>
  <c r="K283" i="3"/>
  <c r="L283" i="3"/>
  <c r="M283" i="3"/>
  <c r="N283" i="3"/>
  <c r="K284" i="3"/>
  <c r="L284" i="3"/>
  <c r="M284" i="3"/>
  <c r="N284" i="3"/>
  <c r="K285" i="3"/>
  <c r="L285" i="3"/>
  <c r="M285" i="3"/>
  <c r="N285" i="3"/>
  <c r="K286" i="3"/>
  <c r="L286" i="3"/>
  <c r="M286" i="3"/>
  <c r="N286" i="3"/>
  <c r="K287" i="3"/>
  <c r="L287" i="3"/>
  <c r="M287" i="3"/>
  <c r="N287" i="3"/>
  <c r="K288" i="3"/>
  <c r="L288" i="3"/>
  <c r="M288" i="3"/>
  <c r="N288" i="3"/>
  <c r="K289" i="3"/>
  <c r="L289" i="3"/>
  <c r="M289" i="3"/>
  <c r="N289" i="3"/>
  <c r="K290" i="3"/>
  <c r="L290" i="3"/>
  <c r="M290" i="3"/>
  <c r="N290" i="3"/>
  <c r="K291" i="3"/>
  <c r="L291" i="3"/>
  <c r="M291" i="3"/>
  <c r="N291" i="3"/>
  <c r="K292" i="3"/>
  <c r="L292" i="3"/>
  <c r="M292" i="3"/>
  <c r="N292" i="3"/>
  <c r="K293" i="3"/>
  <c r="L293" i="3"/>
  <c r="M293" i="3"/>
  <c r="N293" i="3"/>
  <c r="K294" i="3"/>
  <c r="L294" i="3"/>
  <c r="M294" i="3"/>
  <c r="N294" i="3"/>
  <c r="K295" i="3"/>
  <c r="L295" i="3"/>
  <c r="M295" i="3"/>
  <c r="N295" i="3"/>
  <c r="K296" i="3"/>
  <c r="L296" i="3"/>
  <c r="M296" i="3"/>
  <c r="N296" i="3"/>
  <c r="K297" i="3"/>
  <c r="L297" i="3"/>
  <c r="M297" i="3"/>
  <c r="N297" i="3"/>
  <c r="K298" i="3"/>
  <c r="L298" i="3"/>
  <c r="M298" i="3"/>
  <c r="N298" i="3"/>
  <c r="K299" i="3"/>
  <c r="L299" i="3"/>
  <c r="M299" i="3"/>
  <c r="N299" i="3"/>
  <c r="K300" i="3"/>
  <c r="L300" i="3"/>
  <c r="M300" i="3"/>
  <c r="N300" i="3"/>
  <c r="K301" i="3"/>
  <c r="L301" i="3"/>
  <c r="M301" i="3"/>
  <c r="N301" i="3"/>
  <c r="K302" i="3"/>
  <c r="L302" i="3"/>
  <c r="M302" i="3"/>
  <c r="N302" i="3"/>
  <c r="K303" i="3"/>
  <c r="L303" i="3"/>
  <c r="M303" i="3"/>
  <c r="N303" i="3"/>
  <c r="K304" i="3"/>
  <c r="L304" i="3"/>
  <c r="M304" i="3"/>
  <c r="N304" i="3"/>
  <c r="K305" i="3"/>
  <c r="L305" i="3"/>
  <c r="M305" i="3"/>
  <c r="N305" i="3"/>
  <c r="K306" i="3"/>
  <c r="L306" i="3"/>
  <c r="M306" i="3"/>
  <c r="N306" i="3"/>
  <c r="K307" i="3"/>
  <c r="L307" i="3"/>
  <c r="M307" i="3"/>
  <c r="N307" i="3"/>
  <c r="K308" i="3"/>
  <c r="L308" i="3"/>
  <c r="M308" i="3"/>
  <c r="N308" i="3"/>
  <c r="K309" i="3"/>
  <c r="L309" i="3"/>
  <c r="M309" i="3"/>
  <c r="N309" i="3"/>
  <c r="K310" i="3"/>
  <c r="L310" i="3"/>
  <c r="M310" i="3"/>
  <c r="N310" i="3"/>
  <c r="K311" i="3"/>
  <c r="L311" i="3"/>
  <c r="M311" i="3"/>
  <c r="N311" i="3"/>
  <c r="K312" i="3"/>
  <c r="L312" i="3"/>
  <c r="M312" i="3"/>
  <c r="N312" i="3"/>
  <c r="K313" i="3"/>
  <c r="L313" i="3"/>
  <c r="M313" i="3"/>
  <c r="N313" i="3"/>
  <c r="K314" i="3"/>
  <c r="L314" i="3"/>
  <c r="M314" i="3"/>
  <c r="N314" i="3"/>
  <c r="K315" i="3"/>
  <c r="L315" i="3"/>
  <c r="M315" i="3"/>
  <c r="N315" i="3"/>
  <c r="K316" i="3"/>
  <c r="L316" i="3"/>
  <c r="M316" i="3"/>
  <c r="N316" i="3"/>
  <c r="K317" i="3"/>
  <c r="L317" i="3"/>
  <c r="M317" i="3"/>
  <c r="N317" i="3"/>
  <c r="K318" i="3"/>
  <c r="L318" i="3"/>
  <c r="M318" i="3"/>
  <c r="N318" i="3"/>
  <c r="K319" i="3"/>
  <c r="L319" i="3"/>
  <c r="M319" i="3"/>
  <c r="N319" i="3"/>
  <c r="K320" i="3"/>
  <c r="L320" i="3"/>
  <c r="M320" i="3"/>
  <c r="N320" i="3"/>
  <c r="K321" i="3"/>
  <c r="L321" i="3"/>
  <c r="M321" i="3"/>
  <c r="N321" i="3"/>
  <c r="K322" i="3"/>
  <c r="L322" i="3"/>
  <c r="M322" i="3"/>
  <c r="N322" i="3"/>
  <c r="K323" i="3"/>
  <c r="L323" i="3"/>
  <c r="M323" i="3"/>
  <c r="N323" i="3"/>
  <c r="K324" i="3"/>
  <c r="L324" i="3"/>
  <c r="M324" i="3"/>
  <c r="N324" i="3"/>
  <c r="K325" i="3"/>
  <c r="L325" i="3"/>
  <c r="M325" i="3"/>
  <c r="N325" i="3"/>
  <c r="K326" i="3"/>
  <c r="L326" i="3"/>
  <c r="M326" i="3"/>
  <c r="N326" i="3"/>
  <c r="K327" i="3"/>
  <c r="L327" i="3"/>
  <c r="M327" i="3"/>
  <c r="N327" i="3"/>
  <c r="K328" i="3"/>
  <c r="L328" i="3"/>
  <c r="M328" i="3"/>
  <c r="N328" i="3"/>
  <c r="K329" i="3"/>
  <c r="L329" i="3"/>
  <c r="M329" i="3"/>
  <c r="N329" i="3"/>
  <c r="K330" i="3"/>
  <c r="L330" i="3"/>
  <c r="M330" i="3"/>
  <c r="N330" i="3"/>
  <c r="K331" i="3"/>
  <c r="L331" i="3"/>
  <c r="M331" i="3"/>
  <c r="N331" i="3"/>
  <c r="K332" i="3"/>
  <c r="L332" i="3"/>
  <c r="M332" i="3"/>
  <c r="N332" i="3"/>
  <c r="K333" i="3"/>
  <c r="L333" i="3"/>
  <c r="M333" i="3"/>
  <c r="N333" i="3"/>
  <c r="K334" i="3"/>
  <c r="L334" i="3"/>
  <c r="M334" i="3"/>
  <c r="N334" i="3"/>
  <c r="K335" i="3"/>
  <c r="L335" i="3"/>
  <c r="M335" i="3"/>
  <c r="N335" i="3"/>
  <c r="K336" i="3"/>
  <c r="L336" i="3"/>
  <c r="M336" i="3"/>
  <c r="N336" i="3"/>
  <c r="K337" i="3"/>
  <c r="L337" i="3"/>
  <c r="M337" i="3"/>
  <c r="N337" i="3"/>
  <c r="K338" i="3"/>
  <c r="L338" i="3"/>
  <c r="M338" i="3"/>
  <c r="N338" i="3"/>
  <c r="K339" i="3"/>
  <c r="L339" i="3"/>
  <c r="M339" i="3"/>
  <c r="N339" i="3"/>
  <c r="K340" i="3"/>
  <c r="L340" i="3"/>
  <c r="M340" i="3"/>
  <c r="N340" i="3"/>
  <c r="K341" i="3"/>
  <c r="L341" i="3"/>
  <c r="M341" i="3"/>
  <c r="N341" i="3"/>
  <c r="K342" i="3"/>
  <c r="L342" i="3"/>
  <c r="M342" i="3"/>
  <c r="N342" i="3"/>
  <c r="K343" i="3"/>
  <c r="L343" i="3"/>
  <c r="M343" i="3"/>
  <c r="N343" i="3"/>
  <c r="K344" i="3"/>
  <c r="L344" i="3"/>
  <c r="M344" i="3"/>
  <c r="N344" i="3"/>
  <c r="K345" i="3"/>
  <c r="L345" i="3"/>
  <c r="M345" i="3"/>
  <c r="N345" i="3"/>
  <c r="K346" i="3"/>
  <c r="L346" i="3"/>
  <c r="M346" i="3"/>
  <c r="N346" i="3"/>
  <c r="K347" i="3"/>
  <c r="L347" i="3"/>
  <c r="M347" i="3"/>
  <c r="N347" i="3"/>
  <c r="K348" i="3"/>
  <c r="L348" i="3"/>
  <c r="M348" i="3"/>
  <c r="N348" i="3"/>
  <c r="K349" i="3"/>
  <c r="L349" i="3"/>
  <c r="M349" i="3"/>
  <c r="N349" i="3"/>
  <c r="K350" i="3"/>
  <c r="L350" i="3"/>
  <c r="M350" i="3"/>
  <c r="N350" i="3"/>
  <c r="K351" i="3"/>
  <c r="L351" i="3"/>
  <c r="M351" i="3"/>
  <c r="N351" i="3"/>
  <c r="K352" i="3"/>
  <c r="L352" i="3"/>
  <c r="M352" i="3"/>
  <c r="N352" i="3"/>
  <c r="K353" i="3"/>
  <c r="L353" i="3"/>
  <c r="M353" i="3"/>
  <c r="N353" i="3"/>
  <c r="K354" i="3"/>
  <c r="L354" i="3"/>
  <c r="M354" i="3"/>
  <c r="N354" i="3"/>
  <c r="K355" i="3"/>
  <c r="L355" i="3"/>
  <c r="M355" i="3"/>
  <c r="N355" i="3"/>
  <c r="K356" i="3"/>
  <c r="L356" i="3"/>
  <c r="M356" i="3"/>
  <c r="N356" i="3"/>
  <c r="K357" i="3"/>
  <c r="L357" i="3"/>
  <c r="M357" i="3"/>
  <c r="N357" i="3"/>
  <c r="K358" i="3"/>
  <c r="L358" i="3"/>
  <c r="M358" i="3"/>
  <c r="N358" i="3"/>
  <c r="K359" i="3"/>
  <c r="L359" i="3"/>
  <c r="M359" i="3"/>
  <c r="N359" i="3"/>
  <c r="K360" i="3"/>
  <c r="L360" i="3"/>
  <c r="M360" i="3"/>
  <c r="N360" i="3"/>
  <c r="K361" i="3"/>
  <c r="L361" i="3"/>
  <c r="M361" i="3"/>
  <c r="N361" i="3"/>
  <c r="K362" i="3"/>
  <c r="L362" i="3"/>
  <c r="M362" i="3"/>
  <c r="N362" i="3"/>
  <c r="K363" i="3"/>
  <c r="L363" i="3"/>
  <c r="M363" i="3"/>
  <c r="N363" i="3"/>
  <c r="K364" i="3"/>
  <c r="L364" i="3"/>
  <c r="M364" i="3"/>
  <c r="N364" i="3"/>
  <c r="K365" i="3"/>
  <c r="L365" i="3"/>
  <c r="M365" i="3"/>
  <c r="N365" i="3"/>
  <c r="K366" i="3"/>
  <c r="L366" i="3"/>
  <c r="M366" i="3"/>
  <c r="N366" i="3"/>
  <c r="K367" i="3"/>
  <c r="L367" i="3"/>
  <c r="M367" i="3"/>
  <c r="N367" i="3"/>
  <c r="K368" i="3"/>
  <c r="L368" i="3"/>
  <c r="M368" i="3"/>
  <c r="N368" i="3"/>
  <c r="K369" i="3"/>
  <c r="L369" i="3"/>
  <c r="M369" i="3"/>
  <c r="N369" i="3"/>
  <c r="K370" i="3"/>
  <c r="L370" i="3"/>
  <c r="M370" i="3"/>
  <c r="N370" i="3"/>
  <c r="K371" i="3"/>
  <c r="L371" i="3"/>
  <c r="M371" i="3"/>
  <c r="N371" i="3"/>
  <c r="K372" i="3"/>
  <c r="L372" i="3"/>
  <c r="M372" i="3"/>
  <c r="N372" i="3"/>
  <c r="K373" i="3"/>
  <c r="L373" i="3"/>
  <c r="M373" i="3"/>
  <c r="N373" i="3"/>
  <c r="K374" i="3"/>
  <c r="L374" i="3"/>
  <c r="M374" i="3"/>
  <c r="N374" i="3"/>
  <c r="K375" i="3"/>
  <c r="L375" i="3"/>
  <c r="M375" i="3"/>
  <c r="N375" i="3"/>
  <c r="K376" i="3"/>
  <c r="L376" i="3"/>
  <c r="M376" i="3"/>
  <c r="N376" i="3"/>
  <c r="K377" i="3"/>
  <c r="L377" i="3"/>
  <c r="M377" i="3"/>
  <c r="N377" i="3"/>
  <c r="K378" i="3"/>
  <c r="L378" i="3"/>
  <c r="M378" i="3"/>
  <c r="N378" i="3"/>
  <c r="K379" i="3"/>
  <c r="L379" i="3"/>
  <c r="M379" i="3"/>
  <c r="N379" i="3"/>
  <c r="K380" i="3"/>
  <c r="L380" i="3"/>
  <c r="M380" i="3"/>
  <c r="N380" i="3"/>
  <c r="K381" i="3"/>
  <c r="L381" i="3"/>
  <c r="M381" i="3"/>
  <c r="N381" i="3"/>
  <c r="K382" i="3"/>
  <c r="L382" i="3"/>
  <c r="M382" i="3"/>
  <c r="N382" i="3"/>
  <c r="K383" i="3"/>
  <c r="L383" i="3"/>
  <c r="M383" i="3"/>
  <c r="N383" i="3"/>
  <c r="K384" i="3"/>
  <c r="L384" i="3"/>
  <c r="M384" i="3"/>
  <c r="N384" i="3"/>
  <c r="K385" i="3"/>
  <c r="L385" i="3"/>
  <c r="M385" i="3"/>
  <c r="N385" i="3"/>
  <c r="K386" i="3"/>
  <c r="L386" i="3"/>
  <c r="M386" i="3"/>
  <c r="N386" i="3"/>
  <c r="K387" i="3"/>
  <c r="L387" i="3"/>
  <c r="M387" i="3"/>
  <c r="N387" i="3"/>
  <c r="K388" i="3"/>
  <c r="L388" i="3"/>
  <c r="M388" i="3"/>
  <c r="N388" i="3"/>
  <c r="K389" i="3"/>
  <c r="L389" i="3"/>
  <c r="M389" i="3"/>
  <c r="N389" i="3"/>
  <c r="K390" i="3"/>
  <c r="L390" i="3"/>
  <c r="M390" i="3"/>
  <c r="N390" i="3"/>
  <c r="K391" i="3"/>
  <c r="L391" i="3"/>
  <c r="M391" i="3"/>
  <c r="N391" i="3"/>
  <c r="K392" i="3"/>
  <c r="L392" i="3"/>
  <c r="M392" i="3"/>
  <c r="N392" i="3"/>
  <c r="K393" i="3"/>
  <c r="L393" i="3"/>
  <c r="M393" i="3"/>
  <c r="N393" i="3"/>
  <c r="K394" i="3"/>
  <c r="L394" i="3"/>
  <c r="M394" i="3"/>
  <c r="N394" i="3"/>
  <c r="K395" i="3"/>
  <c r="L395" i="3"/>
  <c r="M395" i="3"/>
  <c r="N395" i="3"/>
  <c r="K396" i="3"/>
  <c r="L396" i="3"/>
  <c r="M396" i="3"/>
  <c r="N396" i="3"/>
  <c r="K397" i="3"/>
  <c r="L397" i="3"/>
  <c r="M397" i="3"/>
  <c r="N397" i="3"/>
  <c r="K398" i="3"/>
  <c r="L398" i="3"/>
  <c r="M398" i="3"/>
  <c r="N398" i="3"/>
  <c r="K399" i="3"/>
  <c r="L399" i="3"/>
  <c r="M399" i="3"/>
  <c r="N399" i="3"/>
  <c r="K400" i="3"/>
  <c r="L400" i="3"/>
  <c r="M400" i="3"/>
  <c r="N400" i="3"/>
  <c r="K401" i="3"/>
  <c r="L401" i="3"/>
  <c r="M401" i="3"/>
  <c r="N401" i="3"/>
  <c r="K402" i="3"/>
  <c r="L402" i="3"/>
  <c r="M402" i="3"/>
  <c r="N402" i="3"/>
  <c r="K403" i="3"/>
  <c r="L403" i="3"/>
  <c r="M403" i="3"/>
  <c r="N403" i="3"/>
  <c r="K404" i="3"/>
  <c r="L404" i="3"/>
  <c r="M404" i="3"/>
  <c r="N404" i="3"/>
  <c r="K405" i="3"/>
  <c r="L405" i="3"/>
  <c r="M405" i="3"/>
  <c r="N405" i="3"/>
  <c r="K406" i="3"/>
  <c r="L406" i="3"/>
  <c r="M406" i="3"/>
  <c r="N406" i="3"/>
  <c r="K407" i="3"/>
  <c r="L407" i="3"/>
  <c r="M407" i="3"/>
  <c r="N407" i="3"/>
  <c r="K408" i="3"/>
  <c r="L408" i="3"/>
  <c r="M408" i="3"/>
  <c r="N408" i="3"/>
  <c r="K409" i="3"/>
  <c r="L409" i="3"/>
  <c r="M409" i="3"/>
  <c r="N409" i="3"/>
  <c r="K410" i="3"/>
  <c r="L410" i="3"/>
  <c r="M410" i="3"/>
  <c r="N410" i="3"/>
  <c r="K411" i="3"/>
  <c r="L411" i="3"/>
  <c r="M411" i="3"/>
  <c r="N411" i="3"/>
  <c r="K412" i="3"/>
  <c r="L412" i="3"/>
  <c r="M412" i="3"/>
  <c r="N412" i="3"/>
  <c r="K413" i="3"/>
  <c r="L413" i="3"/>
  <c r="M413" i="3"/>
  <c r="N413" i="3"/>
  <c r="K414" i="3"/>
  <c r="L414" i="3"/>
  <c r="M414" i="3"/>
  <c r="N414" i="3"/>
  <c r="K415" i="3"/>
  <c r="L415" i="3"/>
  <c r="M415" i="3"/>
  <c r="N415" i="3"/>
  <c r="K416" i="3"/>
  <c r="L416" i="3"/>
  <c r="M416" i="3"/>
  <c r="N416" i="3"/>
  <c r="K417" i="3"/>
  <c r="L417" i="3"/>
  <c r="M417" i="3"/>
  <c r="N417" i="3"/>
  <c r="K418" i="3"/>
  <c r="L418" i="3"/>
  <c r="M418" i="3"/>
  <c r="N418" i="3"/>
  <c r="K419" i="3"/>
  <c r="L419" i="3"/>
  <c r="M419" i="3"/>
  <c r="N419" i="3"/>
  <c r="K420" i="3"/>
  <c r="L420" i="3"/>
  <c r="M420" i="3"/>
  <c r="N420" i="3"/>
  <c r="K421" i="3"/>
  <c r="L421" i="3"/>
  <c r="M421" i="3"/>
  <c r="N421" i="3"/>
  <c r="K422" i="3"/>
  <c r="L422" i="3"/>
  <c r="M422" i="3"/>
  <c r="N422" i="3"/>
  <c r="K423" i="3"/>
  <c r="L423" i="3"/>
  <c r="M423" i="3"/>
  <c r="N423" i="3"/>
  <c r="K424" i="3"/>
  <c r="L424" i="3"/>
  <c r="M424" i="3"/>
  <c r="N424" i="3"/>
  <c r="K425" i="3"/>
  <c r="L425" i="3"/>
  <c r="M425" i="3"/>
  <c r="N425" i="3"/>
  <c r="K426" i="3"/>
  <c r="L426" i="3"/>
  <c r="M426" i="3"/>
  <c r="N426" i="3"/>
  <c r="K427" i="3"/>
  <c r="L427" i="3"/>
  <c r="M427" i="3"/>
  <c r="N427" i="3"/>
  <c r="K428" i="3"/>
  <c r="L428" i="3"/>
  <c r="M428" i="3"/>
  <c r="N428" i="3"/>
  <c r="K429" i="3"/>
  <c r="L429" i="3"/>
  <c r="M429" i="3"/>
  <c r="N429" i="3"/>
  <c r="K430" i="3"/>
  <c r="L430" i="3"/>
  <c r="M430" i="3"/>
  <c r="N430" i="3"/>
  <c r="K431" i="3"/>
  <c r="L431" i="3"/>
  <c r="M431" i="3"/>
  <c r="N431" i="3"/>
  <c r="K432" i="3"/>
  <c r="L432" i="3"/>
  <c r="M432" i="3"/>
  <c r="N432" i="3"/>
  <c r="K433" i="3"/>
  <c r="L433" i="3"/>
  <c r="M433" i="3"/>
  <c r="N433" i="3"/>
  <c r="K434" i="3"/>
  <c r="L434" i="3"/>
  <c r="M434" i="3"/>
  <c r="N434" i="3"/>
  <c r="K435" i="3"/>
  <c r="L435" i="3"/>
  <c r="M435" i="3"/>
  <c r="N435" i="3"/>
  <c r="K436" i="3"/>
  <c r="L436" i="3"/>
  <c r="M436" i="3"/>
  <c r="N436" i="3"/>
  <c r="K437" i="3"/>
  <c r="L437" i="3"/>
  <c r="M437" i="3"/>
  <c r="N437" i="3"/>
  <c r="K438" i="3"/>
  <c r="L438" i="3"/>
  <c r="M438" i="3"/>
  <c r="N438" i="3"/>
  <c r="K439" i="3"/>
  <c r="L439" i="3"/>
  <c r="M439" i="3"/>
  <c r="N439" i="3"/>
  <c r="K440" i="3"/>
  <c r="L440" i="3"/>
  <c r="M440" i="3"/>
  <c r="N440" i="3"/>
  <c r="K441" i="3"/>
  <c r="L441" i="3"/>
  <c r="M441" i="3"/>
  <c r="N441" i="3"/>
  <c r="K442" i="3"/>
  <c r="L442" i="3"/>
  <c r="M442" i="3"/>
  <c r="N442" i="3"/>
  <c r="K443" i="3"/>
  <c r="L443" i="3"/>
  <c r="M443" i="3"/>
  <c r="N443" i="3"/>
  <c r="K444" i="3"/>
  <c r="L444" i="3"/>
  <c r="M444" i="3"/>
  <c r="N444" i="3"/>
  <c r="K445" i="3"/>
  <c r="L445" i="3"/>
  <c r="M445" i="3"/>
  <c r="N445" i="3"/>
  <c r="K446" i="3"/>
  <c r="L446" i="3"/>
  <c r="M446" i="3"/>
  <c r="N446" i="3"/>
  <c r="K447" i="3"/>
  <c r="L447" i="3"/>
  <c r="M447" i="3"/>
  <c r="N447" i="3"/>
  <c r="K448" i="3"/>
  <c r="L448" i="3"/>
  <c r="M448" i="3"/>
  <c r="N448" i="3"/>
  <c r="K449" i="3"/>
  <c r="L449" i="3"/>
  <c r="M449" i="3"/>
  <c r="N449" i="3"/>
  <c r="K450" i="3"/>
  <c r="L450" i="3"/>
  <c r="M450" i="3"/>
  <c r="N450" i="3"/>
  <c r="K451" i="3"/>
  <c r="L451" i="3"/>
  <c r="M451" i="3"/>
  <c r="N451" i="3"/>
  <c r="K452" i="3"/>
  <c r="L452" i="3"/>
  <c r="M452" i="3"/>
  <c r="N452" i="3"/>
  <c r="K453" i="3"/>
  <c r="L453" i="3"/>
  <c r="M453" i="3"/>
  <c r="N453" i="3"/>
  <c r="K454" i="3"/>
  <c r="L454" i="3"/>
  <c r="M454" i="3"/>
  <c r="N454" i="3"/>
  <c r="K455" i="3"/>
  <c r="L455" i="3"/>
  <c r="M455" i="3"/>
  <c r="N455" i="3"/>
  <c r="K456" i="3"/>
  <c r="L456" i="3"/>
  <c r="M456" i="3"/>
  <c r="N456" i="3"/>
  <c r="K457" i="3"/>
  <c r="L457" i="3"/>
  <c r="M457" i="3"/>
  <c r="N457" i="3"/>
  <c r="K458" i="3"/>
  <c r="L458" i="3"/>
  <c r="M458" i="3"/>
  <c r="N458" i="3"/>
  <c r="K459" i="3"/>
  <c r="L459" i="3"/>
  <c r="M459" i="3"/>
  <c r="N459" i="3"/>
  <c r="K460" i="3"/>
  <c r="L460" i="3"/>
  <c r="M460" i="3"/>
  <c r="N460" i="3"/>
  <c r="K461" i="3"/>
  <c r="L461" i="3"/>
  <c r="M461" i="3"/>
  <c r="N461" i="3"/>
  <c r="K462" i="3"/>
  <c r="L462" i="3"/>
  <c r="M462" i="3"/>
  <c r="N462" i="3"/>
  <c r="K463" i="3"/>
  <c r="L463" i="3"/>
  <c r="M463" i="3"/>
  <c r="N463" i="3"/>
  <c r="K464" i="3"/>
  <c r="L464" i="3"/>
  <c r="M464" i="3"/>
  <c r="N464" i="3"/>
  <c r="K465" i="3"/>
  <c r="L465" i="3"/>
  <c r="M465" i="3"/>
  <c r="N465" i="3"/>
  <c r="K466" i="3"/>
  <c r="L466" i="3"/>
  <c r="M466" i="3"/>
  <c r="N466" i="3"/>
  <c r="K467" i="3"/>
  <c r="L467" i="3"/>
  <c r="M467" i="3"/>
  <c r="N467" i="3"/>
  <c r="K468" i="3"/>
  <c r="L468" i="3"/>
  <c r="M468" i="3"/>
  <c r="N468" i="3"/>
  <c r="K469" i="3"/>
  <c r="L469" i="3"/>
  <c r="M469" i="3"/>
  <c r="N469" i="3"/>
  <c r="K470" i="3"/>
  <c r="L470" i="3"/>
  <c r="M470" i="3"/>
  <c r="N470" i="3"/>
  <c r="K471" i="3"/>
  <c r="L471" i="3"/>
  <c r="M471" i="3"/>
  <c r="N471" i="3"/>
  <c r="K472" i="3"/>
  <c r="L472" i="3"/>
  <c r="M472" i="3"/>
  <c r="N472" i="3"/>
  <c r="K473" i="3"/>
  <c r="L473" i="3"/>
  <c r="M473" i="3"/>
  <c r="N473" i="3"/>
  <c r="K474" i="3"/>
  <c r="L474" i="3"/>
  <c r="M474" i="3"/>
  <c r="N474" i="3"/>
  <c r="K475" i="3"/>
  <c r="L475" i="3"/>
  <c r="M475" i="3"/>
  <c r="N475" i="3"/>
  <c r="K476" i="3"/>
  <c r="L476" i="3"/>
  <c r="M476" i="3"/>
  <c r="N476" i="3"/>
  <c r="K477" i="3"/>
  <c r="L477" i="3"/>
  <c r="M477" i="3"/>
  <c r="N477" i="3"/>
  <c r="K478" i="3"/>
  <c r="L478" i="3"/>
  <c r="M478" i="3"/>
  <c r="N478" i="3"/>
  <c r="K479" i="3"/>
  <c r="L479" i="3"/>
  <c r="M479" i="3"/>
  <c r="N479" i="3"/>
  <c r="K480" i="3"/>
  <c r="L480" i="3"/>
  <c r="M480" i="3"/>
  <c r="N480" i="3"/>
  <c r="K481" i="3"/>
  <c r="L481" i="3"/>
  <c r="M481" i="3"/>
  <c r="N481" i="3"/>
  <c r="K482" i="3"/>
  <c r="L482" i="3"/>
  <c r="M482" i="3"/>
  <c r="N482" i="3"/>
  <c r="K483" i="3"/>
  <c r="L483" i="3"/>
  <c r="M483" i="3"/>
  <c r="N483" i="3"/>
  <c r="K484" i="3"/>
  <c r="L484" i="3"/>
  <c r="M484" i="3"/>
  <c r="N484" i="3"/>
  <c r="K485" i="3"/>
  <c r="L485" i="3"/>
  <c r="M485" i="3"/>
  <c r="N485" i="3"/>
  <c r="K486" i="3"/>
  <c r="L486" i="3"/>
  <c r="M486" i="3"/>
  <c r="N486" i="3"/>
  <c r="K487" i="3"/>
  <c r="L487" i="3"/>
  <c r="M487" i="3"/>
  <c r="N487" i="3"/>
  <c r="K488" i="3"/>
  <c r="L488" i="3"/>
  <c r="M488" i="3"/>
  <c r="N488" i="3"/>
  <c r="K489" i="3"/>
  <c r="L489" i="3"/>
  <c r="M489" i="3"/>
  <c r="N489" i="3"/>
  <c r="K490" i="3"/>
  <c r="L490" i="3"/>
  <c r="M490" i="3"/>
  <c r="N490" i="3"/>
  <c r="K491" i="3"/>
  <c r="L491" i="3"/>
  <c r="M491" i="3"/>
  <c r="N491" i="3"/>
  <c r="K492" i="3"/>
  <c r="L492" i="3"/>
  <c r="M492" i="3"/>
  <c r="N492" i="3"/>
  <c r="K493" i="3"/>
  <c r="L493" i="3"/>
  <c r="M493" i="3"/>
  <c r="N493" i="3"/>
  <c r="K494" i="3"/>
  <c r="L494" i="3"/>
  <c r="M494" i="3"/>
  <c r="N494" i="3"/>
  <c r="K495" i="3"/>
  <c r="L495" i="3"/>
  <c r="M495" i="3"/>
  <c r="N495" i="3"/>
  <c r="K496" i="3"/>
  <c r="L496" i="3"/>
  <c r="M496" i="3"/>
  <c r="N496" i="3"/>
  <c r="K497" i="3"/>
  <c r="L497" i="3"/>
  <c r="M497" i="3"/>
  <c r="N497" i="3"/>
  <c r="K498" i="3"/>
  <c r="L498" i="3"/>
  <c r="M498" i="3"/>
  <c r="N498" i="3"/>
  <c r="K499" i="3"/>
  <c r="L499" i="3"/>
  <c r="M499" i="3"/>
  <c r="N499" i="3"/>
  <c r="K500" i="3"/>
  <c r="L500" i="3"/>
  <c r="M500" i="3"/>
  <c r="N500" i="3"/>
  <c r="K501" i="3"/>
  <c r="L501" i="3"/>
  <c r="M501" i="3"/>
  <c r="N501" i="3"/>
  <c r="K502" i="3"/>
  <c r="L502" i="3"/>
  <c r="M502" i="3"/>
  <c r="N502" i="3"/>
  <c r="K503" i="3"/>
  <c r="M503" i="3"/>
  <c r="N148" i="3"/>
  <c r="M148" i="3"/>
  <c r="L148" i="3"/>
  <c r="L8" i="3"/>
  <c r="L9" i="3"/>
  <c r="L10" i="3"/>
  <c r="L11" i="3"/>
  <c r="L12" i="3"/>
  <c r="L13" i="3"/>
  <c r="L14" i="3"/>
  <c r="L15" i="3"/>
  <c r="L16" i="3"/>
  <c r="L17" i="3"/>
  <c r="L18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7" i="3"/>
  <c r="L5" i="3"/>
  <c r="L6" i="3"/>
  <c r="L4" i="3"/>
  <c r="K135" i="3"/>
  <c r="M135" i="3"/>
  <c r="N135" i="3"/>
  <c r="K136" i="3"/>
  <c r="M136" i="3"/>
  <c r="N136" i="3"/>
  <c r="K137" i="3"/>
  <c r="M137" i="3"/>
  <c r="N137" i="3"/>
  <c r="K138" i="3"/>
  <c r="M138" i="3"/>
  <c r="N138" i="3"/>
  <c r="K139" i="3"/>
  <c r="M139" i="3"/>
  <c r="N139" i="3"/>
  <c r="K140" i="3"/>
  <c r="M140" i="3"/>
  <c r="N140" i="3"/>
  <c r="K141" i="3"/>
  <c r="M141" i="3"/>
  <c r="N141" i="3"/>
  <c r="K142" i="3"/>
  <c r="M142" i="3"/>
  <c r="N142" i="3"/>
  <c r="K143" i="3"/>
  <c r="M143" i="3"/>
  <c r="N143" i="3"/>
  <c r="K144" i="3"/>
  <c r="M144" i="3"/>
  <c r="N144" i="3"/>
  <c r="K145" i="3"/>
  <c r="M145" i="3"/>
  <c r="N145" i="3"/>
  <c r="K146" i="3"/>
  <c r="M146" i="3"/>
  <c r="N146" i="3"/>
  <c r="K147" i="3"/>
  <c r="M147" i="3"/>
  <c r="N147" i="3"/>
  <c r="K148" i="3"/>
  <c r="N134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5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4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4" i="3"/>
  <c r="D112" i="1"/>
  <c r="D110" i="1"/>
  <c r="I107" i="1"/>
  <c r="D109" i="1"/>
  <c r="C109" i="1"/>
  <c r="C110" i="1"/>
  <c r="M23" i="2"/>
  <c r="Y9" i="3" l="1"/>
  <c r="V7" i="3"/>
  <c r="W7" i="3" s="1"/>
  <c r="Y7" i="3" s="1"/>
  <c r="V8" i="3"/>
  <c r="W8" i="3" s="1"/>
  <c r="Y8" i="3" s="1"/>
  <c r="Z8" i="3" s="1"/>
  <c r="V10" i="3"/>
  <c r="W10" i="3" s="1"/>
  <c r="Y10" i="3" s="1"/>
  <c r="L186" i="3"/>
  <c r="L182" i="3"/>
  <c r="L178" i="3"/>
  <c r="L174" i="3"/>
  <c r="L170" i="3"/>
  <c r="L166" i="3"/>
  <c r="L162" i="3"/>
  <c r="L158" i="3"/>
  <c r="L154" i="3"/>
  <c r="L177" i="3"/>
  <c r="L173" i="3"/>
  <c r="L169" i="3"/>
  <c r="L165" i="3"/>
  <c r="L161" i="3"/>
  <c r="L157" i="3"/>
  <c r="H2" i="2"/>
  <c r="Z9" i="3" l="1"/>
  <c r="M21" i="2"/>
  <c r="L20" i="2"/>
  <c r="K20" i="2"/>
  <c r="M12" i="2" l="1"/>
  <c r="M18" i="2"/>
  <c r="K17" i="2" l="1"/>
  <c r="L17" i="2"/>
  <c r="M15" i="2" l="1"/>
  <c r="L14" i="2"/>
  <c r="K14" i="2"/>
  <c r="L11" i="2"/>
  <c r="K11" i="2"/>
  <c r="M9" i="2"/>
  <c r="L8" i="2"/>
  <c r="K8" i="2"/>
  <c r="L6" i="2"/>
  <c r="K6" i="2"/>
  <c r="E112" i="1"/>
  <c r="H20" i="1"/>
  <c r="H8" i="1"/>
  <c r="K11" i="1" l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8" i="1"/>
  <c r="K8" i="1"/>
  <c r="I10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8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9" i="1"/>
  <c r="D111" i="1"/>
  <c r="E110" i="1"/>
  <c r="E111" i="1"/>
  <c r="F110" i="1"/>
  <c r="F111" i="1"/>
  <c r="C111" i="1"/>
  <c r="F109" i="1"/>
  <c r="F112" i="1"/>
  <c r="E109" i="1"/>
</calcChain>
</file>

<file path=xl/sharedStrings.xml><?xml version="1.0" encoding="utf-8"?>
<sst xmlns="http://schemas.openxmlformats.org/spreadsheetml/2006/main" count="69" uniqueCount="47">
  <si>
    <t>u10mo</t>
  </si>
  <si>
    <t>400K</t>
  </si>
  <si>
    <t>this is changing the compositions, and getting point defect energies</t>
  </si>
  <si>
    <t>bulk</t>
  </si>
  <si>
    <t>running 100 simulations to try to incorporate configurational randomness</t>
  </si>
  <si>
    <t>xeint</t>
  </si>
  <si>
    <t>xesub</t>
  </si>
  <si>
    <t>xevac</t>
  </si>
  <si>
    <t>sub+vac</t>
  </si>
  <si>
    <t>avg</t>
  </si>
  <si>
    <t>Ef</t>
  </si>
  <si>
    <t>stdev</t>
  </si>
  <si>
    <t>stderr</t>
  </si>
  <si>
    <t>running avg</t>
  </si>
  <si>
    <t>u10mo 400k</t>
  </si>
  <si>
    <t>running on local machine</t>
  </si>
  <si>
    <t>T</t>
  </si>
  <si>
    <t>E</t>
  </si>
  <si>
    <t>V</t>
  </si>
  <si>
    <t>P</t>
  </si>
  <si>
    <t>Lx</t>
  </si>
  <si>
    <t>Ly</t>
  </si>
  <si>
    <t>Lz</t>
  </si>
  <si>
    <t>E/at</t>
  </si>
  <si>
    <t>V/at</t>
  </si>
  <si>
    <t>xesub+vac</t>
  </si>
  <si>
    <t>fcc Xe</t>
  </si>
  <si>
    <t>xesub+2vac</t>
  </si>
  <si>
    <t>divac</t>
  </si>
  <si>
    <t>monovacancy</t>
  </si>
  <si>
    <t>%Mo</t>
  </si>
  <si>
    <t>%Mo avg</t>
  </si>
  <si>
    <t>#U</t>
  </si>
  <si>
    <t>#Mo</t>
  </si>
  <si>
    <t>frac Mo</t>
  </si>
  <si>
    <t>vac</t>
  </si>
  <si>
    <t>xe int</t>
  </si>
  <si>
    <t>xe sub</t>
  </si>
  <si>
    <t>xe sub vac</t>
  </si>
  <si>
    <t>u</t>
  </si>
  <si>
    <t>mo</t>
  </si>
  <si>
    <t>Ef old</t>
  </si>
  <si>
    <t>Ef new</t>
  </si>
  <si>
    <t>Ef/at</t>
  </si>
  <si>
    <t>E bind</t>
  </si>
  <si>
    <t>changes to sub plus interstitial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</si>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</sst>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Sheet1!$H$8:$H$107</c:f>
              <c:numCache>
                <c:formatCode>General</c:formatCode>
                <c:ptCount val="100"/>
                <c:pt idx="0">
                  <c:v>-9158.8757850000002</c:v>
                </c:pt>
                <c:pt idx="1">
                  <c:v>-9146.5285155000001</c:v>
                </c:pt>
                <c:pt idx="2">
                  <c:v>-9151.4384246666668</c:v>
                </c:pt>
                <c:pt idx="3">
                  <c:v>-9163.1597672499993</c:v>
                </c:pt>
                <c:pt idx="4">
                  <c:v>-9158.1405103999987</c:v>
                </c:pt>
                <c:pt idx="5">
                  <c:v>-9145.3781818333318</c:v>
                </c:pt>
                <c:pt idx="6">
                  <c:v>-9149.8771497142843</c:v>
                </c:pt>
                <c:pt idx="7">
                  <c:v>-9151.5956159999987</c:v>
                </c:pt>
                <c:pt idx="8">
                  <c:v>-9156.9183285555555</c:v>
                </c:pt>
                <c:pt idx="9">
                  <c:v>-9155.9375376999997</c:v>
                </c:pt>
                <c:pt idx="10">
                  <c:v>-9151.83944281818</c:v>
                </c:pt>
                <c:pt idx="11">
                  <c:v>-9151.2271080833325</c:v>
                </c:pt>
                <c:pt idx="12">
                  <c:v>-9153.790511230769</c:v>
                </c:pt>
                <c:pt idx="13">
                  <c:v>-9155.071598999999</c:v>
                </c:pt>
                <c:pt idx="14">
                  <c:v>-9157.4416887999996</c:v>
                </c:pt>
                <c:pt idx="15">
                  <c:v>-9158.5108703749993</c:v>
                </c:pt>
                <c:pt idx="16">
                  <c:v>-9158.3497910000006</c:v>
                </c:pt>
                <c:pt idx="17">
                  <c:v>-9160.3412275555547</c:v>
                </c:pt>
                <c:pt idx="18">
                  <c:v>-9158.6326369473682</c:v>
                </c:pt>
                <c:pt idx="19">
                  <c:v>-9158.746489000001</c:v>
                </c:pt>
                <c:pt idx="20">
                  <c:v>-9158.7978644761915</c:v>
                </c:pt>
                <c:pt idx="21">
                  <c:v>-9158.0788020000018</c:v>
                </c:pt>
                <c:pt idx="22">
                  <c:v>-9160.4011713913042</c:v>
                </c:pt>
                <c:pt idx="23">
                  <c:v>-9160.2657067083328</c:v>
                </c:pt>
                <c:pt idx="24">
                  <c:v>-9161.1117122799988</c:v>
                </c:pt>
                <c:pt idx="25">
                  <c:v>-9161.3823508461537</c:v>
                </c:pt>
                <c:pt idx="26">
                  <c:v>-9161.7492744814808</c:v>
                </c:pt>
                <c:pt idx="27">
                  <c:v>-9157.9274637142862</c:v>
                </c:pt>
                <c:pt idx="28">
                  <c:v>-9158.689576689656</c:v>
                </c:pt>
                <c:pt idx="29">
                  <c:v>-9157.5202861666676</c:v>
                </c:pt>
                <c:pt idx="30">
                  <c:v>-9156.4903818064522</c:v>
                </c:pt>
                <c:pt idx="31">
                  <c:v>-9154.8227337187509</c:v>
                </c:pt>
                <c:pt idx="32">
                  <c:v>-9155.6216680606067</c:v>
                </c:pt>
                <c:pt idx="33">
                  <c:v>-9155.7343658529426</c:v>
                </c:pt>
                <c:pt idx="34">
                  <c:v>-9155.6414610000011</c:v>
                </c:pt>
                <c:pt idx="35">
                  <c:v>-9155.0828457500011</c:v>
                </c:pt>
                <c:pt idx="36">
                  <c:v>-9152.9368124864868</c:v>
                </c:pt>
                <c:pt idx="37">
                  <c:v>-9155.9624494473683</c:v>
                </c:pt>
                <c:pt idx="38">
                  <c:v>-9156.1767104871797</c:v>
                </c:pt>
                <c:pt idx="39">
                  <c:v>-9157.2234316499998</c:v>
                </c:pt>
                <c:pt idx="40">
                  <c:v>-9156.9014274634137</c:v>
                </c:pt>
                <c:pt idx="41">
                  <c:v>-9157.2111119523797</c:v>
                </c:pt>
                <c:pt idx="42">
                  <c:v>-9157.7556428139524</c:v>
                </c:pt>
                <c:pt idx="43">
                  <c:v>-9157.4660554318179</c:v>
                </c:pt>
                <c:pt idx="44">
                  <c:v>-9158.3542475111099</c:v>
                </c:pt>
                <c:pt idx="45">
                  <c:v>-9158.3267718478255</c:v>
                </c:pt>
                <c:pt idx="46">
                  <c:v>-9158.8175965319133</c:v>
                </c:pt>
                <c:pt idx="47">
                  <c:v>-9158.4395600416665</c:v>
                </c:pt>
                <c:pt idx="48">
                  <c:v>-9157.5646645714278</c:v>
                </c:pt>
                <c:pt idx="49">
                  <c:v>-9157.0315399999981</c:v>
                </c:pt>
                <c:pt idx="50">
                  <c:v>-9157.6556871960784</c:v>
                </c:pt>
                <c:pt idx="51">
                  <c:v>-9156.2501211153831</c:v>
                </c:pt>
                <c:pt idx="52">
                  <c:v>-9156.3585590188668</c:v>
                </c:pt>
                <c:pt idx="53">
                  <c:v>-9155.8135379074065</c:v>
                </c:pt>
                <c:pt idx="54">
                  <c:v>-9155.5545420181807</c:v>
                </c:pt>
                <c:pt idx="55">
                  <c:v>-9155.2519184107132</c:v>
                </c:pt>
                <c:pt idx="56">
                  <c:v>-9154.4219658771926</c:v>
                </c:pt>
                <c:pt idx="57">
                  <c:v>-9154.3766511034482</c:v>
                </c:pt>
                <c:pt idx="58">
                  <c:v>-9153.669241525422</c:v>
                </c:pt>
                <c:pt idx="59">
                  <c:v>-9155.3116900666664</c:v>
                </c:pt>
                <c:pt idx="60">
                  <c:v>-9155.1419124754102</c:v>
                </c:pt>
                <c:pt idx="61">
                  <c:v>-9155.0886396935493</c:v>
                </c:pt>
                <c:pt idx="62">
                  <c:v>-9155.2801458888898</c:v>
                </c:pt>
                <c:pt idx="63">
                  <c:v>-9156.1672647187497</c:v>
                </c:pt>
                <c:pt idx="64">
                  <c:v>-9156.2575161538462</c:v>
                </c:pt>
                <c:pt idx="65">
                  <c:v>-9155.1421608939399</c:v>
                </c:pt>
                <c:pt idx="66">
                  <c:v>-9155.0918522835836</c:v>
                </c:pt>
                <c:pt idx="67">
                  <c:v>-9154.7983698235312</c:v>
                </c:pt>
                <c:pt idx="68">
                  <c:v>-9153.8183814637705</c:v>
                </c:pt>
                <c:pt idx="69">
                  <c:v>-9154.0339844428581</c:v>
                </c:pt>
                <c:pt idx="70">
                  <c:v>-9154.2077508591556</c:v>
                </c:pt>
                <c:pt idx="71">
                  <c:v>-9154.1065567361129</c:v>
                </c:pt>
                <c:pt idx="72">
                  <c:v>-9154.4136929589058</c:v>
                </c:pt>
                <c:pt idx="73">
                  <c:v>-9154.5658171621635</c:v>
                </c:pt>
                <c:pt idx="74">
                  <c:v>-9154.1207213066682</c:v>
                </c:pt>
                <c:pt idx="75">
                  <c:v>-9153.2295828684219</c:v>
                </c:pt>
                <c:pt idx="76">
                  <c:v>-9153.3019922857147</c:v>
                </c:pt>
                <c:pt idx="77">
                  <c:v>-9154.2663470128209</c:v>
                </c:pt>
                <c:pt idx="78">
                  <c:v>-9154.6494256962033</c:v>
                </c:pt>
                <c:pt idx="79">
                  <c:v>-9154.9253389999994</c:v>
                </c:pt>
                <c:pt idx="80">
                  <c:v>-9155.6316365185176</c:v>
                </c:pt>
                <c:pt idx="81">
                  <c:v>-9155.4694721951219</c:v>
                </c:pt>
                <c:pt idx="82">
                  <c:v>-9154.9530691807213</c:v>
                </c:pt>
                <c:pt idx="83">
                  <c:v>-9155.2859944404754</c:v>
                </c:pt>
                <c:pt idx="84">
                  <c:v>-9156.2884999764701</c:v>
                </c:pt>
                <c:pt idx="85">
                  <c:v>-9157.0782465813954</c:v>
                </c:pt>
                <c:pt idx="86">
                  <c:v>-9156.7216481609194</c:v>
                </c:pt>
                <c:pt idx="87">
                  <c:v>-9156.2880606363633</c:v>
                </c:pt>
                <c:pt idx="88">
                  <c:v>-9156.634792505618</c:v>
                </c:pt>
                <c:pt idx="89">
                  <c:v>-9155.9918024222225</c:v>
                </c:pt>
                <c:pt idx="90">
                  <c:v>-9155.087144494506</c:v>
                </c:pt>
                <c:pt idx="91">
                  <c:v>-9154.5874932282622</c:v>
                </c:pt>
                <c:pt idx="92">
                  <c:v>-9154.8977010322596</c:v>
                </c:pt>
                <c:pt idx="93">
                  <c:v>-9154.3054390744692</c:v>
                </c:pt>
                <c:pt idx="94">
                  <c:v>-9153.2488948526334</c:v>
                </c:pt>
                <c:pt idx="95">
                  <c:v>-9152.1838530312507</c:v>
                </c:pt>
                <c:pt idx="96">
                  <c:v>-9152.6786534433013</c:v>
                </c:pt>
                <c:pt idx="97">
                  <c:v>-9152.0223492244913</c:v>
                </c:pt>
                <c:pt idx="98">
                  <c:v>-9151.7728042828294</c:v>
                </c:pt>
                <c:pt idx="99">
                  <c:v>-9151.7523730600005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6-2143-B814-107B901936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Sheet1!$B$8:$B$107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Sheet1!$I$8:$I$107</c:f>
              <c:numCache>
                <c:formatCode>General</c:formatCode>
                <c:ptCount val="100"/>
                <c:pt idx="0">
                  <c:v>-9093.9642739999999</c:v>
                </c:pt>
                <c:pt idx="1">
                  <c:v>-9098.8622175</c:v>
                </c:pt>
                <c:pt idx="2">
                  <c:v>-9110.2829233333341</c:v>
                </c:pt>
                <c:pt idx="3">
                  <c:v>-9123.7654087499996</c:v>
                </c:pt>
                <c:pt idx="4">
                  <c:v>-9115.6798448000009</c:v>
                </c:pt>
                <c:pt idx="5">
                  <c:v>-9127.5144318333332</c:v>
                </c:pt>
                <c:pt idx="6">
                  <c:v>-9125.8889184285708</c:v>
                </c:pt>
                <c:pt idx="7">
                  <c:v>-9127.7283076250005</c:v>
                </c:pt>
                <c:pt idx="8">
                  <c:v>-9127.7379088888902</c:v>
                </c:pt>
                <c:pt idx="9">
                  <c:v>-9129.0677030999996</c:v>
                </c:pt>
                <c:pt idx="10">
                  <c:v>-9131.1196376363641</c:v>
                </c:pt>
                <c:pt idx="11">
                  <c:v>-9136.9525169999997</c:v>
                </c:pt>
                <c:pt idx="12">
                  <c:v>-9132.9103410000007</c:v>
                </c:pt>
                <c:pt idx="13">
                  <c:v>-9130.468984000001</c:v>
                </c:pt>
                <c:pt idx="14">
                  <c:v>-9130.5139678000014</c:v>
                </c:pt>
                <c:pt idx="15">
                  <c:v>-9133.9314886250013</c:v>
                </c:pt>
                <c:pt idx="16">
                  <c:v>-9136.4205617647076</c:v>
                </c:pt>
                <c:pt idx="17">
                  <c:v>-9135.9973581666673</c:v>
                </c:pt>
                <c:pt idx="18">
                  <c:v>-9133.18475326316</c:v>
                </c:pt>
                <c:pt idx="19">
                  <c:v>-9131.6961574000015</c:v>
                </c:pt>
                <c:pt idx="20">
                  <c:v>-9134.8354460476203</c:v>
                </c:pt>
                <c:pt idx="21">
                  <c:v>-9137.4779719090911</c:v>
                </c:pt>
                <c:pt idx="22">
                  <c:v>-9139.7106312173928</c:v>
                </c:pt>
                <c:pt idx="23">
                  <c:v>-9138.9569729583345</c:v>
                </c:pt>
                <c:pt idx="24">
                  <c:v>-9140.7320944000021</c:v>
                </c:pt>
                <c:pt idx="25">
                  <c:v>-9140.4908181923092</c:v>
                </c:pt>
                <c:pt idx="26">
                  <c:v>-9136.8051928888908</c:v>
                </c:pt>
                <c:pt idx="27">
                  <c:v>-9136.5857412857149</c:v>
                </c:pt>
                <c:pt idx="28">
                  <c:v>-9135.8251333448297</c:v>
                </c:pt>
                <c:pt idx="29">
                  <c:v>-9136.7896363666696</c:v>
                </c:pt>
                <c:pt idx="30">
                  <c:v>-9136.7902865806464</c:v>
                </c:pt>
                <c:pt idx="31">
                  <c:v>-9137.002438562502</c:v>
                </c:pt>
                <c:pt idx="32">
                  <c:v>-9136.7814503939408</c:v>
                </c:pt>
                <c:pt idx="33">
                  <c:v>-9134.9394812058836</c:v>
                </c:pt>
                <c:pt idx="34">
                  <c:v>-9137.2980909714315</c:v>
                </c:pt>
                <c:pt idx="35">
                  <c:v>-9136.4825800000035</c:v>
                </c:pt>
                <c:pt idx="36">
                  <c:v>-9136.7568311891919</c:v>
                </c:pt>
                <c:pt idx="37">
                  <c:v>-9138.8106912631592</c:v>
                </c:pt>
                <c:pt idx="38">
                  <c:v>-9138.2872421794891</c:v>
                </c:pt>
                <c:pt idx="39">
                  <c:v>-9138.6523868250024</c:v>
                </c:pt>
                <c:pt idx="40">
                  <c:v>-9138.9148536341472</c:v>
                </c:pt>
                <c:pt idx="41">
                  <c:v>-9138.7014929761917</c:v>
                </c:pt>
                <c:pt idx="42">
                  <c:v>-9138.3544562325606</c:v>
                </c:pt>
                <c:pt idx="43">
                  <c:v>-9136.9820187272744</c:v>
                </c:pt>
                <c:pt idx="44">
                  <c:v>-9137.3823785555578</c:v>
                </c:pt>
                <c:pt idx="45">
                  <c:v>-9137.9789141086985</c:v>
                </c:pt>
                <c:pt idx="46">
                  <c:v>-9137.4678312765991</c:v>
                </c:pt>
                <c:pt idx="47">
                  <c:v>-9138.300569625002</c:v>
                </c:pt>
                <c:pt idx="48">
                  <c:v>-9137.4753228163299</c:v>
                </c:pt>
                <c:pt idx="49">
                  <c:v>-9137.2597444000021</c:v>
                </c:pt>
                <c:pt idx="50">
                  <c:v>-9138.0303820196095</c:v>
                </c:pt>
                <c:pt idx="51">
                  <c:v>-9139.327799096156</c:v>
                </c:pt>
                <c:pt idx="52">
                  <c:v>-9139.5886655094364</c:v>
                </c:pt>
                <c:pt idx="53">
                  <c:v>-9140.0109971111142</c:v>
                </c:pt>
                <c:pt idx="54">
                  <c:v>-9140.6265746363661</c:v>
                </c:pt>
                <c:pt idx="55">
                  <c:v>-9141.3591380892885</c:v>
                </c:pt>
                <c:pt idx="56">
                  <c:v>-9141.4993397719318</c:v>
                </c:pt>
                <c:pt idx="57">
                  <c:v>-9141.6711394482772</c:v>
                </c:pt>
                <c:pt idx="58">
                  <c:v>-9142.146249881358</c:v>
                </c:pt>
                <c:pt idx="59">
                  <c:v>-9142.2851079666671</c:v>
                </c:pt>
                <c:pt idx="60">
                  <c:v>-9142.0656305245902</c:v>
                </c:pt>
                <c:pt idx="61">
                  <c:v>-9141.9857817258071</c:v>
                </c:pt>
                <c:pt idx="62">
                  <c:v>-9141.7176114603189</c:v>
                </c:pt>
                <c:pt idx="63">
                  <c:v>-9141.9286502968753</c:v>
                </c:pt>
                <c:pt idx="64">
                  <c:v>-9141.0624461384614</c:v>
                </c:pt>
                <c:pt idx="65">
                  <c:v>-9139.9601508787891</c:v>
                </c:pt>
                <c:pt idx="66">
                  <c:v>-9140.5033984776128</c:v>
                </c:pt>
                <c:pt idx="67">
                  <c:v>-9141.1484728529413</c:v>
                </c:pt>
                <c:pt idx="68">
                  <c:v>-9141.7461927246386</c:v>
                </c:pt>
                <c:pt idx="69">
                  <c:v>-9142.0899319142864</c:v>
                </c:pt>
                <c:pt idx="70">
                  <c:v>-9141.313007211269</c:v>
                </c:pt>
                <c:pt idx="71">
                  <c:v>-9141.4223520277792</c:v>
                </c:pt>
                <c:pt idx="72">
                  <c:v>-9141.6178463424676</c:v>
                </c:pt>
                <c:pt idx="73">
                  <c:v>-9141.9956810135154</c:v>
                </c:pt>
                <c:pt idx="74">
                  <c:v>-9142.0880369600018</c:v>
                </c:pt>
                <c:pt idx="75">
                  <c:v>-9142.2490510000025</c:v>
                </c:pt>
                <c:pt idx="76">
                  <c:v>-9141.5643962727299</c:v>
                </c:pt>
                <c:pt idx="77">
                  <c:v>-9141.6694665641044</c:v>
                </c:pt>
                <c:pt idx="78">
                  <c:v>-9141.3247615443051</c:v>
                </c:pt>
                <c:pt idx="79">
                  <c:v>-9142.1110637625025</c:v>
                </c:pt>
                <c:pt idx="80">
                  <c:v>-9140.6627902098789</c:v>
                </c:pt>
                <c:pt idx="81">
                  <c:v>-9141.0700933780518</c:v>
                </c:pt>
                <c:pt idx="82">
                  <c:v>-9141.9347394939778</c:v>
                </c:pt>
                <c:pt idx="83">
                  <c:v>-9142.5047888333356</c:v>
                </c:pt>
                <c:pt idx="84">
                  <c:v>-9143.0612742000012</c:v>
                </c:pt>
                <c:pt idx="85">
                  <c:v>-9142.3396521860486</c:v>
                </c:pt>
                <c:pt idx="86">
                  <c:v>-9142.4004825287375</c:v>
                </c:pt>
                <c:pt idx="87">
                  <c:v>-9142.1197044431829</c:v>
                </c:pt>
                <c:pt idx="88">
                  <c:v>-9142.5310873258441</c:v>
                </c:pt>
                <c:pt idx="89">
                  <c:v>-9143.4688163666669</c:v>
                </c:pt>
                <c:pt idx="90">
                  <c:v>-9142.7635654505502</c:v>
                </c:pt>
                <c:pt idx="91">
                  <c:v>-9142.3430737065228</c:v>
                </c:pt>
                <c:pt idx="92">
                  <c:v>-9142.1079913763442</c:v>
                </c:pt>
                <c:pt idx="93">
                  <c:v>-9141.2269334574485</c:v>
                </c:pt>
                <c:pt idx="94">
                  <c:v>-9141.1688571473696</c:v>
                </c:pt>
                <c:pt idx="95">
                  <c:v>-9141.2146079375016</c:v>
                </c:pt>
                <c:pt idx="96">
                  <c:v>-9141.4875051855688</c:v>
                </c:pt>
                <c:pt idx="97">
                  <c:v>-9141.7668585000029</c:v>
                </c:pt>
                <c:pt idx="98">
                  <c:v>-9142.344964101012</c:v>
                </c:pt>
                <c:pt idx="99">
                  <c:v>-9141.4690323100021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6-2143-B814-107B901936A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Sheet1!$B$8:$B$107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Sheet1!$J$8:$J$107</c:f>
              <c:numCache>
                <c:formatCode>General</c:formatCode>
                <c:ptCount val="100"/>
                <c:pt idx="0">
                  <c:v>-9108.0617089999996</c:v>
                </c:pt>
                <c:pt idx="1">
                  <c:v>-9117.3745374999999</c:v>
                </c:pt>
                <c:pt idx="2">
                  <c:v>-9132.012122666667</c:v>
                </c:pt>
                <c:pt idx="3">
                  <c:v>-9114.6402085000009</c:v>
                </c:pt>
                <c:pt idx="4">
                  <c:v>-9118.0017366000011</c:v>
                </c:pt>
                <c:pt idx="5">
                  <c:v>-9127.8079598333352</c:v>
                </c:pt>
                <c:pt idx="6">
                  <c:v>-9129.514478000001</c:v>
                </c:pt>
                <c:pt idx="7">
                  <c:v>-9123.3472287500008</c:v>
                </c:pt>
                <c:pt idx="8">
                  <c:v>-9128.4013191111117</c:v>
                </c:pt>
                <c:pt idx="9">
                  <c:v>-9125.8927326000012</c:v>
                </c:pt>
                <c:pt idx="10">
                  <c:v>-9134.3614131818194</c:v>
                </c:pt>
                <c:pt idx="11">
                  <c:v>-9130.7792986666664</c:v>
                </c:pt>
                <c:pt idx="12">
                  <c:v>-9125.9893564615377</c:v>
                </c:pt>
                <c:pt idx="13">
                  <c:v>-9124.6014297142865</c:v>
                </c:pt>
                <c:pt idx="14">
                  <c:v>-9127.9813845333338</c:v>
                </c:pt>
                <c:pt idx="15">
                  <c:v>-9128.4628651874991</c:v>
                </c:pt>
                <c:pt idx="16">
                  <c:v>-9124.5753267647051</c:v>
                </c:pt>
                <c:pt idx="17">
                  <c:v>-9131.7491784999984</c:v>
                </c:pt>
                <c:pt idx="18">
                  <c:v>-9132.3835267368413</c:v>
                </c:pt>
                <c:pt idx="19">
                  <c:v>-9133.6760178999994</c:v>
                </c:pt>
                <c:pt idx="20">
                  <c:v>-9130.577763904761</c:v>
                </c:pt>
                <c:pt idx="21">
                  <c:v>-9129.2608352727257</c:v>
                </c:pt>
                <c:pt idx="22">
                  <c:v>-9129.040246347824</c:v>
                </c:pt>
                <c:pt idx="23">
                  <c:v>-9130.9715326666646</c:v>
                </c:pt>
                <c:pt idx="24">
                  <c:v>-9133.3257580799982</c:v>
                </c:pt>
                <c:pt idx="25">
                  <c:v>-9133.6498815384602</c:v>
                </c:pt>
                <c:pt idx="26">
                  <c:v>-9136.7794419629627</c:v>
                </c:pt>
                <c:pt idx="27">
                  <c:v>-9134.7604030714265</c:v>
                </c:pt>
                <c:pt idx="28">
                  <c:v>-9136.1689710344817</c:v>
                </c:pt>
                <c:pt idx="29">
                  <c:v>-9134.3793039999982</c:v>
                </c:pt>
                <c:pt idx="30">
                  <c:v>-9133.2436581935472</c:v>
                </c:pt>
                <c:pt idx="31">
                  <c:v>-9134.5539764999976</c:v>
                </c:pt>
                <c:pt idx="32">
                  <c:v>-9133.1266996969662</c:v>
                </c:pt>
                <c:pt idx="33">
                  <c:v>-9134.8405329411744</c:v>
                </c:pt>
                <c:pt idx="34">
                  <c:v>-9136.1956698571394</c:v>
                </c:pt>
                <c:pt idx="35">
                  <c:v>-9136.0665149166634</c:v>
                </c:pt>
                <c:pt idx="36">
                  <c:v>-9135.1325457297262</c:v>
                </c:pt>
                <c:pt idx="37">
                  <c:v>-9134.7648972368388</c:v>
                </c:pt>
                <c:pt idx="38">
                  <c:v>-9135.6933132051254</c:v>
                </c:pt>
                <c:pt idx="39">
                  <c:v>-9136.9779868749974</c:v>
                </c:pt>
                <c:pt idx="40">
                  <c:v>-9137.9401437317047</c:v>
                </c:pt>
                <c:pt idx="41">
                  <c:v>-9137.6332173809496</c:v>
                </c:pt>
                <c:pt idx="42">
                  <c:v>-9139.1714756279052</c:v>
                </c:pt>
                <c:pt idx="43">
                  <c:v>-9139.4578792954526</c:v>
                </c:pt>
                <c:pt idx="44">
                  <c:v>-9140.0137278444417</c:v>
                </c:pt>
                <c:pt idx="45">
                  <c:v>-9138.7683522826064</c:v>
                </c:pt>
                <c:pt idx="46">
                  <c:v>-9137.8800748936137</c:v>
                </c:pt>
                <c:pt idx="47">
                  <c:v>-9137.072295166663</c:v>
                </c:pt>
                <c:pt idx="48">
                  <c:v>-9137.3791955918332</c:v>
                </c:pt>
                <c:pt idx="49">
                  <c:v>-9136.4423549999974</c:v>
                </c:pt>
                <c:pt idx="50">
                  <c:v>-9136.9604577843111</c:v>
                </c:pt>
                <c:pt idx="51">
                  <c:v>-9135.8151080192292</c:v>
                </c:pt>
                <c:pt idx="52">
                  <c:v>-9135.3983857358471</c:v>
                </c:pt>
                <c:pt idx="53">
                  <c:v>-9136.465583740739</c:v>
                </c:pt>
                <c:pt idx="54">
                  <c:v>-9136.4217927090885</c:v>
                </c:pt>
                <c:pt idx="55">
                  <c:v>-9134.4790886071405</c:v>
                </c:pt>
                <c:pt idx="56">
                  <c:v>-9135.7849537543825</c:v>
                </c:pt>
                <c:pt idx="57">
                  <c:v>-9136.3203985172386</c:v>
                </c:pt>
                <c:pt idx="58">
                  <c:v>-9135.889642864402</c:v>
                </c:pt>
                <c:pt idx="59">
                  <c:v>-9135.5858079499958</c:v>
                </c:pt>
                <c:pt idx="60">
                  <c:v>-9135.3717605901584</c:v>
                </c:pt>
                <c:pt idx="61">
                  <c:v>-9136.2186344354795</c:v>
                </c:pt>
                <c:pt idx="62">
                  <c:v>-9136.1019410158697</c:v>
                </c:pt>
                <c:pt idx="63">
                  <c:v>-9135.0180886718717</c:v>
                </c:pt>
                <c:pt idx="64">
                  <c:v>-9134.7754742769193</c:v>
                </c:pt>
                <c:pt idx="65">
                  <c:v>-9135.3323329999985</c:v>
                </c:pt>
                <c:pt idx="66">
                  <c:v>-9135.7639736119381</c:v>
                </c:pt>
                <c:pt idx="67">
                  <c:v>-9135.9701487647053</c:v>
                </c:pt>
                <c:pt idx="68">
                  <c:v>-9135.2596337971008</c:v>
                </c:pt>
                <c:pt idx="69">
                  <c:v>-9135.4322959571437</c:v>
                </c:pt>
                <c:pt idx="70">
                  <c:v>-9135.8888740422535</c:v>
                </c:pt>
                <c:pt idx="71">
                  <c:v>-9135.7685425416657</c:v>
                </c:pt>
                <c:pt idx="72">
                  <c:v>-9135.7013645068491</c:v>
                </c:pt>
                <c:pt idx="73">
                  <c:v>-9135.6901970405415</c:v>
                </c:pt>
                <c:pt idx="74">
                  <c:v>-9135.9172730933333</c:v>
                </c:pt>
                <c:pt idx="75">
                  <c:v>-9135.8102920263154</c:v>
                </c:pt>
                <c:pt idx="76">
                  <c:v>-9136.839254272727</c:v>
                </c:pt>
                <c:pt idx="77">
                  <c:v>-9136.3842044487174</c:v>
                </c:pt>
                <c:pt idx="78">
                  <c:v>-9135.8909120506323</c:v>
                </c:pt>
                <c:pt idx="79">
                  <c:v>-9135.5611905749993</c:v>
                </c:pt>
                <c:pt idx="80">
                  <c:v>-9135.5244709876533</c:v>
                </c:pt>
                <c:pt idx="81">
                  <c:v>-9135.3817412439021</c:v>
                </c:pt>
                <c:pt idx="82">
                  <c:v>-9135.0016521325288</c:v>
                </c:pt>
                <c:pt idx="83">
                  <c:v>-9134.3309400119033</c:v>
                </c:pt>
                <c:pt idx="84">
                  <c:v>-9134.8607722117631</c:v>
                </c:pt>
                <c:pt idx="85">
                  <c:v>-9135.2875352209285</c:v>
                </c:pt>
                <c:pt idx="86">
                  <c:v>-9134.4792489080446</c:v>
                </c:pt>
                <c:pt idx="87">
                  <c:v>-9134.1804881249991</c:v>
                </c:pt>
                <c:pt idx="88">
                  <c:v>-9134.4361091123592</c:v>
                </c:pt>
                <c:pt idx="89">
                  <c:v>-9134.8042918111114</c:v>
                </c:pt>
                <c:pt idx="90">
                  <c:v>-9135.4670106153844</c:v>
                </c:pt>
                <c:pt idx="91">
                  <c:v>-9135.1583192391299</c:v>
                </c:pt>
                <c:pt idx="92">
                  <c:v>-9135.745368548387</c:v>
                </c:pt>
                <c:pt idx="93">
                  <c:v>-9135.4336855000001</c:v>
                </c:pt>
                <c:pt idx="94">
                  <c:v>-9135.9576901263172</c:v>
                </c:pt>
                <c:pt idx="95">
                  <c:v>-9136.0673921354173</c:v>
                </c:pt>
                <c:pt idx="96">
                  <c:v>-9135.9222512164961</c:v>
                </c:pt>
                <c:pt idx="97">
                  <c:v>-9135.2591561836743</c:v>
                </c:pt>
                <c:pt idx="98">
                  <c:v>-9135.6958433535365</c:v>
                </c:pt>
                <c:pt idx="99">
                  <c:v>-9135.9116362800014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56-2143-B814-107B901936A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Sheet1!$B$8:$B$107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Sheet1!$K$8:$K$107</c:f>
              <c:numCache>
                <c:formatCode>General</c:formatCode>
                <c:ptCount val="100"/>
                <c:pt idx="0">
                  <c:v>-9127.7737980000002</c:v>
                </c:pt>
                <c:pt idx="1">
                  <c:v>-9168.4623520000005</c:v>
                </c:pt>
                <c:pt idx="2">
                  <c:v>-9146.5832656666662</c:v>
                </c:pt>
                <c:pt idx="3">
                  <c:v>-9154.8694269999996</c:v>
                </c:pt>
                <c:pt idx="4">
                  <c:v>-9143.391043399999</c:v>
                </c:pt>
                <c:pt idx="5">
                  <c:v>-9140.5300331666658</c:v>
                </c:pt>
                <c:pt idx="6">
                  <c:v>-9144.15600242857</c:v>
                </c:pt>
                <c:pt idx="7">
                  <c:v>-9147.1144161249995</c:v>
                </c:pt>
                <c:pt idx="8">
                  <c:v>-9141.7245701111115</c:v>
                </c:pt>
                <c:pt idx="9">
                  <c:v>-9136.5124809000008</c:v>
                </c:pt>
                <c:pt idx="10">
                  <c:v>-9136.1131675454544</c:v>
                </c:pt>
                <c:pt idx="11">
                  <c:v>-9132.1559992499988</c:v>
                </c:pt>
                <c:pt idx="12">
                  <c:v>-9133.3037479999984</c:v>
                </c:pt>
                <c:pt idx="13">
                  <c:v>-9128.8832516428556</c:v>
                </c:pt>
                <c:pt idx="14">
                  <c:v>-9128.147852133332</c:v>
                </c:pt>
                <c:pt idx="15">
                  <c:v>-9130.725004124999</c:v>
                </c:pt>
                <c:pt idx="16">
                  <c:v>-9129.6265019999992</c:v>
                </c:pt>
                <c:pt idx="17">
                  <c:v>-9128.6416399999998</c:v>
                </c:pt>
                <c:pt idx="18">
                  <c:v>-9128.3976741052629</c:v>
                </c:pt>
                <c:pt idx="19">
                  <c:v>-9128.2847709500002</c:v>
                </c:pt>
                <c:pt idx="20">
                  <c:v>-9128.4545022380953</c:v>
                </c:pt>
                <c:pt idx="21">
                  <c:v>-9125.4997934545463</c:v>
                </c:pt>
                <c:pt idx="22">
                  <c:v>-9124.0555310869568</c:v>
                </c:pt>
                <c:pt idx="23">
                  <c:v>-9123.4611989999994</c:v>
                </c:pt>
                <c:pt idx="24">
                  <c:v>-9123.1149378800001</c:v>
                </c:pt>
                <c:pt idx="25">
                  <c:v>-9123.0885301153849</c:v>
                </c:pt>
                <c:pt idx="26">
                  <c:v>-9121.7667837407407</c:v>
                </c:pt>
                <c:pt idx="27">
                  <c:v>-9123.8526391071446</c:v>
                </c:pt>
                <c:pt idx="28">
                  <c:v>-9122.6055898965533</c:v>
                </c:pt>
                <c:pt idx="29">
                  <c:v>-9121.4266781333354</c:v>
                </c:pt>
                <c:pt idx="30">
                  <c:v>-9123.2099614516137</c:v>
                </c:pt>
                <c:pt idx="31">
                  <c:v>-9124.0677587187511</c:v>
                </c:pt>
                <c:pt idx="32">
                  <c:v>-9125.7359493333333</c:v>
                </c:pt>
                <c:pt idx="33">
                  <c:v>-9126.5728528235304</c:v>
                </c:pt>
                <c:pt idx="34">
                  <c:v>-9124.3973478285734</c:v>
                </c:pt>
                <c:pt idx="35">
                  <c:v>-9124.1200985000014</c:v>
                </c:pt>
                <c:pt idx="36">
                  <c:v>-9122.1642076216231</c:v>
                </c:pt>
                <c:pt idx="37">
                  <c:v>-9121.9079074210549</c:v>
                </c:pt>
                <c:pt idx="38">
                  <c:v>-9121.050409589745</c:v>
                </c:pt>
                <c:pt idx="39">
                  <c:v>-9120.1106681000019</c:v>
                </c:pt>
                <c:pt idx="40">
                  <c:v>-9119.6638190243921</c:v>
                </c:pt>
                <c:pt idx="41">
                  <c:v>-9118.2035339523827</c:v>
                </c:pt>
                <c:pt idx="42">
                  <c:v>-9118.1111967674424</c:v>
                </c:pt>
                <c:pt idx="43">
                  <c:v>-9117.9426395909104</c:v>
                </c:pt>
                <c:pt idx="44">
                  <c:v>-9119.160361000002</c:v>
                </c:pt>
                <c:pt idx="45">
                  <c:v>-9119.7232225652187</c:v>
                </c:pt>
                <c:pt idx="46">
                  <c:v>-9118.6240388936185</c:v>
                </c:pt>
                <c:pt idx="47">
                  <c:v>-9117.8439494166687</c:v>
                </c:pt>
                <c:pt idx="48">
                  <c:v>-9116.9939228163275</c:v>
                </c:pt>
                <c:pt idx="49">
                  <c:v>-9117.4630102600022</c:v>
                </c:pt>
                <c:pt idx="50">
                  <c:v>-9116.5897414509818</c:v>
                </c:pt>
                <c:pt idx="51">
                  <c:v>-9117.7926248076947</c:v>
                </c:pt>
                <c:pt idx="52">
                  <c:v>-9117.090382396229</c:v>
                </c:pt>
                <c:pt idx="53">
                  <c:v>-9117.8761221666682</c:v>
                </c:pt>
                <c:pt idx="54">
                  <c:v>-9118.4730437272738</c:v>
                </c:pt>
                <c:pt idx="55">
                  <c:v>-9118.6841652500007</c:v>
                </c:pt>
                <c:pt idx="56">
                  <c:v>-9119.7231212456136</c:v>
                </c:pt>
                <c:pt idx="57">
                  <c:v>-9120.6199981034497</c:v>
                </c:pt>
                <c:pt idx="58">
                  <c:v>-9119.9555258305099</c:v>
                </c:pt>
                <c:pt idx="59">
                  <c:v>-9119.7589948666682</c:v>
                </c:pt>
                <c:pt idx="60">
                  <c:v>-9119.8086335081989</c:v>
                </c:pt>
                <c:pt idx="61">
                  <c:v>-9119.4039889838732</c:v>
                </c:pt>
                <c:pt idx="62">
                  <c:v>-9118.8795003650812</c:v>
                </c:pt>
                <c:pt idx="63">
                  <c:v>-9118.3879712031267</c:v>
                </c:pt>
                <c:pt idx="64">
                  <c:v>-9119.5398991076945</c:v>
                </c:pt>
                <c:pt idx="65">
                  <c:v>-9120.1381984696982</c:v>
                </c:pt>
                <c:pt idx="66">
                  <c:v>-9121.4892992388068</c:v>
                </c:pt>
                <c:pt idx="67">
                  <c:v>-9122.2523574411771</c:v>
                </c:pt>
                <c:pt idx="68">
                  <c:v>-9123.3233528115943</c:v>
                </c:pt>
                <c:pt idx="69">
                  <c:v>-9123.7262773428574</c:v>
                </c:pt>
                <c:pt idx="70">
                  <c:v>-9123.8127516197183</c:v>
                </c:pt>
                <c:pt idx="71">
                  <c:v>-9124.2222117500005</c:v>
                </c:pt>
                <c:pt idx="72">
                  <c:v>-9124.8663769589057</c:v>
                </c:pt>
                <c:pt idx="73">
                  <c:v>-9124.9920069864893</c:v>
                </c:pt>
                <c:pt idx="74">
                  <c:v>-9124.6191167066681</c:v>
                </c:pt>
                <c:pt idx="75">
                  <c:v>-9124.5685553815802</c:v>
                </c:pt>
                <c:pt idx="76">
                  <c:v>-9124.3426851558452</c:v>
                </c:pt>
                <c:pt idx="77">
                  <c:v>-9124.8753674358977</c:v>
                </c:pt>
                <c:pt idx="78">
                  <c:v>-9125.067879379747</c:v>
                </c:pt>
                <c:pt idx="79">
                  <c:v>-9125.7073641749994</c:v>
                </c:pt>
                <c:pt idx="80">
                  <c:v>-9125.5929556543215</c:v>
                </c:pt>
                <c:pt idx="81">
                  <c:v>-9125.9281939390257</c:v>
                </c:pt>
                <c:pt idx="82">
                  <c:v>-9125.8453002409642</c:v>
                </c:pt>
                <c:pt idx="83">
                  <c:v>-9126.5201211904769</c:v>
                </c:pt>
                <c:pt idx="84">
                  <c:v>-9126.9163205294117</c:v>
                </c:pt>
                <c:pt idx="85">
                  <c:v>-9126.6502979069774</c:v>
                </c:pt>
                <c:pt idx="86">
                  <c:v>-9126.4957850344817</c:v>
                </c:pt>
                <c:pt idx="87">
                  <c:v>-9125.9743058181812</c:v>
                </c:pt>
                <c:pt idx="88">
                  <c:v>-9125.382634269663</c:v>
                </c:pt>
                <c:pt idx="89">
                  <c:v>-9126.3050736999994</c:v>
                </c:pt>
                <c:pt idx="90">
                  <c:v>-9126.8740251648342</c:v>
                </c:pt>
                <c:pt idx="91">
                  <c:v>-9126.6828982826082</c:v>
                </c:pt>
                <c:pt idx="92">
                  <c:v>-9127.0762315053762</c:v>
                </c:pt>
                <c:pt idx="93">
                  <c:v>-9127.4842444680853</c:v>
                </c:pt>
                <c:pt idx="94">
                  <c:v>-9127.8042788842104</c:v>
                </c:pt>
                <c:pt idx="95">
                  <c:v>-9128.8802820312503</c:v>
                </c:pt>
                <c:pt idx="96">
                  <c:v>-9128.8681267319589</c:v>
                </c:pt>
                <c:pt idx="97">
                  <c:v>-9129.7252338163271</c:v>
                </c:pt>
                <c:pt idx="98">
                  <c:v>-9130.1726767373748</c:v>
                </c:pt>
                <c:pt idx="99">
                  <c:v>-9129.9742987000009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56-2143-B814-107B90193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981871"/>
        <c:axId val="1717020719"/>
      </c:scatterChart>
      <c:valAx>
        <c:axId val="1716981871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20719"/>
        <c:crosses val="autoZero"/>
        <c:crossBetween val="midCat"/>
      </c:valAx>
      <c:valAx>
        <c:axId val="1717020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98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Sheet3!$C$4:$C$1003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Sheet3!$M$4:$M$1003</c:f>
              <c:numCache>
                <c:formatCode>General</c:formatCode>
                <c:ptCount val="1000"/>
                <c:pt idx="0">
                  <c:v>-4658.6899999999996</c:v>
                </c:pt>
                <c:pt idx="1">
                  <c:v>-4656.0200000000004</c:v>
                </c:pt>
                <c:pt idx="2">
                  <c:v>-4659.75</c:v>
                </c:pt>
                <c:pt idx="3">
                  <c:v>-4668.8150000000005</c:v>
                </c:pt>
                <c:pt idx="4">
                  <c:v>-4673.5420000000004</c:v>
                </c:pt>
                <c:pt idx="5">
                  <c:v>-4679.0733333333337</c:v>
                </c:pt>
                <c:pt idx="6">
                  <c:v>-4677.3328571428574</c:v>
                </c:pt>
                <c:pt idx="7">
                  <c:v>-4682.2512500000003</c:v>
                </c:pt>
                <c:pt idx="8">
                  <c:v>-4675.1022222222218</c:v>
                </c:pt>
                <c:pt idx="9">
                  <c:v>-4671.4169999999995</c:v>
                </c:pt>
                <c:pt idx="10">
                  <c:v>-4667.8381818181815</c:v>
                </c:pt>
                <c:pt idx="11">
                  <c:v>-4670.3924999999999</c:v>
                </c:pt>
                <c:pt idx="12">
                  <c:v>-4672.250769230769</c:v>
                </c:pt>
                <c:pt idx="13">
                  <c:v>-4672.6771428571428</c:v>
                </c:pt>
                <c:pt idx="14">
                  <c:v>-4672.5280000000002</c:v>
                </c:pt>
                <c:pt idx="15">
                  <c:v>-4674.8549999999996</c:v>
                </c:pt>
                <c:pt idx="16">
                  <c:v>-4675.9635294117643</c:v>
                </c:pt>
                <c:pt idx="17">
                  <c:v>-4675.6327777777769</c:v>
                </c:pt>
                <c:pt idx="18">
                  <c:v>-4677.555789473683</c:v>
                </c:pt>
                <c:pt idx="19">
                  <c:v>-4678.4184999999989</c:v>
                </c:pt>
                <c:pt idx="20">
                  <c:v>-4680.0071428571418</c:v>
                </c:pt>
                <c:pt idx="21">
                  <c:v>-4680.579999999999</c:v>
                </c:pt>
                <c:pt idx="22">
                  <c:v>-4678.2921739130425</c:v>
                </c:pt>
                <c:pt idx="23">
                  <c:v>-4677.9795833333328</c:v>
                </c:pt>
                <c:pt idx="24">
                  <c:v>-4677.4643999999998</c:v>
                </c:pt>
                <c:pt idx="25">
                  <c:v>-4675.2599999999993</c:v>
                </c:pt>
                <c:pt idx="26">
                  <c:v>-4677.9092592592579</c:v>
                </c:pt>
                <c:pt idx="27">
                  <c:v>-4678.7514285714278</c:v>
                </c:pt>
                <c:pt idx="28">
                  <c:v>-4678.7424137931021</c:v>
                </c:pt>
                <c:pt idx="29">
                  <c:v>-4677.628999999999</c:v>
                </c:pt>
                <c:pt idx="30">
                  <c:v>-4677.8212903225794</c:v>
                </c:pt>
                <c:pt idx="31">
                  <c:v>-4676.4449999999988</c:v>
                </c:pt>
                <c:pt idx="32">
                  <c:v>-4676.5424242424233</c:v>
                </c:pt>
                <c:pt idx="33">
                  <c:v>-4677.4332352941165</c:v>
                </c:pt>
                <c:pt idx="34">
                  <c:v>-4677.2728571428561</c:v>
                </c:pt>
                <c:pt idx="35">
                  <c:v>-4676.9269444444435</c:v>
                </c:pt>
                <c:pt idx="36">
                  <c:v>-4676.2567567567557</c:v>
                </c:pt>
                <c:pt idx="37">
                  <c:v>-4676.3721052631572</c:v>
                </c:pt>
                <c:pt idx="38">
                  <c:v>-4675.1310256410252</c:v>
                </c:pt>
                <c:pt idx="39">
                  <c:v>-4676.2547499999991</c:v>
                </c:pt>
                <c:pt idx="40">
                  <c:v>-4676.2524390243898</c:v>
                </c:pt>
                <c:pt idx="41">
                  <c:v>-4676.2602380952376</c:v>
                </c:pt>
                <c:pt idx="42">
                  <c:v>-4675.6781395348835</c:v>
                </c:pt>
                <c:pt idx="43">
                  <c:v>-4675.4872727272723</c:v>
                </c:pt>
                <c:pt idx="44">
                  <c:v>-4675.4664444444434</c:v>
                </c:pt>
                <c:pt idx="45">
                  <c:v>-4675.3456521739126</c:v>
                </c:pt>
                <c:pt idx="46">
                  <c:v>-4674.0868085106376</c:v>
                </c:pt>
                <c:pt idx="47">
                  <c:v>-4674.5022916666658</c:v>
                </c:pt>
                <c:pt idx="48">
                  <c:v>-4675.022448979591</c:v>
                </c:pt>
                <c:pt idx="49">
                  <c:v>-4674.7749999999987</c:v>
                </c:pt>
                <c:pt idx="50">
                  <c:v>-4674.1372549019597</c:v>
                </c:pt>
                <c:pt idx="51">
                  <c:v>-4674.5336538461524</c:v>
                </c:pt>
                <c:pt idx="52">
                  <c:v>-4674.3116981132061</c:v>
                </c:pt>
                <c:pt idx="53">
                  <c:v>-4674.6812962962949</c:v>
                </c:pt>
                <c:pt idx="54">
                  <c:v>-4674.9321818181807</c:v>
                </c:pt>
                <c:pt idx="55">
                  <c:v>-4675.2532142857135</c:v>
                </c:pt>
                <c:pt idx="56">
                  <c:v>-4674.7463157894726</c:v>
                </c:pt>
                <c:pt idx="57">
                  <c:v>-4675.1637931034475</c:v>
                </c:pt>
                <c:pt idx="58">
                  <c:v>-4676.0822033898294</c:v>
                </c:pt>
                <c:pt idx="59">
                  <c:v>-4676.5728333333327</c:v>
                </c:pt>
                <c:pt idx="60">
                  <c:v>-4676.317213114753</c:v>
                </c:pt>
                <c:pt idx="61">
                  <c:v>-4676.4225806451595</c:v>
                </c:pt>
                <c:pt idx="62">
                  <c:v>-4676.1074603174584</c:v>
                </c:pt>
                <c:pt idx="63">
                  <c:v>-4676.0270312499988</c:v>
                </c:pt>
                <c:pt idx="64">
                  <c:v>-4676.3646153846139</c:v>
                </c:pt>
                <c:pt idx="65">
                  <c:v>-4676.4298484848468</c:v>
                </c:pt>
                <c:pt idx="66">
                  <c:v>-4675.9844776119389</c:v>
                </c:pt>
                <c:pt idx="67">
                  <c:v>-4676.0360294117636</c:v>
                </c:pt>
                <c:pt idx="68">
                  <c:v>-4675.7321739130421</c:v>
                </c:pt>
                <c:pt idx="69">
                  <c:v>-4675.6931428571415</c:v>
                </c:pt>
                <c:pt idx="70">
                  <c:v>-4676.496338028167</c:v>
                </c:pt>
                <c:pt idx="71">
                  <c:v>-4677.2031944444425</c:v>
                </c:pt>
                <c:pt idx="72">
                  <c:v>-4677.0379452054785</c:v>
                </c:pt>
                <c:pt idx="73">
                  <c:v>-4677.1691891891878</c:v>
                </c:pt>
                <c:pt idx="74">
                  <c:v>-4677.1579999999985</c:v>
                </c:pt>
                <c:pt idx="75">
                  <c:v>-4677.6651315789468</c:v>
                </c:pt>
                <c:pt idx="76">
                  <c:v>-4677.961038961038</c:v>
                </c:pt>
                <c:pt idx="77">
                  <c:v>-4677.8492307692295</c:v>
                </c:pt>
                <c:pt idx="78">
                  <c:v>-4678.1453164556951</c:v>
                </c:pt>
                <c:pt idx="79">
                  <c:v>-4678.8037499999991</c:v>
                </c:pt>
                <c:pt idx="80">
                  <c:v>-4679.3527160493823</c:v>
                </c:pt>
                <c:pt idx="81">
                  <c:v>-4679.6807317073162</c:v>
                </c:pt>
                <c:pt idx="82">
                  <c:v>-4680.029638554216</c:v>
                </c:pt>
                <c:pt idx="83">
                  <c:v>-4680.1240476190478</c:v>
                </c:pt>
                <c:pt idx="84">
                  <c:v>-4680.5123529411767</c:v>
                </c:pt>
                <c:pt idx="85">
                  <c:v>-4680.0648837209301</c:v>
                </c:pt>
                <c:pt idx="86">
                  <c:v>-4680.7650574712643</c:v>
                </c:pt>
                <c:pt idx="87">
                  <c:v>-4680.7731818181819</c:v>
                </c:pt>
                <c:pt idx="88">
                  <c:v>-4680.8776404494383</c:v>
                </c:pt>
                <c:pt idx="89">
                  <c:v>-4680.8734444444444</c:v>
                </c:pt>
                <c:pt idx="90">
                  <c:v>-4681.305604395604</c:v>
                </c:pt>
                <c:pt idx="91">
                  <c:v>-4681.5333695652171</c:v>
                </c:pt>
                <c:pt idx="92">
                  <c:v>-4681.6133333333328</c:v>
                </c:pt>
                <c:pt idx="93">
                  <c:v>-4681.9805319148936</c:v>
                </c:pt>
                <c:pt idx="94">
                  <c:v>-4681.7389473684216</c:v>
                </c:pt>
                <c:pt idx="95">
                  <c:v>-4681.6293749999995</c:v>
                </c:pt>
                <c:pt idx="96">
                  <c:v>-4681.5883505154643</c:v>
                </c:pt>
                <c:pt idx="97">
                  <c:v>-4681.7878571428573</c:v>
                </c:pt>
                <c:pt idx="98">
                  <c:v>-4681.0032323232326</c:v>
                </c:pt>
                <c:pt idx="99">
                  <c:v>-4680.5028000000002</c:v>
                </c:pt>
                <c:pt idx="100">
                  <c:v>-4680.2563366336635</c:v>
                </c:pt>
                <c:pt idx="101">
                  <c:v>-4680.2503921568632</c:v>
                </c:pt>
                <c:pt idx="102">
                  <c:v>-4680.767087378641</c:v>
                </c:pt>
                <c:pt idx="103">
                  <c:v>-4680.7053846153849</c:v>
                </c:pt>
                <c:pt idx="104">
                  <c:v>-4680.6922857142854</c:v>
                </c:pt>
                <c:pt idx="105">
                  <c:v>-4680.7300943396231</c:v>
                </c:pt>
                <c:pt idx="106">
                  <c:v>-4680.8410280373828</c:v>
                </c:pt>
                <c:pt idx="107">
                  <c:v>-4680.8275000000003</c:v>
                </c:pt>
                <c:pt idx="108">
                  <c:v>-4680.6000917431193</c:v>
                </c:pt>
                <c:pt idx="109">
                  <c:v>-4680.7098181818174</c:v>
                </c:pt>
                <c:pt idx="110">
                  <c:v>-4680.6954954954954</c:v>
                </c:pt>
                <c:pt idx="111">
                  <c:v>-4680.7358035714287</c:v>
                </c:pt>
                <c:pt idx="112">
                  <c:v>-4680.8182300884955</c:v>
                </c:pt>
                <c:pt idx="113">
                  <c:v>-4680.5099122807014</c:v>
                </c:pt>
                <c:pt idx="114">
                  <c:v>-4680.376608695653</c:v>
                </c:pt>
                <c:pt idx="115">
                  <c:v>-4680.3451724137931</c:v>
                </c:pt>
                <c:pt idx="116">
                  <c:v>-4680.6738461538471</c:v>
                </c:pt>
                <c:pt idx="117">
                  <c:v>-4680.4026271186449</c:v>
                </c:pt>
                <c:pt idx="118">
                  <c:v>-4680.1121848739504</c:v>
                </c:pt>
                <c:pt idx="119">
                  <c:v>-4679.9390833333337</c:v>
                </c:pt>
                <c:pt idx="120">
                  <c:v>-4679.905371900827</c:v>
                </c:pt>
                <c:pt idx="121">
                  <c:v>-4679.8105737704918</c:v>
                </c:pt>
                <c:pt idx="122">
                  <c:v>-4679.3273170731709</c:v>
                </c:pt>
                <c:pt idx="123">
                  <c:v>-4678.8958870967735</c:v>
                </c:pt>
                <c:pt idx="124">
                  <c:v>-4679.17616</c:v>
                </c:pt>
                <c:pt idx="125">
                  <c:v>-4679.2917460317458</c:v>
                </c:pt>
                <c:pt idx="126">
                  <c:v>-4679.5215748031496</c:v>
                </c:pt>
                <c:pt idx="127">
                  <c:v>-4679.779296875</c:v>
                </c:pt>
                <c:pt idx="128">
                  <c:v>-4679.92</c:v>
                </c:pt>
                <c:pt idx="129">
                  <c:v>-4680.059153846154</c:v>
                </c:pt>
                <c:pt idx="130">
                  <c:v>-4679.5869465648857</c:v>
                </c:pt>
                <c:pt idx="131">
                  <c:v>-4679.8094696969692</c:v>
                </c:pt>
                <c:pt idx="132">
                  <c:v>-4679.6009774436088</c:v>
                </c:pt>
                <c:pt idx="133">
                  <c:v>-4679.5928358208948</c:v>
                </c:pt>
                <c:pt idx="134">
                  <c:v>-4679.7042222222217</c:v>
                </c:pt>
                <c:pt idx="135">
                  <c:v>-4679.5436764705883</c:v>
                </c:pt>
                <c:pt idx="136">
                  <c:v>-4679.8724817518241</c:v>
                </c:pt>
                <c:pt idx="137">
                  <c:v>-4680.3420289855067</c:v>
                </c:pt>
                <c:pt idx="138">
                  <c:v>-4680.3023021582731</c:v>
                </c:pt>
                <c:pt idx="139">
                  <c:v>-4680.3236428571427</c:v>
                </c:pt>
                <c:pt idx="140">
                  <c:v>-4680.3005673758853</c:v>
                </c:pt>
                <c:pt idx="141">
                  <c:v>-4680.3408450704219</c:v>
                </c:pt>
                <c:pt idx="142">
                  <c:v>-4680.3970629370624</c:v>
                </c:pt>
                <c:pt idx="143">
                  <c:v>-4680.1497222222215</c:v>
                </c:pt>
                <c:pt idx="144">
                  <c:v>-4680.4528275862067</c:v>
                </c:pt>
                <c:pt idx="145">
                  <c:v>-4680.4996575342466</c:v>
                </c:pt>
                <c:pt idx="146">
                  <c:v>-4680.3885034013601</c:v>
                </c:pt>
                <c:pt idx="147">
                  <c:v>-4680.4958783783786</c:v>
                </c:pt>
                <c:pt idx="148">
                  <c:v>-4680.6655704697987</c:v>
                </c:pt>
                <c:pt idx="149">
                  <c:v>-4680.2766666666666</c:v>
                </c:pt>
                <c:pt idx="150">
                  <c:v>-4680.2617880794705</c:v>
                </c:pt>
                <c:pt idx="151">
                  <c:v>-4680.516644736842</c:v>
                </c:pt>
                <c:pt idx="152">
                  <c:v>-4680.2043790849675</c:v>
                </c:pt>
                <c:pt idx="153">
                  <c:v>-4680.3319480519476</c:v>
                </c:pt>
                <c:pt idx="154">
                  <c:v>-4680.2261935483866</c:v>
                </c:pt>
                <c:pt idx="155">
                  <c:v>-4679.9924358974358</c:v>
                </c:pt>
                <c:pt idx="156">
                  <c:v>-4680.1438853503187</c:v>
                </c:pt>
                <c:pt idx="157">
                  <c:v>-4680.0482278481013</c:v>
                </c:pt>
                <c:pt idx="158">
                  <c:v>-4680.2638364779868</c:v>
                </c:pt>
                <c:pt idx="159">
                  <c:v>-4680.3030625000001</c:v>
                </c:pt>
                <c:pt idx="160">
                  <c:v>-4680.5586335403723</c:v>
                </c:pt>
                <c:pt idx="161">
                  <c:v>-4680.4543209876538</c:v>
                </c:pt>
                <c:pt idx="162">
                  <c:v>-4680.4260122699379</c:v>
                </c:pt>
                <c:pt idx="163">
                  <c:v>-4680.4965243902434</c:v>
                </c:pt>
                <c:pt idx="164">
                  <c:v>-4680.1467272727268</c:v>
                </c:pt>
                <c:pt idx="165">
                  <c:v>-4680.4069879518065</c:v>
                </c:pt>
                <c:pt idx="166">
                  <c:v>-4680.6487425149699</c:v>
                </c:pt>
                <c:pt idx="167">
                  <c:v>-4680.4235119047617</c:v>
                </c:pt>
                <c:pt idx="168">
                  <c:v>-4680.3209467455617</c:v>
                </c:pt>
                <c:pt idx="169">
                  <c:v>-4680.2480000000005</c:v>
                </c:pt>
                <c:pt idx="170">
                  <c:v>-4680.0653801169592</c:v>
                </c:pt>
                <c:pt idx="171">
                  <c:v>-4680.0259883720937</c:v>
                </c:pt>
                <c:pt idx="172">
                  <c:v>-4680.0347398843942</c:v>
                </c:pt>
                <c:pt idx="173">
                  <c:v>-4680.0487931034486</c:v>
                </c:pt>
                <c:pt idx="174">
                  <c:v>-4680.1998857142862</c:v>
                </c:pt>
                <c:pt idx="175">
                  <c:v>-4680.0759090909096</c:v>
                </c:pt>
                <c:pt idx="176">
                  <c:v>-4679.9889265536731</c:v>
                </c:pt>
                <c:pt idx="177">
                  <c:v>-4679.8691011235969</c:v>
                </c:pt>
                <c:pt idx="178">
                  <c:v>-4680.0697765363138</c:v>
                </c:pt>
                <c:pt idx="179">
                  <c:v>-4680.1233333333348</c:v>
                </c:pt>
                <c:pt idx="180">
                  <c:v>-4680.1856353591174</c:v>
                </c:pt>
                <c:pt idx="181">
                  <c:v>-4680.1460439560451</c:v>
                </c:pt>
                <c:pt idx="182">
                  <c:v>-4679.9821311475425</c:v>
                </c:pt>
                <c:pt idx="183">
                  <c:v>-4679.9766847826095</c:v>
                </c:pt>
                <c:pt idx="184">
                  <c:v>-4680.161297297298</c:v>
                </c:pt>
                <c:pt idx="185">
                  <c:v>-4680.131881720431</c:v>
                </c:pt>
                <c:pt idx="186">
                  <c:v>-4680.2204278074869</c:v>
                </c:pt>
                <c:pt idx="187">
                  <c:v>-4680.2854787234046</c:v>
                </c:pt>
                <c:pt idx="188">
                  <c:v>-4680.2500529100525</c:v>
                </c:pt>
                <c:pt idx="189">
                  <c:v>-4680.1409473684216</c:v>
                </c:pt>
                <c:pt idx="190">
                  <c:v>-4680.1062303664921</c:v>
                </c:pt>
                <c:pt idx="191">
                  <c:v>-4679.8492708333333</c:v>
                </c:pt>
                <c:pt idx="192">
                  <c:v>-4680.1426424870469</c:v>
                </c:pt>
                <c:pt idx="193">
                  <c:v>-4680.4260824742269</c:v>
                </c:pt>
                <c:pt idx="194">
                  <c:v>-4680.4228205128211</c:v>
                </c:pt>
                <c:pt idx="195">
                  <c:v>-4680.623520408164</c:v>
                </c:pt>
                <c:pt idx="196">
                  <c:v>-4680.6021319796964</c:v>
                </c:pt>
                <c:pt idx="197">
                  <c:v>-4680.8569696969707</c:v>
                </c:pt>
                <c:pt idx="198">
                  <c:v>-4680.9094472361821</c:v>
                </c:pt>
                <c:pt idx="199">
                  <c:v>-4681.008350000001</c:v>
                </c:pt>
                <c:pt idx="200">
                  <c:v>-4681.0363184079606</c:v>
                </c:pt>
                <c:pt idx="201">
                  <c:v>-4681.0578712871293</c:v>
                </c:pt>
                <c:pt idx="202">
                  <c:v>-4681.2270443349762</c:v>
                </c:pt>
                <c:pt idx="203">
                  <c:v>-4681.2972058823543</c:v>
                </c:pt>
                <c:pt idx="204">
                  <c:v>-4681.0722439024403</c:v>
                </c:pt>
                <c:pt idx="205">
                  <c:v>-4681.3951456310688</c:v>
                </c:pt>
                <c:pt idx="206">
                  <c:v>-4681.2274879227061</c:v>
                </c:pt>
                <c:pt idx="207">
                  <c:v>-4680.9987019230775</c:v>
                </c:pt>
                <c:pt idx="208">
                  <c:v>-4681.1410526315804</c:v>
                </c:pt>
                <c:pt idx="209">
                  <c:v>-4681.2985238095243</c:v>
                </c:pt>
                <c:pt idx="210">
                  <c:v>-4681.122654028437</c:v>
                </c:pt>
                <c:pt idx="211">
                  <c:v>-4681.1856603773585</c:v>
                </c:pt>
                <c:pt idx="212">
                  <c:v>-4681.3269953051649</c:v>
                </c:pt>
                <c:pt idx="213">
                  <c:v>-4681.2633177570096</c:v>
                </c:pt>
                <c:pt idx="214">
                  <c:v>-4681.3326511627911</c:v>
                </c:pt>
                <c:pt idx="215">
                  <c:v>-4681.5103703703708</c:v>
                </c:pt>
                <c:pt idx="216">
                  <c:v>-4681.4967281106001</c:v>
                </c:pt>
                <c:pt idx="217">
                  <c:v>-4681.6931651376153</c:v>
                </c:pt>
                <c:pt idx="218">
                  <c:v>-4681.8761643835624</c:v>
                </c:pt>
                <c:pt idx="219">
                  <c:v>-4682.0251363636371</c:v>
                </c:pt>
                <c:pt idx="220">
                  <c:v>-4681.9382805429868</c:v>
                </c:pt>
                <c:pt idx="221">
                  <c:v>-4681.7397297297302</c:v>
                </c:pt>
                <c:pt idx="222">
                  <c:v>-4681.6861883408073</c:v>
                </c:pt>
                <c:pt idx="223">
                  <c:v>-4681.694375</c:v>
                </c:pt>
                <c:pt idx="224">
                  <c:v>-4681.4059555555559</c:v>
                </c:pt>
                <c:pt idx="225">
                  <c:v>-4681.4084513274338</c:v>
                </c:pt>
                <c:pt idx="226">
                  <c:v>-4681.5671365638764</c:v>
                </c:pt>
                <c:pt idx="227">
                  <c:v>-4681.563640350877</c:v>
                </c:pt>
                <c:pt idx="228">
                  <c:v>-4681.3444104803502</c:v>
                </c:pt>
                <c:pt idx="229">
                  <c:v>-4681.2384782608697</c:v>
                </c:pt>
                <c:pt idx="230">
                  <c:v>-4681.0963203463207</c:v>
                </c:pt>
                <c:pt idx="231">
                  <c:v>-4681.0167672413791</c:v>
                </c:pt>
                <c:pt idx="232">
                  <c:v>-4681.2719313304715</c:v>
                </c:pt>
                <c:pt idx="233">
                  <c:v>-4681.2314957264953</c:v>
                </c:pt>
                <c:pt idx="234">
                  <c:v>-4681.2760425531906</c:v>
                </c:pt>
                <c:pt idx="235">
                  <c:v>-4681.3439830508469</c:v>
                </c:pt>
                <c:pt idx="236">
                  <c:v>-4681.3343881856545</c:v>
                </c:pt>
                <c:pt idx="237">
                  <c:v>-4681.4679831932772</c:v>
                </c:pt>
                <c:pt idx="238">
                  <c:v>-4681.2440167364011</c:v>
                </c:pt>
                <c:pt idx="239">
                  <c:v>-4681.4741249999988</c:v>
                </c:pt>
                <c:pt idx="240">
                  <c:v>-4681.2913692946049</c:v>
                </c:pt>
                <c:pt idx="241">
                  <c:v>-4681.2280991735524</c:v>
                </c:pt>
                <c:pt idx="242">
                  <c:v>-4681.2432098765421</c:v>
                </c:pt>
                <c:pt idx="243">
                  <c:v>-4681.1684016393428</c:v>
                </c:pt>
                <c:pt idx="244">
                  <c:v>-4681.1244897959168</c:v>
                </c:pt>
                <c:pt idx="245">
                  <c:v>-4681.1225609756075</c:v>
                </c:pt>
                <c:pt idx="246">
                  <c:v>-4680.9896761133587</c:v>
                </c:pt>
                <c:pt idx="247">
                  <c:v>-4681.0624596774178</c:v>
                </c:pt>
                <c:pt idx="248">
                  <c:v>-4681.1953815261022</c:v>
                </c:pt>
                <c:pt idx="249">
                  <c:v>-4681.1301199999971</c:v>
                </c:pt>
                <c:pt idx="250">
                  <c:v>-4681.099920318723</c:v>
                </c:pt>
                <c:pt idx="251">
                  <c:v>-4681.1094841269814</c:v>
                </c:pt>
                <c:pt idx="252">
                  <c:v>-4681.0920553359656</c:v>
                </c:pt>
                <c:pt idx="253">
                  <c:v>-4681.5195275590522</c:v>
                </c:pt>
                <c:pt idx="254">
                  <c:v>-4681.6439215686241</c:v>
                </c:pt>
                <c:pt idx="255">
                  <c:v>-4681.523164062497</c:v>
                </c:pt>
                <c:pt idx="256">
                  <c:v>-4681.5286770427983</c:v>
                </c:pt>
                <c:pt idx="257">
                  <c:v>-4681.5739922480589</c:v>
                </c:pt>
                <c:pt idx="258">
                  <c:v>-4681.5089189189157</c:v>
                </c:pt>
                <c:pt idx="259">
                  <c:v>-4681.631730769227</c:v>
                </c:pt>
                <c:pt idx="260">
                  <c:v>-4681.5991570881188</c:v>
                </c:pt>
                <c:pt idx="261">
                  <c:v>-4681.7013740457969</c:v>
                </c:pt>
                <c:pt idx="262">
                  <c:v>-4681.7007984790835</c:v>
                </c:pt>
                <c:pt idx="263">
                  <c:v>-4681.6298106060567</c:v>
                </c:pt>
                <c:pt idx="264">
                  <c:v>-4681.5560377358452</c:v>
                </c:pt>
                <c:pt idx="265">
                  <c:v>-4681.6219172932297</c:v>
                </c:pt>
                <c:pt idx="266">
                  <c:v>-4681.4465543071128</c:v>
                </c:pt>
                <c:pt idx="267">
                  <c:v>-4681.353544776116</c:v>
                </c:pt>
                <c:pt idx="268">
                  <c:v>-4681.2133085501819</c:v>
                </c:pt>
                <c:pt idx="269">
                  <c:v>-4681.4575555555512</c:v>
                </c:pt>
                <c:pt idx="270">
                  <c:v>-4681.1496678966751</c:v>
                </c:pt>
                <c:pt idx="271">
                  <c:v>-4681.2504044117604</c:v>
                </c:pt>
                <c:pt idx="272">
                  <c:v>-4681.3446520146481</c:v>
                </c:pt>
                <c:pt idx="273">
                  <c:v>-4681.5344160583909</c:v>
                </c:pt>
                <c:pt idx="274">
                  <c:v>-4681.6224727272693</c:v>
                </c:pt>
                <c:pt idx="275">
                  <c:v>-4681.6804710144888</c:v>
                </c:pt>
                <c:pt idx="276">
                  <c:v>-4681.6991696750865</c:v>
                </c:pt>
                <c:pt idx="277">
                  <c:v>-4681.5884172661836</c:v>
                </c:pt>
                <c:pt idx="278">
                  <c:v>-4681.693405017917</c:v>
                </c:pt>
                <c:pt idx="279">
                  <c:v>-4681.6604642857101</c:v>
                </c:pt>
                <c:pt idx="280">
                  <c:v>-4681.5855516014199</c:v>
                </c:pt>
                <c:pt idx="281">
                  <c:v>-4681.6920567375846</c:v>
                </c:pt>
                <c:pt idx="282">
                  <c:v>-4681.89614840989</c:v>
                </c:pt>
                <c:pt idx="283">
                  <c:v>-4681.84066901408</c:v>
                </c:pt>
                <c:pt idx="284">
                  <c:v>-4681.9708771929782</c:v>
                </c:pt>
                <c:pt idx="285">
                  <c:v>-4681.8440209790169</c:v>
                </c:pt>
                <c:pt idx="286">
                  <c:v>-4681.7640418118417</c:v>
                </c:pt>
                <c:pt idx="287">
                  <c:v>-4681.8597569444401</c:v>
                </c:pt>
                <c:pt idx="288">
                  <c:v>-4682.0175778546663</c:v>
                </c:pt>
                <c:pt idx="289">
                  <c:v>-4682.022034482754</c:v>
                </c:pt>
                <c:pt idx="290">
                  <c:v>-4682.0831271477618</c:v>
                </c:pt>
                <c:pt idx="291">
                  <c:v>-4682.0439383561597</c:v>
                </c:pt>
                <c:pt idx="292">
                  <c:v>-4682.097986348118</c:v>
                </c:pt>
                <c:pt idx="293">
                  <c:v>-4681.9659183673421</c:v>
                </c:pt>
                <c:pt idx="294">
                  <c:v>-4682.0679999999957</c:v>
                </c:pt>
                <c:pt idx="295">
                  <c:v>-4681.9986824324278</c:v>
                </c:pt>
                <c:pt idx="296">
                  <c:v>-4681.972188552184</c:v>
                </c:pt>
                <c:pt idx="297">
                  <c:v>-4681.792315436237</c:v>
                </c:pt>
                <c:pt idx="298">
                  <c:v>-4681.6516387959819</c:v>
                </c:pt>
                <c:pt idx="299">
                  <c:v>-4681.8198666666631</c:v>
                </c:pt>
                <c:pt idx="300">
                  <c:v>-4681.7445514950123</c:v>
                </c:pt>
                <c:pt idx="301">
                  <c:v>-4681.8691721854257</c:v>
                </c:pt>
                <c:pt idx="302">
                  <c:v>-4681.9804620462</c:v>
                </c:pt>
                <c:pt idx="303">
                  <c:v>-4682.1161842105221</c:v>
                </c:pt>
                <c:pt idx="304">
                  <c:v>-4681.9791803278649</c:v>
                </c:pt>
                <c:pt idx="305">
                  <c:v>-4682.0381699346362</c:v>
                </c:pt>
                <c:pt idx="306">
                  <c:v>-4682.1248534201914</c:v>
                </c:pt>
                <c:pt idx="307">
                  <c:v>-4682.0517207792163</c:v>
                </c:pt>
                <c:pt idx="308">
                  <c:v>-4682.0554692556598</c:v>
                </c:pt>
                <c:pt idx="309">
                  <c:v>-4682.1119354838675</c:v>
                </c:pt>
                <c:pt idx="310">
                  <c:v>-4682.1952090032119</c:v>
                </c:pt>
                <c:pt idx="311">
                  <c:v>-4682.3089102564063</c:v>
                </c:pt>
                <c:pt idx="312">
                  <c:v>-4682.4534824281109</c:v>
                </c:pt>
                <c:pt idx="313">
                  <c:v>-4682.4161464968111</c:v>
                </c:pt>
                <c:pt idx="314">
                  <c:v>-4682.2216190476147</c:v>
                </c:pt>
                <c:pt idx="315">
                  <c:v>-4682.2206645569577</c:v>
                </c:pt>
                <c:pt idx="316">
                  <c:v>-4682.1988643533077</c:v>
                </c:pt>
                <c:pt idx="317">
                  <c:v>-4682.2250314465364</c:v>
                </c:pt>
                <c:pt idx="318">
                  <c:v>-4682.3069905956072</c:v>
                </c:pt>
                <c:pt idx="319">
                  <c:v>-4682.2622499999961</c:v>
                </c:pt>
                <c:pt idx="320">
                  <c:v>-4682.3271028037343</c:v>
                </c:pt>
                <c:pt idx="321">
                  <c:v>-4682.458385093164</c:v>
                </c:pt>
                <c:pt idx="322">
                  <c:v>-4682.4726006191922</c:v>
                </c:pt>
                <c:pt idx="323">
                  <c:v>-4682.4758024691328</c:v>
                </c:pt>
                <c:pt idx="324">
                  <c:v>-4682.5691999999972</c:v>
                </c:pt>
                <c:pt idx="325">
                  <c:v>-4682.5561656441687</c:v>
                </c:pt>
                <c:pt idx="326">
                  <c:v>-4682.4933333333311</c:v>
                </c:pt>
                <c:pt idx="327">
                  <c:v>-4682.3961585365832</c:v>
                </c:pt>
                <c:pt idx="328">
                  <c:v>-4682.4961398176274</c:v>
                </c:pt>
                <c:pt idx="329">
                  <c:v>-4682.5212121212098</c:v>
                </c:pt>
                <c:pt idx="330">
                  <c:v>-4682.6313293051335</c:v>
                </c:pt>
                <c:pt idx="331">
                  <c:v>-4682.6425602409618</c:v>
                </c:pt>
                <c:pt idx="332">
                  <c:v>-4682.5996696696684</c:v>
                </c:pt>
                <c:pt idx="333">
                  <c:v>-4682.6257784431127</c:v>
                </c:pt>
                <c:pt idx="334">
                  <c:v>-4682.7121791044765</c:v>
                </c:pt>
                <c:pt idx="335">
                  <c:v>-4682.9280059523799</c:v>
                </c:pt>
                <c:pt idx="336">
                  <c:v>-4682.9518397626098</c:v>
                </c:pt>
                <c:pt idx="337">
                  <c:v>-4683.1794082840224</c:v>
                </c:pt>
                <c:pt idx="338">
                  <c:v>-4683.0681120943946</c:v>
                </c:pt>
                <c:pt idx="339">
                  <c:v>-4683.0878823529401</c:v>
                </c:pt>
                <c:pt idx="340">
                  <c:v>-4683.1492668621695</c:v>
                </c:pt>
                <c:pt idx="341">
                  <c:v>-4683.032719298245</c:v>
                </c:pt>
                <c:pt idx="342">
                  <c:v>-4683.0512244897945</c:v>
                </c:pt>
                <c:pt idx="343">
                  <c:v>-4682.9605523255805</c:v>
                </c:pt>
                <c:pt idx="344">
                  <c:v>-4683.0054492753616</c:v>
                </c:pt>
                <c:pt idx="345">
                  <c:v>-4682.9192774566463</c:v>
                </c:pt>
                <c:pt idx="346">
                  <c:v>-4682.8184149855897</c:v>
                </c:pt>
                <c:pt idx="347">
                  <c:v>-4682.7907471264352</c:v>
                </c:pt>
                <c:pt idx="348">
                  <c:v>-4682.8567335243542</c:v>
                </c:pt>
                <c:pt idx="349">
                  <c:v>-4682.8135142857127</c:v>
                </c:pt>
                <c:pt idx="350">
                  <c:v>-4682.7818233618218</c:v>
                </c:pt>
                <c:pt idx="351">
                  <c:v>-4682.8009374999983</c:v>
                </c:pt>
                <c:pt idx="352">
                  <c:v>-4682.613087818695</c:v>
                </c:pt>
                <c:pt idx="353">
                  <c:v>-4682.6413276836147</c:v>
                </c:pt>
                <c:pt idx="354">
                  <c:v>-4682.5759154929565</c:v>
                </c:pt>
                <c:pt idx="355">
                  <c:v>-4682.3888202247172</c:v>
                </c:pt>
                <c:pt idx="356">
                  <c:v>-4682.3683473389347</c:v>
                </c:pt>
                <c:pt idx="357">
                  <c:v>-4682.4489385474844</c:v>
                </c:pt>
                <c:pt idx="358">
                  <c:v>-4682.5940389972129</c:v>
                </c:pt>
                <c:pt idx="359">
                  <c:v>-4682.5479444444436</c:v>
                </c:pt>
                <c:pt idx="360">
                  <c:v>-4683.0040720221596</c:v>
                </c:pt>
                <c:pt idx="361">
                  <c:v>-4683.0372099447504</c:v>
                </c:pt>
                <c:pt idx="362">
                  <c:v>-4683.0432506887037</c:v>
                </c:pt>
                <c:pt idx="363">
                  <c:v>-4683.0962362637347</c:v>
                </c:pt>
                <c:pt idx="364">
                  <c:v>-4682.9748493150673</c:v>
                </c:pt>
                <c:pt idx="365">
                  <c:v>-4683.0306010928944</c:v>
                </c:pt>
                <c:pt idx="366">
                  <c:v>-4683.073950953677</c:v>
                </c:pt>
                <c:pt idx="367">
                  <c:v>-4683.1849184782595</c:v>
                </c:pt>
                <c:pt idx="368">
                  <c:v>-4683.0914363143611</c:v>
                </c:pt>
                <c:pt idx="369">
                  <c:v>-4683.114756756755</c:v>
                </c:pt>
                <c:pt idx="370">
                  <c:v>-4683.2114824797827</c:v>
                </c:pt>
                <c:pt idx="371">
                  <c:v>-4683.3758870967722</c:v>
                </c:pt>
                <c:pt idx="372">
                  <c:v>-4683.3538069705073</c:v>
                </c:pt>
                <c:pt idx="373">
                  <c:v>-4683.3909358288747</c:v>
                </c:pt>
                <c:pt idx="374">
                  <c:v>-4683.3466399999979</c:v>
                </c:pt>
                <c:pt idx="375">
                  <c:v>-4683.4640159574446</c:v>
                </c:pt>
                <c:pt idx="376">
                  <c:v>-4683.5530503978762</c:v>
                </c:pt>
                <c:pt idx="377">
                  <c:v>-4683.6858994708973</c:v>
                </c:pt>
                <c:pt idx="378">
                  <c:v>-4683.6482585751955</c:v>
                </c:pt>
                <c:pt idx="379">
                  <c:v>-4683.6069473684192</c:v>
                </c:pt>
                <c:pt idx="380">
                  <c:v>-4683.6317585301822</c:v>
                </c:pt>
                <c:pt idx="381">
                  <c:v>-4683.6644764397879</c:v>
                </c:pt>
                <c:pt idx="382">
                  <c:v>-4683.5259791122699</c:v>
                </c:pt>
                <c:pt idx="383">
                  <c:v>-4683.5907031249981</c:v>
                </c:pt>
                <c:pt idx="384">
                  <c:v>-4683.6118181818156</c:v>
                </c:pt>
                <c:pt idx="385">
                  <c:v>-4683.5635492227957</c:v>
                </c:pt>
                <c:pt idx="386">
                  <c:v>-4683.6885788113668</c:v>
                </c:pt>
                <c:pt idx="387">
                  <c:v>-4683.7593814432967</c:v>
                </c:pt>
                <c:pt idx="388">
                  <c:v>-4683.5944473007685</c:v>
                </c:pt>
                <c:pt idx="389">
                  <c:v>-4683.6876153846124</c:v>
                </c:pt>
                <c:pt idx="390">
                  <c:v>-4683.8657544757007</c:v>
                </c:pt>
                <c:pt idx="391">
                  <c:v>-4683.9225255102019</c:v>
                </c:pt>
                <c:pt idx="392">
                  <c:v>-4683.9250381679367</c:v>
                </c:pt>
                <c:pt idx="393">
                  <c:v>-4683.9527918781705</c:v>
                </c:pt>
                <c:pt idx="394">
                  <c:v>-4683.9237468354413</c:v>
                </c:pt>
                <c:pt idx="395">
                  <c:v>-4683.9402777777759</c:v>
                </c:pt>
                <c:pt idx="396">
                  <c:v>-4683.884886649872</c:v>
                </c:pt>
                <c:pt idx="397">
                  <c:v>-4683.8111809045204</c:v>
                </c:pt>
                <c:pt idx="398">
                  <c:v>-4683.7472932330811</c:v>
                </c:pt>
                <c:pt idx="399">
                  <c:v>-4683.663599999998</c:v>
                </c:pt>
                <c:pt idx="400">
                  <c:v>-4683.8406733167058</c:v>
                </c:pt>
                <c:pt idx="401">
                  <c:v>-4683.8256218905453</c:v>
                </c:pt>
                <c:pt idx="402">
                  <c:v>-4683.8133002481372</c:v>
                </c:pt>
                <c:pt idx="403">
                  <c:v>-4683.8238613861367</c:v>
                </c:pt>
                <c:pt idx="404">
                  <c:v>-4683.7788395061716</c:v>
                </c:pt>
                <c:pt idx="405">
                  <c:v>-4683.8668965517227</c:v>
                </c:pt>
                <c:pt idx="406">
                  <c:v>-4683.874054054053</c:v>
                </c:pt>
                <c:pt idx="407">
                  <c:v>-4683.7829411764696</c:v>
                </c:pt>
                <c:pt idx="408">
                  <c:v>-4683.7954278728594</c:v>
                </c:pt>
                <c:pt idx="409">
                  <c:v>-4683.8807804878033</c:v>
                </c:pt>
                <c:pt idx="410">
                  <c:v>-4683.821435523113</c:v>
                </c:pt>
                <c:pt idx="411">
                  <c:v>-4683.7893203883486</c:v>
                </c:pt>
                <c:pt idx="412">
                  <c:v>-4683.7956174334122</c:v>
                </c:pt>
                <c:pt idx="413">
                  <c:v>-4683.8781159420278</c:v>
                </c:pt>
                <c:pt idx="414">
                  <c:v>-4683.9280240963844</c:v>
                </c:pt>
                <c:pt idx="415">
                  <c:v>-4683.930192307691</c:v>
                </c:pt>
                <c:pt idx="416">
                  <c:v>-4683.9092805755381</c:v>
                </c:pt>
                <c:pt idx="417">
                  <c:v>-4683.9156698564584</c:v>
                </c:pt>
                <c:pt idx="418">
                  <c:v>-4683.9638902147963</c:v>
                </c:pt>
                <c:pt idx="419">
                  <c:v>-4684.0681904761896</c:v>
                </c:pt>
                <c:pt idx="420">
                  <c:v>-4684.2207125890727</c:v>
                </c:pt>
                <c:pt idx="421">
                  <c:v>-4684.1889336492886</c:v>
                </c:pt>
                <c:pt idx="422">
                  <c:v>-4684.2796217494088</c:v>
                </c:pt>
                <c:pt idx="423">
                  <c:v>-4684.3830896226409</c:v>
                </c:pt>
                <c:pt idx="424">
                  <c:v>-4684.4288470588226</c:v>
                </c:pt>
                <c:pt idx="425">
                  <c:v>-4684.4498591549291</c:v>
                </c:pt>
                <c:pt idx="426">
                  <c:v>-4684.4023419203741</c:v>
                </c:pt>
                <c:pt idx="427">
                  <c:v>-4684.3326635514013</c:v>
                </c:pt>
                <c:pt idx="428">
                  <c:v>-4684.3547552447544</c:v>
                </c:pt>
                <c:pt idx="429">
                  <c:v>-4684.2851162790685</c:v>
                </c:pt>
                <c:pt idx="430">
                  <c:v>-4684.3208816705328</c:v>
                </c:pt>
                <c:pt idx="431">
                  <c:v>-4684.2981018518512</c:v>
                </c:pt>
                <c:pt idx="432">
                  <c:v>-4684.4207159353336</c:v>
                </c:pt>
                <c:pt idx="433">
                  <c:v>-4684.291175115206</c:v>
                </c:pt>
                <c:pt idx="434">
                  <c:v>-4684.3076321839062</c:v>
                </c:pt>
                <c:pt idx="435">
                  <c:v>-4684.4607110091729</c:v>
                </c:pt>
                <c:pt idx="436">
                  <c:v>-4684.4551029748272</c:v>
                </c:pt>
                <c:pt idx="437">
                  <c:v>-4684.3652511415512</c:v>
                </c:pt>
                <c:pt idx="438">
                  <c:v>-4684.4543963553524</c:v>
                </c:pt>
                <c:pt idx="439">
                  <c:v>-4684.4161363636358</c:v>
                </c:pt>
                <c:pt idx="440">
                  <c:v>-4684.5516780045346</c:v>
                </c:pt>
                <c:pt idx="441">
                  <c:v>-4684.5669457013564</c:v>
                </c:pt>
                <c:pt idx="442">
                  <c:v>-4684.5721444695255</c:v>
                </c:pt>
                <c:pt idx="443">
                  <c:v>-4684.5247522522513</c:v>
                </c:pt>
                <c:pt idx="444">
                  <c:v>-4684.4660674157294</c:v>
                </c:pt>
                <c:pt idx="445">
                  <c:v>-4684.4932062780263</c:v>
                </c:pt>
                <c:pt idx="446">
                  <c:v>-4684.558098434004</c:v>
                </c:pt>
                <c:pt idx="447">
                  <c:v>-4684.5191517857138</c:v>
                </c:pt>
                <c:pt idx="448">
                  <c:v>-4684.5959465478836</c:v>
                </c:pt>
                <c:pt idx="449">
                  <c:v>-4684.6060222222213</c:v>
                </c:pt>
                <c:pt idx="450">
                  <c:v>-4684.6528603104198</c:v>
                </c:pt>
                <c:pt idx="451">
                  <c:v>-4684.5831858407073</c:v>
                </c:pt>
                <c:pt idx="452">
                  <c:v>-4684.516291390727</c:v>
                </c:pt>
                <c:pt idx="453">
                  <c:v>-4684.5927973568268</c:v>
                </c:pt>
                <c:pt idx="454">
                  <c:v>-4684.5044835164827</c:v>
                </c:pt>
                <c:pt idx="455">
                  <c:v>-4684.4195175438581</c:v>
                </c:pt>
                <c:pt idx="456">
                  <c:v>-4684.4886433260372</c:v>
                </c:pt>
                <c:pt idx="457">
                  <c:v>-4684.4431004366788</c:v>
                </c:pt>
                <c:pt idx="458">
                  <c:v>-4684.5098039215663</c:v>
                </c:pt>
                <c:pt idx="459">
                  <c:v>-4684.5183913043456</c:v>
                </c:pt>
                <c:pt idx="460">
                  <c:v>-4684.5883297180017</c:v>
                </c:pt>
                <c:pt idx="461">
                  <c:v>-4684.6044372294346</c:v>
                </c:pt>
                <c:pt idx="462">
                  <c:v>-4684.6517494600394</c:v>
                </c:pt>
                <c:pt idx="463">
                  <c:v>-4684.7088146551687</c:v>
                </c:pt>
                <c:pt idx="464">
                  <c:v>-4684.6815053763403</c:v>
                </c:pt>
                <c:pt idx="465">
                  <c:v>-4684.7392274678068</c:v>
                </c:pt>
                <c:pt idx="466">
                  <c:v>-4684.7216916488178</c:v>
                </c:pt>
                <c:pt idx="467">
                  <c:v>-4684.7319017093969</c:v>
                </c:pt>
                <c:pt idx="468">
                  <c:v>-4684.6666737739833</c:v>
                </c:pt>
                <c:pt idx="469">
                  <c:v>-4684.7096595744642</c:v>
                </c:pt>
                <c:pt idx="470">
                  <c:v>-4684.7436093418228</c:v>
                </c:pt>
                <c:pt idx="471">
                  <c:v>-4684.6940677966068</c:v>
                </c:pt>
                <c:pt idx="472">
                  <c:v>-4684.6868287526386</c:v>
                </c:pt>
                <c:pt idx="473">
                  <c:v>-4684.6314345991532</c:v>
                </c:pt>
                <c:pt idx="474">
                  <c:v>-4684.7306315789438</c:v>
                </c:pt>
                <c:pt idx="475">
                  <c:v>-4684.8413445378119</c:v>
                </c:pt>
                <c:pt idx="476">
                  <c:v>-4684.8511320754678</c:v>
                </c:pt>
                <c:pt idx="477">
                  <c:v>-4684.8637866108747</c:v>
                </c:pt>
                <c:pt idx="478">
                  <c:v>-4684.9254906054239</c:v>
                </c:pt>
                <c:pt idx="479">
                  <c:v>-4684.8575416666627</c:v>
                </c:pt>
                <c:pt idx="480">
                  <c:v>-4684.7305821205782</c:v>
                </c:pt>
                <c:pt idx="481">
                  <c:v>-4684.6531535269678</c:v>
                </c:pt>
                <c:pt idx="482">
                  <c:v>-4684.7962939958561</c:v>
                </c:pt>
                <c:pt idx="483">
                  <c:v>-4684.852066115699</c:v>
                </c:pt>
                <c:pt idx="484">
                  <c:v>-4684.7750515463886</c:v>
                </c:pt>
                <c:pt idx="485">
                  <c:v>-4684.6748353909434</c:v>
                </c:pt>
                <c:pt idx="486">
                  <c:v>-4684.6326488706327</c:v>
                </c:pt>
                <c:pt idx="487">
                  <c:v>-4684.6288934426193</c:v>
                </c:pt>
                <c:pt idx="488">
                  <c:v>-4684.6947648261712</c:v>
                </c:pt>
                <c:pt idx="489">
                  <c:v>-4684.7044693877515</c:v>
                </c:pt>
                <c:pt idx="490">
                  <c:v>-4684.7333808553931</c:v>
                </c:pt>
                <c:pt idx="491">
                  <c:v>-4684.6630691056871</c:v>
                </c:pt>
                <c:pt idx="492">
                  <c:v>-4684.5865111561825</c:v>
                </c:pt>
                <c:pt idx="493">
                  <c:v>-4684.4607287449353</c:v>
                </c:pt>
                <c:pt idx="494">
                  <c:v>-4684.4881212121172</c:v>
                </c:pt>
                <c:pt idx="495">
                  <c:v>-4684.5412096774153</c:v>
                </c:pt>
                <c:pt idx="496">
                  <c:v>-4684.4880684104583</c:v>
                </c:pt>
                <c:pt idx="497">
                  <c:v>-4684.3925903614418</c:v>
                </c:pt>
                <c:pt idx="498">
                  <c:v>-4684.4347494989943</c:v>
                </c:pt>
                <c:pt idx="499">
                  <c:v>-4684.483199999996</c:v>
                </c:pt>
                <c:pt idx="500">
                  <c:v>-4684.5755289421131</c:v>
                </c:pt>
                <c:pt idx="501">
                  <c:v>-4684.5849203187217</c:v>
                </c:pt>
                <c:pt idx="502">
                  <c:v>-4684.585487077532</c:v>
                </c:pt>
                <c:pt idx="503">
                  <c:v>-4684.6309523809496</c:v>
                </c:pt>
                <c:pt idx="504">
                  <c:v>-4684.6667524752447</c:v>
                </c:pt>
                <c:pt idx="505">
                  <c:v>-4684.6151976284555</c:v>
                </c:pt>
                <c:pt idx="506">
                  <c:v>-4684.5285009861909</c:v>
                </c:pt>
                <c:pt idx="507">
                  <c:v>-4684.4153740157453</c:v>
                </c:pt>
                <c:pt idx="508">
                  <c:v>-4684.4034577603124</c:v>
                </c:pt>
                <c:pt idx="509">
                  <c:v>-4684.4198039215671</c:v>
                </c:pt>
                <c:pt idx="510">
                  <c:v>-4684.401800391388</c:v>
                </c:pt>
                <c:pt idx="511">
                  <c:v>-4684.4209960937487</c:v>
                </c:pt>
                <c:pt idx="512">
                  <c:v>-4684.2759649122791</c:v>
                </c:pt>
                <c:pt idx="513">
                  <c:v>-4684.3364785992208</c:v>
                </c:pt>
                <c:pt idx="514">
                  <c:v>-4684.292834951455</c:v>
                </c:pt>
                <c:pt idx="515">
                  <c:v>-4684.2631007751925</c:v>
                </c:pt>
                <c:pt idx="516">
                  <c:v>-4684.3179690522229</c:v>
                </c:pt>
                <c:pt idx="517">
                  <c:v>-4684.2952895752878</c:v>
                </c:pt>
                <c:pt idx="518">
                  <c:v>-4684.2386705202298</c:v>
                </c:pt>
                <c:pt idx="519">
                  <c:v>-4684.2537307692292</c:v>
                </c:pt>
                <c:pt idx="520">
                  <c:v>-4684.2315163147778</c:v>
                </c:pt>
                <c:pt idx="521">
                  <c:v>-4684.1669540229868</c:v>
                </c:pt>
                <c:pt idx="522">
                  <c:v>-4684.0794646271497</c:v>
                </c:pt>
                <c:pt idx="523">
                  <c:v>-4684.1362977099216</c:v>
                </c:pt>
                <c:pt idx="524">
                  <c:v>-4684.2863619047603</c:v>
                </c:pt>
                <c:pt idx="525">
                  <c:v>-4684.1965209125447</c:v>
                </c:pt>
                <c:pt idx="526">
                  <c:v>-4684.200948766601</c:v>
                </c:pt>
                <c:pt idx="527">
                  <c:v>-4684.1551325757546</c:v>
                </c:pt>
                <c:pt idx="528">
                  <c:v>-4684.237580340261</c:v>
                </c:pt>
                <c:pt idx="529">
                  <c:v>-4684.2178679245253</c:v>
                </c:pt>
                <c:pt idx="530">
                  <c:v>-4684.1897175141212</c:v>
                </c:pt>
                <c:pt idx="531">
                  <c:v>-4684.1657142857111</c:v>
                </c:pt>
                <c:pt idx="532">
                  <c:v>-4684.2485741088149</c:v>
                </c:pt>
                <c:pt idx="533">
                  <c:v>-4684.2856741573005</c:v>
                </c:pt>
                <c:pt idx="534">
                  <c:v>-4684.3196635513996</c:v>
                </c:pt>
                <c:pt idx="535">
                  <c:v>-4684.2563246268637</c:v>
                </c:pt>
                <c:pt idx="536">
                  <c:v>-4684.1862011173162</c:v>
                </c:pt>
                <c:pt idx="537">
                  <c:v>-4684.1846096654253</c:v>
                </c:pt>
                <c:pt idx="538">
                  <c:v>-4684.1408719851552</c:v>
                </c:pt>
                <c:pt idx="539">
                  <c:v>-4684.0942222222202</c:v>
                </c:pt>
                <c:pt idx="540">
                  <c:v>-4684.1012569316063</c:v>
                </c:pt>
                <c:pt idx="541">
                  <c:v>-4684.1394649446474</c:v>
                </c:pt>
                <c:pt idx="542">
                  <c:v>-4684.1885451197031</c:v>
                </c:pt>
                <c:pt idx="543">
                  <c:v>-4684.2124080882331</c:v>
                </c:pt>
                <c:pt idx="544">
                  <c:v>-4684.1707155963286</c:v>
                </c:pt>
                <c:pt idx="545">
                  <c:v>-4684.157435897434</c:v>
                </c:pt>
                <c:pt idx="546">
                  <c:v>-4684.1096526508209</c:v>
                </c:pt>
                <c:pt idx="547">
                  <c:v>-4684.1307116788303</c:v>
                </c:pt>
                <c:pt idx="548">
                  <c:v>-4684.2019125683046</c:v>
                </c:pt>
                <c:pt idx="549">
                  <c:v>-4684.3159090909076</c:v>
                </c:pt>
                <c:pt idx="550">
                  <c:v>-4684.2741923774938</c:v>
                </c:pt>
                <c:pt idx="551">
                  <c:v>-4684.3308152173895</c:v>
                </c:pt>
                <c:pt idx="552">
                  <c:v>-4684.4251717902325</c:v>
                </c:pt>
                <c:pt idx="553">
                  <c:v>-4684.3200541516226</c:v>
                </c:pt>
                <c:pt idx="554">
                  <c:v>-4684.355873873872</c:v>
                </c:pt>
                <c:pt idx="555">
                  <c:v>-4684.2985611510776</c:v>
                </c:pt>
                <c:pt idx="556">
                  <c:v>-4684.3154578096928</c:v>
                </c:pt>
                <c:pt idx="557">
                  <c:v>-4684.315770609318</c:v>
                </c:pt>
                <c:pt idx="558">
                  <c:v>-4684.2660286225382</c:v>
                </c:pt>
                <c:pt idx="559">
                  <c:v>-4684.3307142857129</c:v>
                </c:pt>
                <c:pt idx="560">
                  <c:v>-4684.3223172905518</c:v>
                </c:pt>
                <c:pt idx="561">
                  <c:v>-4684.2754270462628</c:v>
                </c:pt>
                <c:pt idx="562">
                  <c:v>-4684.2388454706925</c:v>
                </c:pt>
                <c:pt idx="563">
                  <c:v>-4684.1910992907797</c:v>
                </c:pt>
                <c:pt idx="564">
                  <c:v>-4684.1599823008846</c:v>
                </c:pt>
                <c:pt idx="565">
                  <c:v>-4683.9922438162539</c:v>
                </c:pt>
                <c:pt idx="566">
                  <c:v>-4683.9720105820106</c:v>
                </c:pt>
                <c:pt idx="567">
                  <c:v>-4684.0561971830984</c:v>
                </c:pt>
                <c:pt idx="568">
                  <c:v>-4684.0178031634441</c:v>
                </c:pt>
                <c:pt idx="569">
                  <c:v>-4683.9911052631578</c:v>
                </c:pt>
                <c:pt idx="570">
                  <c:v>-4683.9187215411557</c:v>
                </c:pt>
                <c:pt idx="571">
                  <c:v>-4684.021258741258</c:v>
                </c:pt>
                <c:pt idx="572">
                  <c:v>-4683.9449738219892</c:v>
                </c:pt>
                <c:pt idx="573">
                  <c:v>-4684.0052613240414</c:v>
                </c:pt>
                <c:pt idx="574">
                  <c:v>-4684.0845391304338</c:v>
                </c:pt>
                <c:pt idx="575">
                  <c:v>-4684.1496354166657</c:v>
                </c:pt>
                <c:pt idx="576">
                  <c:v>-4684.2106065857879</c:v>
                </c:pt>
                <c:pt idx="577">
                  <c:v>-4684.2651903114174</c:v>
                </c:pt>
                <c:pt idx="578">
                  <c:v>-4684.3461312607933</c:v>
                </c:pt>
                <c:pt idx="579">
                  <c:v>-4684.4094999999988</c:v>
                </c:pt>
                <c:pt idx="580">
                  <c:v>-4684.4053356282266</c:v>
                </c:pt>
                <c:pt idx="581">
                  <c:v>-4684.3648625429551</c:v>
                </c:pt>
                <c:pt idx="582">
                  <c:v>-4684.3309605488848</c:v>
                </c:pt>
                <c:pt idx="583">
                  <c:v>-4684.3456849315071</c:v>
                </c:pt>
                <c:pt idx="584">
                  <c:v>-4684.4188888888884</c:v>
                </c:pt>
                <c:pt idx="585">
                  <c:v>-4684.456109215017</c:v>
                </c:pt>
                <c:pt idx="586">
                  <c:v>-4684.5072231686536</c:v>
                </c:pt>
                <c:pt idx="587">
                  <c:v>-4684.4579761904752</c:v>
                </c:pt>
                <c:pt idx="588">
                  <c:v>-4684.419320882851</c:v>
                </c:pt>
                <c:pt idx="589">
                  <c:v>-4684.3905254237279</c:v>
                </c:pt>
                <c:pt idx="590">
                  <c:v>-4684.3934348561752</c:v>
                </c:pt>
                <c:pt idx="591">
                  <c:v>-4684.3922297297295</c:v>
                </c:pt>
                <c:pt idx="592">
                  <c:v>-4684.3982630691398</c:v>
                </c:pt>
                <c:pt idx="593">
                  <c:v>-4684.3623232323225</c:v>
                </c:pt>
                <c:pt idx="594">
                  <c:v>-4684.4079831932768</c:v>
                </c:pt>
                <c:pt idx="595">
                  <c:v>-4684.3471644295296</c:v>
                </c:pt>
                <c:pt idx="596">
                  <c:v>-4684.1818090452252</c:v>
                </c:pt>
                <c:pt idx="597">
                  <c:v>-4684.2060702341132</c:v>
                </c:pt>
                <c:pt idx="598">
                  <c:v>-4684.2284140233714</c:v>
                </c:pt>
                <c:pt idx="599">
                  <c:v>-4684.2582333333321</c:v>
                </c:pt>
                <c:pt idx="600">
                  <c:v>-4684.282728785357</c:v>
                </c:pt>
                <c:pt idx="601">
                  <c:v>-4684.282475083055</c:v>
                </c:pt>
                <c:pt idx="602">
                  <c:v>-4684.2273631840781</c:v>
                </c:pt>
                <c:pt idx="603">
                  <c:v>-4684.2217549668858</c:v>
                </c:pt>
                <c:pt idx="604">
                  <c:v>-4684.1603801652873</c:v>
                </c:pt>
                <c:pt idx="605">
                  <c:v>-4684.2436138613848</c:v>
                </c:pt>
                <c:pt idx="606">
                  <c:v>-4684.3104448105423</c:v>
                </c:pt>
                <c:pt idx="607">
                  <c:v>-4684.2853618421041</c:v>
                </c:pt>
                <c:pt idx="608">
                  <c:v>-4684.2010016420345</c:v>
                </c:pt>
                <c:pt idx="609">
                  <c:v>-4684.0986885245893</c:v>
                </c:pt>
                <c:pt idx="610">
                  <c:v>-4684.1586415711936</c:v>
                </c:pt>
                <c:pt idx="611">
                  <c:v>-4684.1329248366001</c:v>
                </c:pt>
                <c:pt idx="612">
                  <c:v>-4684.1736378466539</c:v>
                </c:pt>
                <c:pt idx="613">
                  <c:v>-4684.1482247556987</c:v>
                </c:pt>
                <c:pt idx="614">
                  <c:v>-4684.1295447154453</c:v>
                </c:pt>
                <c:pt idx="615">
                  <c:v>-4684.1619967532451</c:v>
                </c:pt>
                <c:pt idx="616">
                  <c:v>-4684.1640194489455</c:v>
                </c:pt>
                <c:pt idx="617">
                  <c:v>-4684.1677831715206</c:v>
                </c:pt>
                <c:pt idx="618">
                  <c:v>-4684.2421970920832</c:v>
                </c:pt>
                <c:pt idx="619">
                  <c:v>-4684.1891129032247</c:v>
                </c:pt>
                <c:pt idx="620">
                  <c:v>-4684.1538486312393</c:v>
                </c:pt>
                <c:pt idx="621">
                  <c:v>-4684.1324598070732</c:v>
                </c:pt>
                <c:pt idx="622">
                  <c:v>-4684.1012680577851</c:v>
                </c:pt>
                <c:pt idx="623">
                  <c:v>-4684.195993589743</c:v>
                </c:pt>
                <c:pt idx="624">
                  <c:v>-4684.3070239999997</c:v>
                </c:pt>
                <c:pt idx="625">
                  <c:v>-4684.280591054312</c:v>
                </c:pt>
                <c:pt idx="626">
                  <c:v>-4684.3824242424234</c:v>
                </c:pt>
                <c:pt idx="627">
                  <c:v>-4684.3564968152859</c:v>
                </c:pt>
                <c:pt idx="628">
                  <c:v>-4684.2834499205082</c:v>
                </c:pt>
                <c:pt idx="629">
                  <c:v>-4684.3025873015868</c:v>
                </c:pt>
                <c:pt idx="630">
                  <c:v>-4684.3519334389848</c:v>
                </c:pt>
                <c:pt idx="631">
                  <c:v>-4684.4291297468344</c:v>
                </c:pt>
                <c:pt idx="632">
                  <c:v>-4684.4145339652441</c:v>
                </c:pt>
                <c:pt idx="633">
                  <c:v>-4684.4846529968445</c:v>
                </c:pt>
                <c:pt idx="634">
                  <c:v>-4684.4856377952747</c:v>
                </c:pt>
                <c:pt idx="635">
                  <c:v>-4684.4386477987409</c:v>
                </c:pt>
                <c:pt idx="636">
                  <c:v>-4684.3903296703293</c:v>
                </c:pt>
                <c:pt idx="637">
                  <c:v>-4684.274905956112</c:v>
                </c:pt>
                <c:pt idx="638">
                  <c:v>-4684.3810641627533</c:v>
                </c:pt>
                <c:pt idx="639">
                  <c:v>-4684.412203124999</c:v>
                </c:pt>
                <c:pt idx="640">
                  <c:v>-4684.4871762870507</c:v>
                </c:pt>
                <c:pt idx="641">
                  <c:v>-4684.4211993769468</c:v>
                </c:pt>
                <c:pt idx="642">
                  <c:v>-4684.392130637636</c:v>
                </c:pt>
                <c:pt idx="643">
                  <c:v>-4684.4063975155277</c:v>
                </c:pt>
                <c:pt idx="644">
                  <c:v>-4684.3893178294575</c:v>
                </c:pt>
                <c:pt idx="645">
                  <c:v>-4684.3547523219813</c:v>
                </c:pt>
                <c:pt idx="646">
                  <c:v>-4684.3790417310665</c:v>
                </c:pt>
                <c:pt idx="647">
                  <c:v>-4684.4063888888886</c:v>
                </c:pt>
                <c:pt idx="648">
                  <c:v>-4684.4803389830504</c:v>
                </c:pt>
                <c:pt idx="649">
                  <c:v>-4684.5127538461529</c:v>
                </c:pt>
                <c:pt idx="650">
                  <c:v>-4684.4339784946233</c:v>
                </c:pt>
                <c:pt idx="651">
                  <c:v>-4684.3645398773006</c:v>
                </c:pt>
                <c:pt idx="652">
                  <c:v>-4684.4503981623275</c:v>
                </c:pt>
                <c:pt idx="653">
                  <c:v>-4684.4115137614681</c:v>
                </c:pt>
                <c:pt idx="654">
                  <c:v>-4684.4085190839696</c:v>
                </c:pt>
                <c:pt idx="655">
                  <c:v>-4684.3626219512189</c:v>
                </c:pt>
                <c:pt idx="656">
                  <c:v>-4684.412815829528</c:v>
                </c:pt>
                <c:pt idx="657">
                  <c:v>-4684.3520516717326</c:v>
                </c:pt>
                <c:pt idx="658">
                  <c:v>-4684.4257359635812</c:v>
                </c:pt>
                <c:pt idx="659">
                  <c:v>-4684.4572575757575</c:v>
                </c:pt>
                <c:pt idx="660">
                  <c:v>-4684.5315733736761</c:v>
                </c:pt>
                <c:pt idx="661">
                  <c:v>-4684.5257703927491</c:v>
                </c:pt>
                <c:pt idx="662">
                  <c:v>-4684.5209653092006</c:v>
                </c:pt>
                <c:pt idx="663">
                  <c:v>-4684.5463554216867</c:v>
                </c:pt>
                <c:pt idx="664">
                  <c:v>-4684.5304060150374</c:v>
                </c:pt>
                <c:pt idx="665">
                  <c:v>-4684.5279729729727</c:v>
                </c:pt>
                <c:pt idx="666">
                  <c:v>-4684.5672263868064</c:v>
                </c:pt>
                <c:pt idx="667">
                  <c:v>-4684.5679940119762</c:v>
                </c:pt>
                <c:pt idx="668">
                  <c:v>-4684.644379671151</c:v>
                </c:pt>
                <c:pt idx="669">
                  <c:v>-4684.6626417910447</c:v>
                </c:pt>
                <c:pt idx="670">
                  <c:v>-4684.6659314456037</c:v>
                </c:pt>
                <c:pt idx="671">
                  <c:v>-4684.7707886904755</c:v>
                </c:pt>
                <c:pt idx="672">
                  <c:v>-4684.7429866270431</c:v>
                </c:pt>
                <c:pt idx="673">
                  <c:v>-4684.6466468842727</c:v>
                </c:pt>
                <c:pt idx="674">
                  <c:v>-4684.6240444444447</c:v>
                </c:pt>
                <c:pt idx="675">
                  <c:v>-4684.5972633136098</c:v>
                </c:pt>
                <c:pt idx="676">
                  <c:v>-4684.5771344165441</c:v>
                </c:pt>
                <c:pt idx="677">
                  <c:v>-4684.567330383481</c:v>
                </c:pt>
                <c:pt idx="678">
                  <c:v>-4684.6580559646545</c:v>
                </c:pt>
                <c:pt idx="679">
                  <c:v>-4684.6925441176472</c:v>
                </c:pt>
                <c:pt idx="680">
                  <c:v>-4684.6518795888405</c:v>
                </c:pt>
                <c:pt idx="681">
                  <c:v>-4684.5999706744869</c:v>
                </c:pt>
                <c:pt idx="682">
                  <c:v>-4684.5560614934111</c:v>
                </c:pt>
                <c:pt idx="683">
                  <c:v>-4684.5593421052627</c:v>
                </c:pt>
                <c:pt idx="684">
                  <c:v>-4684.4964525547439</c:v>
                </c:pt>
                <c:pt idx="685">
                  <c:v>-4684.427959183673</c:v>
                </c:pt>
                <c:pt idx="686">
                  <c:v>-4684.4240611353707</c:v>
                </c:pt>
                <c:pt idx="687">
                  <c:v>-4684.4545930232553</c:v>
                </c:pt>
                <c:pt idx="688">
                  <c:v>-4684.424063860667</c:v>
                </c:pt>
                <c:pt idx="689">
                  <c:v>-4684.4343623188397</c:v>
                </c:pt>
                <c:pt idx="690">
                  <c:v>-4684.4733719247461</c:v>
                </c:pt>
                <c:pt idx="691">
                  <c:v>-4684.5361560693636</c:v>
                </c:pt>
                <c:pt idx="692">
                  <c:v>-4684.5115295815294</c:v>
                </c:pt>
                <c:pt idx="693">
                  <c:v>-4684.4954899135446</c:v>
                </c:pt>
                <c:pt idx="694">
                  <c:v>-4684.5403309352514</c:v>
                </c:pt>
                <c:pt idx="695">
                  <c:v>-4684.5413505747119</c:v>
                </c:pt>
                <c:pt idx="696">
                  <c:v>-4684.5307747489232</c:v>
                </c:pt>
                <c:pt idx="697">
                  <c:v>-4684.489140401146</c:v>
                </c:pt>
                <c:pt idx="698">
                  <c:v>-4684.5487696709579</c:v>
                </c:pt>
                <c:pt idx="699">
                  <c:v>-4684.6487285714284</c:v>
                </c:pt>
                <c:pt idx="700">
                  <c:v>-4684.7876034236806</c:v>
                </c:pt>
                <c:pt idx="701">
                  <c:v>-4684.7245441595442</c:v>
                </c:pt>
                <c:pt idx="702">
                  <c:v>-4684.6931152204834</c:v>
                </c:pt>
                <c:pt idx="703">
                  <c:v>-4684.6943323863634</c:v>
                </c:pt>
                <c:pt idx="704">
                  <c:v>-4684.7088226950355</c:v>
                </c:pt>
                <c:pt idx="705">
                  <c:v>-4684.7233569405098</c:v>
                </c:pt>
                <c:pt idx="706">
                  <c:v>-4684.7204667609622</c:v>
                </c:pt>
                <c:pt idx="707">
                  <c:v>-4684.7108757062151</c:v>
                </c:pt>
                <c:pt idx="708">
                  <c:v>-4684.7500423131178</c:v>
                </c:pt>
                <c:pt idx="709">
                  <c:v>-4684.7679577464796</c:v>
                </c:pt>
                <c:pt idx="710">
                  <c:v>-4684.7080450070325</c:v>
                </c:pt>
                <c:pt idx="711">
                  <c:v>-4684.735603932585</c:v>
                </c:pt>
                <c:pt idx="712">
                  <c:v>-4684.7499438990189</c:v>
                </c:pt>
                <c:pt idx="713">
                  <c:v>-4684.6797338935585</c:v>
                </c:pt>
                <c:pt idx="714">
                  <c:v>-4684.5865454545456</c:v>
                </c:pt>
                <c:pt idx="715">
                  <c:v>-4684.6267737430171</c:v>
                </c:pt>
                <c:pt idx="716">
                  <c:v>-4684.6228312412832</c:v>
                </c:pt>
                <c:pt idx="717">
                  <c:v>-4684.6525208913654</c:v>
                </c:pt>
                <c:pt idx="718">
                  <c:v>-4684.6401668984709</c:v>
                </c:pt>
                <c:pt idx="719">
                  <c:v>-4684.6157083333337</c:v>
                </c:pt>
                <c:pt idx="720">
                  <c:v>-4684.5991955617201</c:v>
                </c:pt>
                <c:pt idx="721">
                  <c:v>-4684.5919252077565</c:v>
                </c:pt>
                <c:pt idx="722">
                  <c:v>-4684.6174135546335</c:v>
                </c:pt>
                <c:pt idx="723">
                  <c:v>-4684.6460635359117</c:v>
                </c:pt>
                <c:pt idx="724">
                  <c:v>-4684.6463034482758</c:v>
                </c:pt>
                <c:pt idx="725">
                  <c:v>-4684.5932369146003</c:v>
                </c:pt>
                <c:pt idx="726">
                  <c:v>-4684.5819532324622</c:v>
                </c:pt>
                <c:pt idx="727">
                  <c:v>-4684.5107967032964</c:v>
                </c:pt>
                <c:pt idx="728">
                  <c:v>-4684.5708504801096</c:v>
                </c:pt>
                <c:pt idx="729">
                  <c:v>-4684.6223013698627</c:v>
                </c:pt>
                <c:pt idx="730">
                  <c:v>-4684.6333652530775</c:v>
                </c:pt>
                <c:pt idx="731">
                  <c:v>-4684.6556284153003</c:v>
                </c:pt>
                <c:pt idx="732">
                  <c:v>-4684.6520600272852</c:v>
                </c:pt>
                <c:pt idx="733">
                  <c:v>-4684.6320572207087</c:v>
                </c:pt>
                <c:pt idx="734">
                  <c:v>-4684.6309659863946</c:v>
                </c:pt>
                <c:pt idx="735">
                  <c:v>-4684.5938994565222</c:v>
                </c:pt>
                <c:pt idx="736">
                  <c:v>-4684.5919810040714</c:v>
                </c:pt>
                <c:pt idx="737">
                  <c:v>-4684.5153116531174</c:v>
                </c:pt>
                <c:pt idx="738">
                  <c:v>-4684.5041001353184</c:v>
                </c:pt>
                <c:pt idx="739">
                  <c:v>-4684.4961216216225</c:v>
                </c:pt>
                <c:pt idx="740">
                  <c:v>-4684.4890283400819</c:v>
                </c:pt>
                <c:pt idx="741">
                  <c:v>-4684.5038140161732</c:v>
                </c:pt>
                <c:pt idx="742">
                  <c:v>-4684.4340242261105</c:v>
                </c:pt>
                <c:pt idx="743">
                  <c:v>-4684.5313844086031</c:v>
                </c:pt>
                <c:pt idx="744">
                  <c:v>-4684.4948456375851</c:v>
                </c:pt>
                <c:pt idx="745">
                  <c:v>-4684.4089276139421</c:v>
                </c:pt>
                <c:pt idx="746">
                  <c:v>-4684.4010307898261</c:v>
                </c:pt>
                <c:pt idx="747">
                  <c:v>-4684.4069786096261</c:v>
                </c:pt>
                <c:pt idx="748">
                  <c:v>-4684.3825233644866</c:v>
                </c:pt>
                <c:pt idx="749">
                  <c:v>-4684.4365466666668</c:v>
                </c:pt>
                <c:pt idx="750">
                  <c:v>-4684.5046071904126</c:v>
                </c:pt>
                <c:pt idx="751">
                  <c:v>-4684.580026595745</c:v>
                </c:pt>
                <c:pt idx="752">
                  <c:v>-4684.4988047808765</c:v>
                </c:pt>
                <c:pt idx="753">
                  <c:v>-4684.5447347480103</c:v>
                </c:pt>
                <c:pt idx="754">
                  <c:v>-4684.5489139072852</c:v>
                </c:pt>
                <c:pt idx="755">
                  <c:v>-4684.5673941798941</c:v>
                </c:pt>
                <c:pt idx="756">
                  <c:v>-4684.4988110964332</c:v>
                </c:pt>
                <c:pt idx="757">
                  <c:v>-4684.5296306068603</c:v>
                </c:pt>
                <c:pt idx="758">
                  <c:v>-4684.4981027667982</c:v>
                </c:pt>
                <c:pt idx="759">
                  <c:v>-4684.5329342105269</c:v>
                </c:pt>
                <c:pt idx="760">
                  <c:v>-4684.5113272010512</c:v>
                </c:pt>
                <c:pt idx="761">
                  <c:v>-4684.5063910761155</c:v>
                </c:pt>
                <c:pt idx="762">
                  <c:v>-4684.5084141546522</c:v>
                </c:pt>
                <c:pt idx="763">
                  <c:v>-4684.5303141361255</c:v>
                </c:pt>
                <c:pt idx="764">
                  <c:v>-4684.5747581699343</c:v>
                </c:pt>
                <c:pt idx="765">
                  <c:v>-4684.5872584856397</c:v>
                </c:pt>
                <c:pt idx="766">
                  <c:v>-4684.6076401564542</c:v>
                </c:pt>
                <c:pt idx="767">
                  <c:v>-4684.6422395833333</c:v>
                </c:pt>
                <c:pt idx="768">
                  <c:v>-4684.6305851755533</c:v>
                </c:pt>
                <c:pt idx="769">
                  <c:v>-4684.5565714285722</c:v>
                </c:pt>
                <c:pt idx="770">
                  <c:v>-4684.497717250325</c:v>
                </c:pt>
                <c:pt idx="771">
                  <c:v>-4684.5287305699494</c:v>
                </c:pt>
                <c:pt idx="772">
                  <c:v>-4684.4687063389401</c:v>
                </c:pt>
                <c:pt idx="773">
                  <c:v>-4684.3891860465119</c:v>
                </c:pt>
                <c:pt idx="774">
                  <c:v>-4684.3989677419368</c:v>
                </c:pt>
                <c:pt idx="775">
                  <c:v>-4684.3925902061865</c:v>
                </c:pt>
                <c:pt idx="776">
                  <c:v>-4684.4033976833989</c:v>
                </c:pt>
                <c:pt idx="777">
                  <c:v>-4684.4249357326489</c:v>
                </c:pt>
                <c:pt idx="778">
                  <c:v>-4684.3844672657269</c:v>
                </c:pt>
                <c:pt idx="779">
                  <c:v>-4684.4077564102572</c:v>
                </c:pt>
                <c:pt idx="780">
                  <c:v>-4684.4338540332919</c:v>
                </c:pt>
                <c:pt idx="781">
                  <c:v>-4684.4159335038376</c:v>
                </c:pt>
                <c:pt idx="782">
                  <c:v>-4684.3829118773956</c:v>
                </c:pt>
                <c:pt idx="783">
                  <c:v>-4684.4890178571441</c:v>
                </c:pt>
                <c:pt idx="784">
                  <c:v>-4684.4580000000005</c:v>
                </c:pt>
                <c:pt idx="785">
                  <c:v>-4684.426310432571</c:v>
                </c:pt>
                <c:pt idx="786">
                  <c:v>-4684.3815756035592</c:v>
                </c:pt>
                <c:pt idx="787">
                  <c:v>-4684.4614467005085</c:v>
                </c:pt>
                <c:pt idx="788">
                  <c:v>-4684.4900887198992</c:v>
                </c:pt>
                <c:pt idx="789">
                  <c:v>-4684.5263037974692</c:v>
                </c:pt>
                <c:pt idx="790">
                  <c:v>-4684.5503286978519</c:v>
                </c:pt>
                <c:pt idx="791">
                  <c:v>-4684.4916919191928</c:v>
                </c:pt>
                <c:pt idx="792">
                  <c:v>-4684.4816897856244</c:v>
                </c:pt>
                <c:pt idx="793">
                  <c:v>-4684.4541435768269</c:v>
                </c:pt>
                <c:pt idx="794">
                  <c:v>-4684.469044025157</c:v>
                </c:pt>
                <c:pt idx="795">
                  <c:v>-4684.4321231155782</c:v>
                </c:pt>
                <c:pt idx="796">
                  <c:v>-4684.423964868256</c:v>
                </c:pt>
                <c:pt idx="797">
                  <c:v>-4684.4834586466168</c:v>
                </c:pt>
                <c:pt idx="798">
                  <c:v>-4684.4602252816021</c:v>
                </c:pt>
                <c:pt idx="799">
                  <c:v>-4684.4326000000001</c:v>
                </c:pt>
                <c:pt idx="800">
                  <c:v>-4684.4697503121097</c:v>
                </c:pt>
                <c:pt idx="801">
                  <c:v>-4684.4911097256863</c:v>
                </c:pt>
                <c:pt idx="802">
                  <c:v>-4684.5288293897884</c:v>
                </c:pt>
                <c:pt idx="803">
                  <c:v>-4684.5304353233823</c:v>
                </c:pt>
                <c:pt idx="804">
                  <c:v>-4684.5690683229805</c:v>
                </c:pt>
                <c:pt idx="805">
                  <c:v>-4684.4833002481382</c:v>
                </c:pt>
                <c:pt idx="806">
                  <c:v>-4684.5269268897146</c:v>
                </c:pt>
                <c:pt idx="807">
                  <c:v>-4684.5692326732669</c:v>
                </c:pt>
                <c:pt idx="808">
                  <c:v>-4684.5192954264521</c:v>
                </c:pt>
                <c:pt idx="809">
                  <c:v>-4684.5334197530856</c:v>
                </c:pt>
                <c:pt idx="810">
                  <c:v>-4684.4613563501844</c:v>
                </c:pt>
                <c:pt idx="811">
                  <c:v>-4684.5174384236443</c:v>
                </c:pt>
                <c:pt idx="812">
                  <c:v>-4684.5401722017214</c:v>
                </c:pt>
                <c:pt idx="813">
                  <c:v>-4684.5350122850114</c:v>
                </c:pt>
                <c:pt idx="814">
                  <c:v>-4684.5311533742324</c:v>
                </c:pt>
                <c:pt idx="815">
                  <c:v>-4684.5626593137249</c:v>
                </c:pt>
                <c:pt idx="816">
                  <c:v>-4684.5789596083223</c:v>
                </c:pt>
                <c:pt idx="817">
                  <c:v>-4684.5707579462096</c:v>
                </c:pt>
                <c:pt idx="818">
                  <c:v>-4684.5401709401704</c:v>
                </c:pt>
                <c:pt idx="819">
                  <c:v>-4684.5750975609753</c:v>
                </c:pt>
                <c:pt idx="820">
                  <c:v>-4684.6284287454318</c:v>
                </c:pt>
                <c:pt idx="821">
                  <c:v>-4684.6384428223837</c:v>
                </c:pt>
                <c:pt idx="822">
                  <c:v>-4684.6877278250295</c:v>
                </c:pt>
                <c:pt idx="823">
                  <c:v>-4684.7330218446596</c:v>
                </c:pt>
                <c:pt idx="824">
                  <c:v>-4684.7458424242413</c:v>
                </c:pt>
                <c:pt idx="825">
                  <c:v>-4684.761053268764</c:v>
                </c:pt>
                <c:pt idx="826">
                  <c:v>-4684.761717049576</c:v>
                </c:pt>
                <c:pt idx="827">
                  <c:v>-4684.7738043478257</c:v>
                </c:pt>
                <c:pt idx="828">
                  <c:v>-4684.7769240048247</c:v>
                </c:pt>
                <c:pt idx="829">
                  <c:v>-4684.7782048192757</c:v>
                </c:pt>
                <c:pt idx="830">
                  <c:v>-4684.8006016847166</c:v>
                </c:pt>
                <c:pt idx="831">
                  <c:v>-4684.7987980769221</c:v>
                </c:pt>
                <c:pt idx="832">
                  <c:v>-4684.8050780312115</c:v>
                </c:pt>
                <c:pt idx="833">
                  <c:v>-4684.7482374100709</c:v>
                </c:pt>
                <c:pt idx="834">
                  <c:v>-4684.7628263473043</c:v>
                </c:pt>
                <c:pt idx="835">
                  <c:v>-4684.8288875598073</c:v>
                </c:pt>
                <c:pt idx="836">
                  <c:v>-4684.780454002389</c:v>
                </c:pt>
                <c:pt idx="837">
                  <c:v>-4684.7686396181371</c:v>
                </c:pt>
                <c:pt idx="838">
                  <c:v>-4684.7976400476746</c:v>
                </c:pt>
                <c:pt idx="839">
                  <c:v>-4684.8054999999986</c:v>
                </c:pt>
                <c:pt idx="840">
                  <c:v>-4684.8077764565987</c:v>
                </c:pt>
                <c:pt idx="841">
                  <c:v>-4684.8447030878851</c:v>
                </c:pt>
                <c:pt idx="842">
                  <c:v>-4684.8233333333328</c:v>
                </c:pt>
                <c:pt idx="843">
                  <c:v>-4684.8714218009472</c:v>
                </c:pt>
                <c:pt idx="844">
                  <c:v>-4684.8039408284021</c:v>
                </c:pt>
                <c:pt idx="845">
                  <c:v>-4684.7774468085099</c:v>
                </c:pt>
                <c:pt idx="846">
                  <c:v>-4684.7831641086186</c:v>
                </c:pt>
                <c:pt idx="847">
                  <c:v>-4684.7668042452833</c:v>
                </c:pt>
                <c:pt idx="848">
                  <c:v>-4684.7560777385161</c:v>
                </c:pt>
                <c:pt idx="849">
                  <c:v>-4684.7562352941177</c:v>
                </c:pt>
                <c:pt idx="850">
                  <c:v>-4684.7563454759111</c:v>
                </c:pt>
                <c:pt idx="851">
                  <c:v>-4684.7485915492962</c:v>
                </c:pt>
                <c:pt idx="852">
                  <c:v>-4684.7367878077375</c:v>
                </c:pt>
                <c:pt idx="853">
                  <c:v>-4684.749180327869</c:v>
                </c:pt>
                <c:pt idx="854">
                  <c:v>-4684.7405964912286</c:v>
                </c:pt>
                <c:pt idx="855">
                  <c:v>-4684.7748598130847</c:v>
                </c:pt>
                <c:pt idx="856">
                  <c:v>-4684.8340373395567</c:v>
                </c:pt>
                <c:pt idx="857">
                  <c:v>-4684.8656177156181</c:v>
                </c:pt>
                <c:pt idx="858">
                  <c:v>-4684.8291385331786</c:v>
                </c:pt>
                <c:pt idx="859">
                  <c:v>-4684.8174534883719</c:v>
                </c:pt>
                <c:pt idx="860">
                  <c:v>-4684.8869918699193</c:v>
                </c:pt>
                <c:pt idx="861">
                  <c:v>-4684.9076218097453</c:v>
                </c:pt>
                <c:pt idx="862">
                  <c:v>-4684.80718424102</c:v>
                </c:pt>
                <c:pt idx="863">
                  <c:v>-4684.7789699074074</c:v>
                </c:pt>
                <c:pt idx="864">
                  <c:v>-4684.7941734104052</c:v>
                </c:pt>
                <c:pt idx="865">
                  <c:v>-4684.7851154734417</c:v>
                </c:pt>
                <c:pt idx="866">
                  <c:v>-4684.844129181085</c:v>
                </c:pt>
                <c:pt idx="867">
                  <c:v>-4684.868997695854</c:v>
                </c:pt>
                <c:pt idx="868">
                  <c:v>-4684.9155120828555</c:v>
                </c:pt>
                <c:pt idx="869">
                  <c:v>-4684.9638160919549</c:v>
                </c:pt>
                <c:pt idx="870">
                  <c:v>-4684.8972215843869</c:v>
                </c:pt>
                <c:pt idx="871">
                  <c:v>-4684.8413302752306</c:v>
                </c:pt>
                <c:pt idx="872">
                  <c:v>-4684.8642038946173</c:v>
                </c:pt>
                <c:pt idx="873">
                  <c:v>-4684.8428832951959</c:v>
                </c:pt>
                <c:pt idx="874">
                  <c:v>-4684.8496000000014</c:v>
                </c:pt>
                <c:pt idx="875">
                  <c:v>-4684.8181849315088</c:v>
                </c:pt>
                <c:pt idx="876">
                  <c:v>-4684.8313112884853</c:v>
                </c:pt>
                <c:pt idx="877">
                  <c:v>-4684.823052391801</c:v>
                </c:pt>
                <c:pt idx="878">
                  <c:v>-4684.8123549488073</c:v>
                </c:pt>
                <c:pt idx="879">
                  <c:v>-4684.8751931818197</c:v>
                </c:pt>
                <c:pt idx="880">
                  <c:v>-4684.8218728717384</c:v>
                </c:pt>
                <c:pt idx="881">
                  <c:v>-4684.8382766439927</c:v>
                </c:pt>
                <c:pt idx="882">
                  <c:v>-4684.7794790486987</c:v>
                </c:pt>
                <c:pt idx="883">
                  <c:v>-4684.8185972850688</c:v>
                </c:pt>
                <c:pt idx="884">
                  <c:v>-4684.791559322035</c:v>
                </c:pt>
                <c:pt idx="885">
                  <c:v>-4684.8334650112884</c:v>
                </c:pt>
                <c:pt idx="886">
                  <c:v>-4684.8131003382196</c:v>
                </c:pt>
                <c:pt idx="887">
                  <c:v>-4684.7901013513529</c:v>
                </c:pt>
                <c:pt idx="888">
                  <c:v>-4684.7938357705298</c:v>
                </c:pt>
                <c:pt idx="889">
                  <c:v>-4684.8403370786527</c:v>
                </c:pt>
                <c:pt idx="890">
                  <c:v>-4684.7688327721671</c:v>
                </c:pt>
                <c:pt idx="891">
                  <c:v>-4684.7891031390145</c:v>
                </c:pt>
                <c:pt idx="892">
                  <c:v>-4684.8152183650627</c:v>
                </c:pt>
                <c:pt idx="893">
                  <c:v>-4684.8263982102926</c:v>
                </c:pt>
                <c:pt idx="894">
                  <c:v>-4684.8686368715098</c:v>
                </c:pt>
                <c:pt idx="895">
                  <c:v>-4684.8516964285727</c:v>
                </c:pt>
                <c:pt idx="896">
                  <c:v>-4684.8610367892998</c:v>
                </c:pt>
                <c:pt idx="897">
                  <c:v>-4684.8896213808484</c:v>
                </c:pt>
                <c:pt idx="898">
                  <c:v>-4684.8582424916594</c:v>
                </c:pt>
                <c:pt idx="899">
                  <c:v>-4684.8295333333344</c:v>
                </c:pt>
                <c:pt idx="900">
                  <c:v>-4684.7976248612667</c:v>
                </c:pt>
                <c:pt idx="901">
                  <c:v>-4684.7970177383604</c:v>
                </c:pt>
                <c:pt idx="902">
                  <c:v>-4684.8318715393143</c:v>
                </c:pt>
                <c:pt idx="903">
                  <c:v>-4684.8476327433636</c:v>
                </c:pt>
                <c:pt idx="904">
                  <c:v>-4684.8112154696137</c:v>
                </c:pt>
                <c:pt idx="905">
                  <c:v>-4684.8179470198684</c:v>
                </c:pt>
                <c:pt idx="906">
                  <c:v>-4684.8101212789416</c:v>
                </c:pt>
                <c:pt idx="907">
                  <c:v>-4684.8389427312786</c:v>
                </c:pt>
                <c:pt idx="908">
                  <c:v>-4684.8811331133129</c:v>
                </c:pt>
                <c:pt idx="909">
                  <c:v>-4684.8885274725289</c:v>
                </c:pt>
                <c:pt idx="910">
                  <c:v>-4685.0004720087836</c:v>
                </c:pt>
                <c:pt idx="911">
                  <c:v>-4685.0025219298268</c:v>
                </c:pt>
                <c:pt idx="912">
                  <c:v>-4684.9838554216885</c:v>
                </c:pt>
                <c:pt idx="913">
                  <c:v>-4685.0217833698052</c:v>
                </c:pt>
                <c:pt idx="914">
                  <c:v>-4685.0095956284176</c:v>
                </c:pt>
                <c:pt idx="915">
                  <c:v>-4684.9925873362463</c:v>
                </c:pt>
                <c:pt idx="916">
                  <c:v>-4684.9301417666329</c:v>
                </c:pt>
                <c:pt idx="917">
                  <c:v>-4684.9109041394358</c:v>
                </c:pt>
                <c:pt idx="918">
                  <c:v>-4684.90130576714</c:v>
                </c:pt>
                <c:pt idx="919">
                  <c:v>-4684.9500869565236</c:v>
                </c:pt>
                <c:pt idx="920">
                  <c:v>-4685.0203800217178</c:v>
                </c:pt>
                <c:pt idx="921">
                  <c:v>-4685.0405206073774</c:v>
                </c:pt>
                <c:pt idx="922">
                  <c:v>-4685.0669230769254</c:v>
                </c:pt>
                <c:pt idx="923">
                  <c:v>-4685.0734956709975</c:v>
                </c:pt>
                <c:pt idx="924">
                  <c:v>-4685.0303243243261</c:v>
                </c:pt>
                <c:pt idx="925">
                  <c:v>-4685.0679373650128</c:v>
                </c:pt>
                <c:pt idx="926">
                  <c:v>-4685.044778856528</c:v>
                </c:pt>
                <c:pt idx="927">
                  <c:v>-4685.0783297413809</c:v>
                </c:pt>
                <c:pt idx="928">
                  <c:v>-4685.1072228202383</c:v>
                </c:pt>
                <c:pt idx="929">
                  <c:v>-4685.1581397849477</c:v>
                </c:pt>
                <c:pt idx="930">
                  <c:v>-4685.1790440386694</c:v>
                </c:pt>
                <c:pt idx="931">
                  <c:v>-4685.2420708154523</c:v>
                </c:pt>
                <c:pt idx="932">
                  <c:v>-4685.2407502679544</c:v>
                </c:pt>
                <c:pt idx="933">
                  <c:v>-4685.2150642398301</c:v>
                </c:pt>
                <c:pt idx="934">
                  <c:v>-4685.219165775402</c:v>
                </c:pt>
                <c:pt idx="935">
                  <c:v>-4685.2043482905992</c:v>
                </c:pt>
                <c:pt idx="936">
                  <c:v>-4685.1241195304174</c:v>
                </c:pt>
                <c:pt idx="937">
                  <c:v>-4685.1696801705766</c:v>
                </c:pt>
                <c:pt idx="938">
                  <c:v>-4685.1737806176789</c:v>
                </c:pt>
                <c:pt idx="939">
                  <c:v>-4685.1527872340439</c:v>
                </c:pt>
                <c:pt idx="940">
                  <c:v>-4685.1707651434663</c:v>
                </c:pt>
                <c:pt idx="941">
                  <c:v>-4685.178110403398</c:v>
                </c:pt>
                <c:pt idx="942">
                  <c:v>-4685.1694167550386</c:v>
                </c:pt>
                <c:pt idx="943">
                  <c:v>-4685.1079025423742</c:v>
                </c:pt>
                <c:pt idx="944">
                  <c:v>-4685.1168677248688</c:v>
                </c:pt>
                <c:pt idx="945">
                  <c:v>-4685.082653276957</c:v>
                </c:pt>
                <c:pt idx="946">
                  <c:v>-4685.091552270329</c:v>
                </c:pt>
                <c:pt idx="947">
                  <c:v>-4685.0805274261611</c:v>
                </c:pt>
                <c:pt idx="948">
                  <c:v>-4685.0509799789261</c:v>
                </c:pt>
                <c:pt idx="949">
                  <c:v>-4685.0707052631587</c:v>
                </c:pt>
                <c:pt idx="950">
                  <c:v>-4685.0286119873826</c:v>
                </c:pt>
                <c:pt idx="951">
                  <c:v>-4685.0349789915972</c:v>
                </c:pt>
                <c:pt idx="952">
                  <c:v>-4684.9692654774408</c:v>
                </c:pt>
                <c:pt idx="953">
                  <c:v>-4684.9310167714902</c:v>
                </c:pt>
                <c:pt idx="954">
                  <c:v>-4684.9443350785359</c:v>
                </c:pt>
                <c:pt idx="955">
                  <c:v>-4684.9302510460275</c:v>
                </c:pt>
                <c:pt idx="956">
                  <c:v>-4684.9597178683407</c:v>
                </c:pt>
                <c:pt idx="957">
                  <c:v>-4684.9296972860147</c:v>
                </c:pt>
                <c:pt idx="958">
                  <c:v>-4684.9414285714302</c:v>
                </c:pt>
                <c:pt idx="959">
                  <c:v>-4684.9685312500023</c:v>
                </c:pt>
                <c:pt idx="960">
                  <c:v>-4684.8995213319486</c:v>
                </c:pt>
                <c:pt idx="961">
                  <c:v>-4684.9161954261981</c:v>
                </c:pt>
                <c:pt idx="962">
                  <c:v>-4684.8688265835954</c:v>
                </c:pt>
                <c:pt idx="963">
                  <c:v>-4684.9659232365166</c:v>
                </c:pt>
                <c:pt idx="964">
                  <c:v>-4684.9833989637327</c:v>
                </c:pt>
                <c:pt idx="965">
                  <c:v>-4684.9883540372693</c:v>
                </c:pt>
                <c:pt idx="966">
                  <c:v>-4685.0094725956587</c:v>
                </c:pt>
                <c:pt idx="967">
                  <c:v>-4684.9771487603321</c:v>
                </c:pt>
                <c:pt idx="968">
                  <c:v>-4684.9738080495381</c:v>
                </c:pt>
                <c:pt idx="969">
                  <c:v>-4684.9944329896935</c:v>
                </c:pt>
                <c:pt idx="970">
                  <c:v>-4685.0472090628245</c:v>
                </c:pt>
                <c:pt idx="971">
                  <c:v>-4685.0252263374514</c:v>
                </c:pt>
                <c:pt idx="972">
                  <c:v>-4684.9631963001048</c:v>
                </c:pt>
                <c:pt idx="973">
                  <c:v>-4684.9242607802898</c:v>
                </c:pt>
                <c:pt idx="974">
                  <c:v>-4684.898246153848</c:v>
                </c:pt>
                <c:pt idx="975">
                  <c:v>-4684.9093545081987</c:v>
                </c:pt>
                <c:pt idx="976">
                  <c:v>-4684.8990890481082</c:v>
                </c:pt>
                <c:pt idx="977">
                  <c:v>-4684.8921267893684</c:v>
                </c:pt>
                <c:pt idx="978">
                  <c:v>-4684.8284065372845</c:v>
                </c:pt>
                <c:pt idx="979">
                  <c:v>-4684.8590714285729</c:v>
                </c:pt>
                <c:pt idx="980">
                  <c:v>-4684.9105402650366</c:v>
                </c:pt>
                <c:pt idx="981">
                  <c:v>-4684.9045519348283</c:v>
                </c:pt>
                <c:pt idx="982">
                  <c:v>-4684.8746592065118</c:v>
                </c:pt>
                <c:pt idx="983">
                  <c:v>-4684.8687500000005</c:v>
                </c:pt>
                <c:pt idx="984">
                  <c:v>-4684.8653807106602</c:v>
                </c:pt>
                <c:pt idx="985">
                  <c:v>-4684.8480020283987</c:v>
                </c:pt>
                <c:pt idx="986">
                  <c:v>-4684.8216008105383</c:v>
                </c:pt>
                <c:pt idx="987">
                  <c:v>-4684.8339878542511</c:v>
                </c:pt>
                <c:pt idx="988">
                  <c:v>-4684.8524469160775</c:v>
                </c:pt>
                <c:pt idx="989">
                  <c:v>-4684.8325656565657</c:v>
                </c:pt>
                <c:pt idx="990">
                  <c:v>-4684.8091120080726</c:v>
                </c:pt>
                <c:pt idx="991">
                  <c:v>-4684.8259677419355</c:v>
                </c:pt>
                <c:pt idx="992">
                  <c:v>-4684.8222155085596</c:v>
                </c:pt>
                <c:pt idx="993">
                  <c:v>-4684.8126156941653</c:v>
                </c:pt>
                <c:pt idx="994">
                  <c:v>-4684.7985226130659</c:v>
                </c:pt>
                <c:pt idx="995">
                  <c:v>-4684.784748995984</c:v>
                </c:pt>
                <c:pt idx="996">
                  <c:v>-4684.7550150451352</c:v>
                </c:pt>
                <c:pt idx="997">
                  <c:v>-4684.717274549098</c:v>
                </c:pt>
                <c:pt idx="998">
                  <c:v>-4684.7020020020018</c:v>
                </c:pt>
                <c:pt idx="999">
                  <c:v>-4684.7498299999997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2-F14C-9946-F6BCB44B1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2464"/>
        <c:axId val="28081008"/>
      </c:scatterChart>
      <c:valAx>
        <c:axId val="273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1008"/>
        <c:crosses val="autoZero"/>
        <c:crossBetween val="midCat"/>
      </c:valAx>
      <c:valAx>
        <c:axId val="2808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Sheet3!$C$4:$C$1003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Sheet3!$L$4:$L$1003</c:f>
              <c:numCache>
                <c:formatCode>General</c:formatCode>
                <c:ptCount val="1000"/>
                <c:pt idx="0">
                  <c:v>0.2197265625</c:v>
                </c:pt>
                <c:pt idx="1">
                  <c:v>0.21875</c:v>
                </c:pt>
                <c:pt idx="2">
                  <c:v>0.22037760416666666</c:v>
                </c:pt>
                <c:pt idx="3">
                  <c:v>0.22412109375</c:v>
                </c:pt>
                <c:pt idx="4">
                  <c:v>0.22597656250000001</c:v>
                </c:pt>
                <c:pt idx="5">
                  <c:v>0.22819010416666666</c:v>
                </c:pt>
                <c:pt idx="6">
                  <c:v>0.2275390625</c:v>
                </c:pt>
                <c:pt idx="7">
                  <c:v>0.2294921875</c:v>
                </c:pt>
                <c:pt idx="8">
                  <c:v>0.22645399305555555</c:v>
                </c:pt>
                <c:pt idx="9">
                  <c:v>0.22500000000000001</c:v>
                </c:pt>
                <c:pt idx="10">
                  <c:v>0.22345525568181818</c:v>
                </c:pt>
                <c:pt idx="11">
                  <c:v>0.22452799479166666</c:v>
                </c:pt>
                <c:pt idx="12">
                  <c:v>0.22528545673076922</c:v>
                </c:pt>
                <c:pt idx="13">
                  <c:v>0.22551618303571427</c:v>
                </c:pt>
                <c:pt idx="14">
                  <c:v>0.22545572916666667</c:v>
                </c:pt>
                <c:pt idx="15">
                  <c:v>0.22637939453125</c:v>
                </c:pt>
                <c:pt idx="16">
                  <c:v>0.22684972426470587</c:v>
                </c:pt>
                <c:pt idx="17">
                  <c:v>0.22672526041666666</c:v>
                </c:pt>
                <c:pt idx="18">
                  <c:v>0.2275390625</c:v>
                </c:pt>
                <c:pt idx="19">
                  <c:v>0.22792968750000001</c:v>
                </c:pt>
                <c:pt idx="20">
                  <c:v>0.22860863095238096</c:v>
                </c:pt>
                <c:pt idx="21">
                  <c:v>0.22882634943181818</c:v>
                </c:pt>
                <c:pt idx="22">
                  <c:v>0.22787873641304349</c:v>
                </c:pt>
                <c:pt idx="23">
                  <c:v>0.227783203125</c:v>
                </c:pt>
                <c:pt idx="24">
                  <c:v>0.22757812499999999</c:v>
                </c:pt>
                <c:pt idx="25">
                  <c:v>0.22663762019230768</c:v>
                </c:pt>
                <c:pt idx="26">
                  <c:v>0.22771990740740741</c:v>
                </c:pt>
                <c:pt idx="27">
                  <c:v>0.22806222098214285</c:v>
                </c:pt>
                <c:pt idx="28">
                  <c:v>0.22807785560344829</c:v>
                </c:pt>
                <c:pt idx="29">
                  <c:v>0.22760416666666666</c:v>
                </c:pt>
                <c:pt idx="30">
                  <c:v>0.22766507056451613</c:v>
                </c:pt>
                <c:pt idx="31">
                  <c:v>0.227081298828125</c:v>
                </c:pt>
                <c:pt idx="32">
                  <c:v>0.22712476325757575</c:v>
                </c:pt>
                <c:pt idx="33">
                  <c:v>0.22748161764705882</c:v>
                </c:pt>
                <c:pt idx="34">
                  <c:v>0.22739955357142858</c:v>
                </c:pt>
                <c:pt idx="35">
                  <c:v>0.22724066840277779</c:v>
                </c:pt>
                <c:pt idx="36">
                  <c:v>0.22695840371621623</c:v>
                </c:pt>
                <c:pt idx="37">
                  <c:v>0.22702508223684212</c:v>
                </c:pt>
                <c:pt idx="38">
                  <c:v>0.22651241987179488</c:v>
                </c:pt>
                <c:pt idx="39">
                  <c:v>0.22697753906250001</c:v>
                </c:pt>
                <c:pt idx="40">
                  <c:v>0.22696741615853658</c:v>
                </c:pt>
                <c:pt idx="41">
                  <c:v>0.22695777529761904</c:v>
                </c:pt>
                <c:pt idx="42">
                  <c:v>0.22669876453488372</c:v>
                </c:pt>
                <c:pt idx="43">
                  <c:v>0.22665127840909091</c:v>
                </c:pt>
                <c:pt idx="44">
                  <c:v>0.22664930555555557</c:v>
                </c:pt>
                <c:pt idx="45">
                  <c:v>0.22662618885869565</c:v>
                </c:pt>
                <c:pt idx="46">
                  <c:v>0.22610538563829788</c:v>
                </c:pt>
                <c:pt idx="47">
                  <c:v>0.22625732421875</c:v>
                </c:pt>
                <c:pt idx="48">
                  <c:v>0.22646285076530612</c:v>
                </c:pt>
                <c:pt idx="49">
                  <c:v>0.22636718750000001</c:v>
                </c:pt>
                <c:pt idx="50">
                  <c:v>0.22610294117647059</c:v>
                </c:pt>
                <c:pt idx="51">
                  <c:v>0.22624323918269232</c:v>
                </c:pt>
                <c:pt idx="52">
                  <c:v>0.22615713443396226</c:v>
                </c:pt>
                <c:pt idx="53">
                  <c:v>0.22630931712962962</c:v>
                </c:pt>
                <c:pt idx="54">
                  <c:v>0.22640269886363637</c:v>
                </c:pt>
                <c:pt idx="55">
                  <c:v>0.22652762276785715</c:v>
                </c:pt>
                <c:pt idx="56">
                  <c:v>0.22632264254385964</c:v>
                </c:pt>
                <c:pt idx="57">
                  <c:v>0.22649515086206898</c:v>
                </c:pt>
                <c:pt idx="58">
                  <c:v>0.2268604343220339</c:v>
                </c:pt>
                <c:pt idx="59">
                  <c:v>0.22706705729166668</c:v>
                </c:pt>
                <c:pt idx="60">
                  <c:v>0.22696273053278687</c:v>
                </c:pt>
                <c:pt idx="61">
                  <c:v>0.22698777721774194</c:v>
                </c:pt>
                <c:pt idx="62">
                  <c:v>0.22685701884920634</c:v>
                </c:pt>
                <c:pt idx="63">
                  <c:v>0.2268218994140625</c:v>
                </c:pt>
                <c:pt idx="64">
                  <c:v>0.22696814903846155</c:v>
                </c:pt>
                <c:pt idx="65">
                  <c:v>0.22700639204545456</c:v>
                </c:pt>
                <c:pt idx="66">
                  <c:v>0.22682486007462688</c:v>
                </c:pt>
                <c:pt idx="67">
                  <c:v>0.22686408547794118</c:v>
                </c:pt>
                <c:pt idx="68">
                  <c:v>0.22673233695652173</c:v>
                </c:pt>
                <c:pt idx="69">
                  <c:v>0.22671595982142856</c:v>
                </c:pt>
                <c:pt idx="70">
                  <c:v>0.22704390404929578</c:v>
                </c:pt>
                <c:pt idx="71">
                  <c:v>0.22733561197916666</c:v>
                </c:pt>
                <c:pt idx="72">
                  <c:v>0.22725813356164384</c:v>
                </c:pt>
                <c:pt idx="73">
                  <c:v>0.2273147170608108</c:v>
                </c:pt>
                <c:pt idx="74">
                  <c:v>0.22731770833333334</c:v>
                </c:pt>
                <c:pt idx="75">
                  <c:v>0.22752621299342105</c:v>
                </c:pt>
                <c:pt idx="76">
                  <c:v>0.22765320616883117</c:v>
                </c:pt>
                <c:pt idx="77">
                  <c:v>0.22760166266025642</c:v>
                </c:pt>
                <c:pt idx="78">
                  <c:v>0.22772448575949367</c:v>
                </c:pt>
                <c:pt idx="79">
                  <c:v>0.22800292968749999</c:v>
                </c:pt>
                <c:pt idx="80">
                  <c:v>0.22821421682098766</c:v>
                </c:pt>
                <c:pt idx="81">
                  <c:v>0.22833698551829268</c:v>
                </c:pt>
                <c:pt idx="82">
                  <c:v>0.22846856174698796</c:v>
                </c:pt>
                <c:pt idx="83">
                  <c:v>0.22850399925595238</c:v>
                </c:pt>
                <c:pt idx="84">
                  <c:v>0.22866498161764706</c:v>
                </c:pt>
                <c:pt idx="85">
                  <c:v>0.22848155886627908</c:v>
                </c:pt>
                <c:pt idx="86">
                  <c:v>0.22877379669540229</c:v>
                </c:pt>
                <c:pt idx="87">
                  <c:v>0.22878196022727273</c:v>
                </c:pt>
                <c:pt idx="88">
                  <c:v>0.22883383075842698</c:v>
                </c:pt>
                <c:pt idx="89">
                  <c:v>0.22883029513888889</c:v>
                </c:pt>
                <c:pt idx="90">
                  <c:v>0.22900927197802198</c:v>
                </c:pt>
                <c:pt idx="91">
                  <c:v>0.22911005434782608</c:v>
                </c:pt>
                <c:pt idx="92">
                  <c:v>0.22914566532258066</c:v>
                </c:pt>
                <c:pt idx="93">
                  <c:v>0.22928440824468085</c:v>
                </c:pt>
                <c:pt idx="94">
                  <c:v>0.22919407894736843</c:v>
                </c:pt>
                <c:pt idx="95">
                  <c:v>0.229156494140625</c:v>
                </c:pt>
                <c:pt idx="96">
                  <c:v>0.22914988724226804</c:v>
                </c:pt>
                <c:pt idx="97">
                  <c:v>0.22922313456632654</c:v>
                </c:pt>
                <c:pt idx="98">
                  <c:v>0.22889046717171718</c:v>
                </c:pt>
                <c:pt idx="99">
                  <c:v>0.22868164062499999</c:v>
                </c:pt>
                <c:pt idx="100">
                  <c:v>0.22857363861386137</c:v>
                </c:pt>
                <c:pt idx="101">
                  <c:v>0.22856349571078433</c:v>
                </c:pt>
                <c:pt idx="102">
                  <c:v>0.22877161711165048</c:v>
                </c:pt>
                <c:pt idx="103">
                  <c:v>0.22875037560096154</c:v>
                </c:pt>
                <c:pt idx="104">
                  <c:v>0.22874813988095238</c:v>
                </c:pt>
                <c:pt idx="105">
                  <c:v>0.22877358490566038</c:v>
                </c:pt>
                <c:pt idx="106">
                  <c:v>0.22882593457943926</c:v>
                </c:pt>
                <c:pt idx="107">
                  <c:v>0.22882306134259259</c:v>
                </c:pt>
                <c:pt idx="108">
                  <c:v>0.22873960722477063</c:v>
                </c:pt>
                <c:pt idx="109">
                  <c:v>0.22878196022727273</c:v>
                </c:pt>
                <c:pt idx="110">
                  <c:v>0.2287795608108108</c:v>
                </c:pt>
                <c:pt idx="111">
                  <c:v>0.22879464285714285</c:v>
                </c:pt>
                <c:pt idx="112">
                  <c:v>0.22882674225663716</c:v>
                </c:pt>
                <c:pt idx="113">
                  <c:v>0.22869551809210525</c:v>
                </c:pt>
                <c:pt idx="114">
                  <c:v>0.2286430027173913</c:v>
                </c:pt>
                <c:pt idx="115">
                  <c:v>0.22863348599137931</c:v>
                </c:pt>
                <c:pt idx="116">
                  <c:v>0.22876602564102563</c:v>
                </c:pt>
                <c:pt idx="117">
                  <c:v>0.22866459216101695</c:v>
                </c:pt>
                <c:pt idx="118">
                  <c:v>0.22854024422268907</c:v>
                </c:pt>
                <c:pt idx="119">
                  <c:v>0.22846679687499999</c:v>
                </c:pt>
                <c:pt idx="120">
                  <c:v>0.22845912964876033</c:v>
                </c:pt>
                <c:pt idx="121">
                  <c:v>0.22841956967213115</c:v>
                </c:pt>
                <c:pt idx="122">
                  <c:v>0.22822186229674796</c:v>
                </c:pt>
                <c:pt idx="123">
                  <c:v>0.22804309475806453</c:v>
                </c:pt>
                <c:pt idx="124">
                  <c:v>0.22815625</c:v>
                </c:pt>
                <c:pt idx="125">
                  <c:v>0.22821335565476192</c:v>
                </c:pt>
                <c:pt idx="126">
                  <c:v>0.22830800935039369</c:v>
                </c:pt>
                <c:pt idx="127">
                  <c:v>0.2284088134765625</c:v>
                </c:pt>
                <c:pt idx="128">
                  <c:v>0.22846263323643412</c:v>
                </c:pt>
                <c:pt idx="129">
                  <c:v>0.22852313701923077</c:v>
                </c:pt>
                <c:pt idx="130">
                  <c:v>0.22832925811068702</c:v>
                </c:pt>
                <c:pt idx="131">
                  <c:v>0.22842684659090909</c:v>
                </c:pt>
                <c:pt idx="132">
                  <c:v>0.22833940319548873</c:v>
                </c:pt>
                <c:pt idx="133">
                  <c:v>0.2283407182835821</c:v>
                </c:pt>
                <c:pt idx="134">
                  <c:v>0.22838541666666667</c:v>
                </c:pt>
                <c:pt idx="135">
                  <c:v>0.22832174862132354</c:v>
                </c:pt>
                <c:pt idx="136">
                  <c:v>0.22846572764598541</c:v>
                </c:pt>
                <c:pt idx="137">
                  <c:v>0.22865715579710144</c:v>
                </c:pt>
                <c:pt idx="138">
                  <c:v>0.22864208633093525</c:v>
                </c:pt>
                <c:pt idx="139">
                  <c:v>0.22865513392857142</c:v>
                </c:pt>
                <c:pt idx="140">
                  <c:v>0.22864721852836881</c:v>
                </c:pt>
                <c:pt idx="141">
                  <c:v>0.22866004621478872</c:v>
                </c:pt>
                <c:pt idx="142">
                  <c:v>0.22867952360139859</c:v>
                </c:pt>
                <c:pt idx="143">
                  <c:v>0.22858344184027779</c:v>
                </c:pt>
                <c:pt idx="144">
                  <c:v>0.22870420258620688</c:v>
                </c:pt>
                <c:pt idx="145">
                  <c:v>0.22872297731164384</c:v>
                </c:pt>
                <c:pt idx="146">
                  <c:v>0.2286750637755102</c:v>
                </c:pt>
                <c:pt idx="147">
                  <c:v>0.22872017525337837</c:v>
                </c:pt>
                <c:pt idx="148">
                  <c:v>0.22878434354026847</c:v>
                </c:pt>
                <c:pt idx="149">
                  <c:v>0.22861979166666666</c:v>
                </c:pt>
                <c:pt idx="150">
                  <c:v>0.22861263451986755</c:v>
                </c:pt>
                <c:pt idx="151">
                  <c:v>0.22870836759868421</c:v>
                </c:pt>
                <c:pt idx="152">
                  <c:v>0.22857945261437909</c:v>
                </c:pt>
                <c:pt idx="153">
                  <c:v>0.22863610998376624</c:v>
                </c:pt>
                <c:pt idx="154">
                  <c:v>0.22859122983870966</c:v>
                </c:pt>
                <c:pt idx="155">
                  <c:v>0.22849058493589744</c:v>
                </c:pt>
                <c:pt idx="156">
                  <c:v>0.22854672571656051</c:v>
                </c:pt>
                <c:pt idx="157">
                  <c:v>0.228515625</c:v>
                </c:pt>
                <c:pt idx="158">
                  <c:v>0.22860161163522014</c:v>
                </c:pt>
                <c:pt idx="159">
                  <c:v>0.22861938476562499</c:v>
                </c:pt>
                <c:pt idx="160">
                  <c:v>0.22872185559006211</c:v>
                </c:pt>
                <c:pt idx="161">
                  <c:v>0.22867838541666666</c:v>
                </c:pt>
                <c:pt idx="162">
                  <c:v>0.22866540452453987</c:v>
                </c:pt>
                <c:pt idx="163">
                  <c:v>0.22869426448170732</c:v>
                </c:pt>
                <c:pt idx="164">
                  <c:v>0.22855113636363636</c:v>
                </c:pt>
                <c:pt idx="165">
                  <c:v>0.22865093185240964</c:v>
                </c:pt>
                <c:pt idx="166">
                  <c:v>0.22875537986526945</c:v>
                </c:pt>
                <c:pt idx="167">
                  <c:v>0.22866094680059523</c:v>
                </c:pt>
                <c:pt idx="168">
                  <c:v>0.22861385909763313</c:v>
                </c:pt>
                <c:pt idx="169">
                  <c:v>0.2285845588235294</c:v>
                </c:pt>
                <c:pt idx="170">
                  <c:v>0.22850991410818713</c:v>
                </c:pt>
                <c:pt idx="171">
                  <c:v>0.22849859193313954</c:v>
                </c:pt>
                <c:pt idx="172">
                  <c:v>0.2285043352601156</c:v>
                </c:pt>
                <c:pt idx="173">
                  <c:v>0.22851001257183909</c:v>
                </c:pt>
                <c:pt idx="174">
                  <c:v>0.22857142857142856</c:v>
                </c:pt>
                <c:pt idx="175">
                  <c:v>0.22852672230113635</c:v>
                </c:pt>
                <c:pt idx="176">
                  <c:v>0.22849355579096045</c:v>
                </c:pt>
                <c:pt idx="177">
                  <c:v>0.2284497893258427</c:v>
                </c:pt>
                <c:pt idx="178">
                  <c:v>0.22853199196927373</c:v>
                </c:pt>
                <c:pt idx="179">
                  <c:v>0.22855360243055556</c:v>
                </c:pt>
                <c:pt idx="180">
                  <c:v>0.22858036947513813</c:v>
                </c:pt>
                <c:pt idx="181">
                  <c:v>0.22856391655219779</c:v>
                </c:pt>
                <c:pt idx="182">
                  <c:v>0.2284942793715847</c:v>
                </c:pt>
                <c:pt idx="183">
                  <c:v>0.22848908797554349</c:v>
                </c:pt>
                <c:pt idx="184">
                  <c:v>0.22857369087837837</c:v>
                </c:pt>
                <c:pt idx="185">
                  <c:v>0.22856287802419356</c:v>
                </c:pt>
                <c:pt idx="186">
                  <c:v>0.22859918114973263</c:v>
                </c:pt>
                <c:pt idx="187">
                  <c:v>0.22862990359042554</c:v>
                </c:pt>
                <c:pt idx="188">
                  <c:v>0.22861379794973544</c:v>
                </c:pt>
                <c:pt idx="189">
                  <c:v>0.22857216282894738</c:v>
                </c:pt>
                <c:pt idx="190">
                  <c:v>0.22856164103403143</c:v>
                </c:pt>
                <c:pt idx="191">
                  <c:v>0.22845967610677084</c:v>
                </c:pt>
                <c:pt idx="192">
                  <c:v>0.22858140382124353</c:v>
                </c:pt>
                <c:pt idx="193">
                  <c:v>0.22869180895618557</c:v>
                </c:pt>
                <c:pt idx="194">
                  <c:v>0.22868589743589743</c:v>
                </c:pt>
                <c:pt idx="195">
                  <c:v>0.22876973054846939</c:v>
                </c:pt>
                <c:pt idx="196">
                  <c:v>0.22875852633248731</c:v>
                </c:pt>
                <c:pt idx="197">
                  <c:v>0.22886087436868688</c:v>
                </c:pt>
                <c:pt idx="198">
                  <c:v>0.22887876884422109</c:v>
                </c:pt>
                <c:pt idx="199">
                  <c:v>0.22892089843749999</c:v>
                </c:pt>
                <c:pt idx="200">
                  <c:v>0.22893345771144277</c:v>
                </c:pt>
                <c:pt idx="201">
                  <c:v>0.22894105816831684</c:v>
                </c:pt>
                <c:pt idx="202">
                  <c:v>0.22901112222906403</c:v>
                </c:pt>
                <c:pt idx="203">
                  <c:v>0.22904220281862744</c:v>
                </c:pt>
                <c:pt idx="204">
                  <c:v>0.22894912347560975</c:v>
                </c:pt>
                <c:pt idx="205">
                  <c:v>0.2290797557645631</c:v>
                </c:pt>
                <c:pt idx="206">
                  <c:v>0.22901098278985507</c:v>
                </c:pt>
                <c:pt idx="207">
                  <c:v>0.22891939603365385</c:v>
                </c:pt>
                <c:pt idx="208">
                  <c:v>0.22897353468899523</c:v>
                </c:pt>
                <c:pt idx="209">
                  <c:v>0.22903645833333333</c:v>
                </c:pt>
                <c:pt idx="210">
                  <c:v>0.22895993779620852</c:v>
                </c:pt>
                <c:pt idx="211">
                  <c:v>0.22899008696933962</c:v>
                </c:pt>
                <c:pt idx="212">
                  <c:v>0.22904746185446009</c:v>
                </c:pt>
                <c:pt idx="213">
                  <c:v>0.22902672313084113</c:v>
                </c:pt>
                <c:pt idx="214">
                  <c:v>0.2290561409883721</c:v>
                </c:pt>
                <c:pt idx="215">
                  <c:v>0.2291259765625</c:v>
                </c:pt>
                <c:pt idx="216">
                  <c:v>0.22911866359447006</c:v>
                </c:pt>
                <c:pt idx="217">
                  <c:v>0.22919653096330275</c:v>
                </c:pt>
                <c:pt idx="218">
                  <c:v>0.2292781464041096</c:v>
                </c:pt>
                <c:pt idx="219">
                  <c:v>0.22933682528409091</c:v>
                </c:pt>
                <c:pt idx="220">
                  <c:v>0.22930217760180996</c:v>
                </c:pt>
                <c:pt idx="221">
                  <c:v>0.22921505489864866</c:v>
                </c:pt>
                <c:pt idx="222">
                  <c:v>0.22919440162556054</c:v>
                </c:pt>
                <c:pt idx="223">
                  <c:v>0.22919573102678573</c:v>
                </c:pt>
                <c:pt idx="224">
                  <c:v>0.22907552083333332</c:v>
                </c:pt>
                <c:pt idx="225">
                  <c:v>0.22907736449115043</c:v>
                </c:pt>
                <c:pt idx="226">
                  <c:v>0.22913942042951541</c:v>
                </c:pt>
                <c:pt idx="227">
                  <c:v>0.22914096765350878</c:v>
                </c:pt>
                <c:pt idx="228">
                  <c:v>0.22905294759825329</c:v>
                </c:pt>
                <c:pt idx="229">
                  <c:v>0.22901239809782609</c:v>
                </c:pt>
                <c:pt idx="230">
                  <c:v>0.22895106195887446</c:v>
                </c:pt>
                <c:pt idx="231">
                  <c:v>0.22891971982758622</c:v>
                </c:pt>
                <c:pt idx="232">
                  <c:v>0.22902276689914164</c:v>
                </c:pt>
                <c:pt idx="233">
                  <c:v>0.22900807959401709</c:v>
                </c:pt>
                <c:pt idx="234">
                  <c:v>0.22903091755319149</c:v>
                </c:pt>
                <c:pt idx="235">
                  <c:v>0.22906183792372881</c:v>
                </c:pt>
                <c:pt idx="236">
                  <c:v>0.22905953322784811</c:v>
                </c:pt>
                <c:pt idx="237">
                  <c:v>0.22911469275210083</c:v>
                </c:pt>
                <c:pt idx="238">
                  <c:v>0.22902229341004185</c:v>
                </c:pt>
                <c:pt idx="239">
                  <c:v>0.22911783854166667</c:v>
                </c:pt>
                <c:pt idx="240">
                  <c:v>0.22904645357883818</c:v>
                </c:pt>
                <c:pt idx="241">
                  <c:v>0.22902004777892562</c:v>
                </c:pt>
                <c:pt idx="242">
                  <c:v>0.2290260095164609</c:v>
                </c:pt>
                <c:pt idx="243">
                  <c:v>0.22899590163934427</c:v>
                </c:pt>
                <c:pt idx="244">
                  <c:v>0.22897799744897959</c:v>
                </c:pt>
                <c:pt idx="245">
                  <c:v>0.22898008765243902</c:v>
                </c:pt>
                <c:pt idx="246">
                  <c:v>0.22892680921052633</c:v>
                </c:pt>
                <c:pt idx="247">
                  <c:v>0.22895665322580644</c:v>
                </c:pt>
                <c:pt idx="248">
                  <c:v>0.2290058672188755</c:v>
                </c:pt>
                <c:pt idx="249">
                  <c:v>0.22898046875</c:v>
                </c:pt>
                <c:pt idx="250">
                  <c:v>0.22897083540836655</c:v>
                </c:pt>
                <c:pt idx="251">
                  <c:v>0.22897290426587302</c:v>
                </c:pt>
                <c:pt idx="252">
                  <c:v>0.22897109683794467</c:v>
                </c:pt>
                <c:pt idx="253">
                  <c:v>0.22914616141732283</c:v>
                </c:pt>
                <c:pt idx="254">
                  <c:v>0.22919347426470588</c:v>
                </c:pt>
                <c:pt idx="255">
                  <c:v>0.2291412353515625</c:v>
                </c:pt>
                <c:pt idx="256">
                  <c:v>0.22914640077821011</c:v>
                </c:pt>
                <c:pt idx="257">
                  <c:v>0.22916288154069767</c:v>
                </c:pt>
                <c:pt idx="258">
                  <c:v>0.22913398889961389</c:v>
                </c:pt>
                <c:pt idx="259">
                  <c:v>0.22918419471153847</c:v>
                </c:pt>
                <c:pt idx="260">
                  <c:v>0.22917414990421456</c:v>
                </c:pt>
                <c:pt idx="261">
                  <c:v>0.2292163645038168</c:v>
                </c:pt>
                <c:pt idx="262">
                  <c:v>0.22921741326045628</c:v>
                </c:pt>
                <c:pt idx="263">
                  <c:v>0.22918886126893939</c:v>
                </c:pt>
                <c:pt idx="264">
                  <c:v>0.22915683962264152</c:v>
                </c:pt>
                <c:pt idx="265">
                  <c:v>0.22918379934210525</c:v>
                </c:pt>
                <c:pt idx="266">
                  <c:v>0.22911180360486891</c:v>
                </c:pt>
                <c:pt idx="267">
                  <c:v>0.22906949626865672</c:v>
                </c:pt>
                <c:pt idx="268">
                  <c:v>0.22901298210966542</c:v>
                </c:pt>
                <c:pt idx="269">
                  <c:v>0.22911241319444445</c:v>
                </c:pt>
                <c:pt idx="270">
                  <c:v>0.22898048316420663</c:v>
                </c:pt>
                <c:pt idx="271">
                  <c:v>0.22902185776654413</c:v>
                </c:pt>
                <c:pt idx="272">
                  <c:v>0.2290593521062271</c:v>
                </c:pt>
                <c:pt idx="273">
                  <c:v>0.22913577782846714</c:v>
                </c:pt>
                <c:pt idx="274">
                  <c:v>0.22917258522727274</c:v>
                </c:pt>
                <c:pt idx="275">
                  <c:v>0.22919497282608695</c:v>
                </c:pt>
                <c:pt idx="276">
                  <c:v>0.22920309679602888</c:v>
                </c:pt>
                <c:pt idx="277">
                  <c:v>0.22915847009892087</c:v>
                </c:pt>
                <c:pt idx="278">
                  <c:v>0.22920516913082437</c:v>
                </c:pt>
                <c:pt idx="279">
                  <c:v>0.22918875558035715</c:v>
                </c:pt>
                <c:pt idx="280">
                  <c:v>0.22915855760676157</c:v>
                </c:pt>
                <c:pt idx="281">
                  <c:v>0.2292012965425532</c:v>
                </c:pt>
                <c:pt idx="282">
                  <c:v>0.22928514244699646</c:v>
                </c:pt>
                <c:pt idx="283">
                  <c:v>0.22925836267605634</c:v>
                </c:pt>
                <c:pt idx="284">
                  <c:v>0.22931058114035088</c:v>
                </c:pt>
                <c:pt idx="285">
                  <c:v>0.22925999781468531</c:v>
                </c:pt>
                <c:pt idx="286">
                  <c:v>0.22922678027003485</c:v>
                </c:pt>
                <c:pt idx="287">
                  <c:v>0.22926839192708334</c:v>
                </c:pt>
                <c:pt idx="288">
                  <c:v>0.22933336937716264</c:v>
                </c:pt>
                <c:pt idx="289">
                  <c:v>0.22933728448275861</c:v>
                </c:pt>
                <c:pt idx="290">
                  <c:v>0.22936130798969073</c:v>
                </c:pt>
                <c:pt idx="291">
                  <c:v>0.22934503424657535</c:v>
                </c:pt>
                <c:pt idx="292">
                  <c:v>0.22936886732081913</c:v>
                </c:pt>
                <c:pt idx="293">
                  <c:v>0.22931281887755103</c:v>
                </c:pt>
                <c:pt idx="294">
                  <c:v>0.22935646186440678</c:v>
                </c:pt>
                <c:pt idx="295">
                  <c:v>0.22933052681587837</c:v>
                </c:pt>
                <c:pt idx="296">
                  <c:v>0.22931791877104377</c:v>
                </c:pt>
                <c:pt idx="297">
                  <c:v>0.22924313129194632</c:v>
                </c:pt>
                <c:pt idx="298">
                  <c:v>0.22918190844481606</c:v>
                </c:pt>
                <c:pt idx="299">
                  <c:v>0.22925130208333333</c:v>
                </c:pt>
                <c:pt idx="300">
                  <c:v>0.22921965843023256</c:v>
                </c:pt>
                <c:pt idx="301">
                  <c:v>0.22927229925496689</c:v>
                </c:pt>
                <c:pt idx="302">
                  <c:v>0.22931814665841585</c:v>
                </c:pt>
                <c:pt idx="303">
                  <c:v>0.22937332956414475</c:v>
                </c:pt>
                <c:pt idx="304">
                  <c:v>0.22931928790983608</c:v>
                </c:pt>
                <c:pt idx="305">
                  <c:v>0.22934219260620914</c:v>
                </c:pt>
                <c:pt idx="306">
                  <c:v>0.2293776720276873</c:v>
                </c:pt>
                <c:pt idx="307">
                  <c:v>0.2293463372564935</c:v>
                </c:pt>
                <c:pt idx="308">
                  <c:v>0.22934996966019416</c:v>
                </c:pt>
                <c:pt idx="309">
                  <c:v>0.22936932963709677</c:v>
                </c:pt>
                <c:pt idx="310">
                  <c:v>0.22940426547427653</c:v>
                </c:pt>
                <c:pt idx="311">
                  <c:v>0.22945149739583334</c:v>
                </c:pt>
                <c:pt idx="312">
                  <c:v>0.22950466753194887</c:v>
                </c:pt>
                <c:pt idx="313">
                  <c:v>0.22948907742834396</c:v>
                </c:pt>
                <c:pt idx="314">
                  <c:v>0.22940538194444443</c:v>
                </c:pt>
                <c:pt idx="315">
                  <c:v>0.22940565664556961</c:v>
                </c:pt>
                <c:pt idx="316">
                  <c:v>0.22939668769716087</c:v>
                </c:pt>
                <c:pt idx="317">
                  <c:v>0.22940620086477986</c:v>
                </c:pt>
                <c:pt idx="318">
                  <c:v>0.22944014498432602</c:v>
                </c:pt>
                <c:pt idx="319">
                  <c:v>0.22941894531250001</c:v>
                </c:pt>
                <c:pt idx="320">
                  <c:v>0.22944655373831777</c:v>
                </c:pt>
                <c:pt idx="321">
                  <c:v>0.22950431871118013</c:v>
                </c:pt>
                <c:pt idx="322">
                  <c:v>0.22950730456656346</c:v>
                </c:pt>
                <c:pt idx="323">
                  <c:v>0.22951027199074073</c:v>
                </c:pt>
                <c:pt idx="324">
                  <c:v>0.22954627403846153</c:v>
                </c:pt>
                <c:pt idx="325">
                  <c:v>0.22954011694785276</c:v>
                </c:pt>
                <c:pt idx="326">
                  <c:v>0.22951309250764526</c:v>
                </c:pt>
                <c:pt idx="327">
                  <c:v>0.22947134622713414</c:v>
                </c:pt>
                <c:pt idx="328">
                  <c:v>0.22950999715045592</c:v>
                </c:pt>
                <c:pt idx="329">
                  <c:v>0.22951882102272728</c:v>
                </c:pt>
                <c:pt idx="330">
                  <c:v>0.22956594599697885</c:v>
                </c:pt>
                <c:pt idx="331">
                  <c:v>0.22957160673945784</c:v>
                </c:pt>
                <c:pt idx="332">
                  <c:v>0.22955377252252251</c:v>
                </c:pt>
                <c:pt idx="333">
                  <c:v>0.22956235965568864</c:v>
                </c:pt>
                <c:pt idx="334">
                  <c:v>0.22959421641791045</c:v>
                </c:pt>
                <c:pt idx="335">
                  <c:v>0.22968110584077381</c:v>
                </c:pt>
                <c:pt idx="336">
                  <c:v>0.22968923868694363</c:v>
                </c:pt>
                <c:pt idx="337">
                  <c:v>0.22978111131656806</c:v>
                </c:pt>
                <c:pt idx="338">
                  <c:v>0.22973416758849557</c:v>
                </c:pt>
                <c:pt idx="339">
                  <c:v>0.22974207261029411</c:v>
                </c:pt>
                <c:pt idx="340">
                  <c:v>0.22976711418621701</c:v>
                </c:pt>
                <c:pt idx="341">
                  <c:v>0.22971776772660818</c:v>
                </c:pt>
                <c:pt idx="342">
                  <c:v>0.22972565142128279</c:v>
                </c:pt>
                <c:pt idx="343">
                  <c:v>0.22968806776889536</c:v>
                </c:pt>
                <c:pt idx="344">
                  <c:v>0.22970731431159419</c:v>
                </c:pt>
                <c:pt idx="345">
                  <c:v>0.22967000090317918</c:v>
                </c:pt>
                <c:pt idx="346">
                  <c:v>0.22962727395533142</c:v>
                </c:pt>
                <c:pt idx="347">
                  <c:v>0.22961846713362069</c:v>
                </c:pt>
                <c:pt idx="348">
                  <c:v>0.22964608703438397</c:v>
                </c:pt>
                <c:pt idx="349">
                  <c:v>0.22962890624999999</c:v>
                </c:pt>
                <c:pt idx="350">
                  <c:v>0.22961460559116809</c:v>
                </c:pt>
                <c:pt idx="351">
                  <c:v>0.22962535511363635</c:v>
                </c:pt>
                <c:pt idx="352">
                  <c:v>0.22954475035410765</c:v>
                </c:pt>
                <c:pt idx="353">
                  <c:v>0.22955287782485875</c:v>
                </c:pt>
                <c:pt idx="354">
                  <c:v>0.22952519806338029</c:v>
                </c:pt>
                <c:pt idx="355">
                  <c:v>0.2294482970505618</c:v>
                </c:pt>
                <c:pt idx="356">
                  <c:v>0.22944021358543418</c:v>
                </c:pt>
                <c:pt idx="357">
                  <c:v>0.22947582053072627</c:v>
                </c:pt>
                <c:pt idx="358">
                  <c:v>0.22953571117688024</c:v>
                </c:pt>
                <c:pt idx="359">
                  <c:v>0.22951660156250001</c:v>
                </c:pt>
                <c:pt idx="360">
                  <c:v>0.22969777960526316</c:v>
                </c:pt>
                <c:pt idx="361">
                  <c:v>0.22971339779005526</c:v>
                </c:pt>
                <c:pt idx="362">
                  <c:v>0.22971547865013775</c:v>
                </c:pt>
                <c:pt idx="363">
                  <c:v>0.229736328125</c:v>
                </c:pt>
                <c:pt idx="364">
                  <c:v>0.22968482448630137</c:v>
                </c:pt>
                <c:pt idx="365">
                  <c:v>0.22970831198770492</c:v>
                </c:pt>
                <c:pt idx="366">
                  <c:v>0.22972901055858311</c:v>
                </c:pt>
                <c:pt idx="367">
                  <c:v>0.22977347995923914</c:v>
                </c:pt>
                <c:pt idx="368">
                  <c:v>0.22973037347560976</c:v>
                </c:pt>
                <c:pt idx="369">
                  <c:v>0.22973764780405406</c:v>
                </c:pt>
                <c:pt idx="370">
                  <c:v>0.22977646984501349</c:v>
                </c:pt>
                <c:pt idx="371">
                  <c:v>0.2298413348454301</c:v>
                </c:pt>
                <c:pt idx="372">
                  <c:v>0.22983254440348524</c:v>
                </c:pt>
                <c:pt idx="373">
                  <c:v>0.22984730113636365</c:v>
                </c:pt>
                <c:pt idx="374">
                  <c:v>0.22983072916666666</c:v>
                </c:pt>
                <c:pt idx="375">
                  <c:v>0.22987917636303193</c:v>
                </c:pt>
                <c:pt idx="376">
                  <c:v>0.22991700513925731</c:v>
                </c:pt>
                <c:pt idx="377">
                  <c:v>0.22997013475529102</c:v>
                </c:pt>
                <c:pt idx="378">
                  <c:v>0.2299534135883905</c:v>
                </c:pt>
                <c:pt idx="379">
                  <c:v>0.22993678042763158</c:v>
                </c:pt>
                <c:pt idx="380">
                  <c:v>0.22994842929790027</c:v>
                </c:pt>
                <c:pt idx="381">
                  <c:v>0.22996257362565445</c:v>
                </c:pt>
                <c:pt idx="382">
                  <c:v>0.22990780026109661</c:v>
                </c:pt>
                <c:pt idx="383">
                  <c:v>0.22993214925130209</c:v>
                </c:pt>
                <c:pt idx="384">
                  <c:v>0.22993861607142857</c:v>
                </c:pt>
                <c:pt idx="385">
                  <c:v>0.22991721988341968</c:v>
                </c:pt>
                <c:pt idx="386">
                  <c:v>0.22996911337209303</c:v>
                </c:pt>
                <c:pt idx="387">
                  <c:v>0.22999557023195877</c:v>
                </c:pt>
                <c:pt idx="388">
                  <c:v>0.2299264942159383</c:v>
                </c:pt>
                <c:pt idx="389">
                  <c:v>0.22996294070512821</c:v>
                </c:pt>
                <c:pt idx="390">
                  <c:v>0.23003166959718671</c:v>
                </c:pt>
                <c:pt idx="391">
                  <c:v>0.23005769690688777</c:v>
                </c:pt>
                <c:pt idx="392">
                  <c:v>0.23005874284351144</c:v>
                </c:pt>
                <c:pt idx="393">
                  <c:v>0.23006721922588833</c:v>
                </c:pt>
                <c:pt idx="394">
                  <c:v>0.23005340189873419</c:v>
                </c:pt>
                <c:pt idx="395">
                  <c:v>0.23005938289141414</c:v>
                </c:pt>
                <c:pt idx="396">
                  <c:v>0.23003581549118388</c:v>
                </c:pt>
                <c:pt idx="397">
                  <c:v>0.23000500549623115</c:v>
                </c:pt>
                <c:pt idx="398">
                  <c:v>0.22997924498746866</c:v>
                </c:pt>
                <c:pt idx="399">
                  <c:v>0.22994384765625001</c:v>
                </c:pt>
                <c:pt idx="400">
                  <c:v>0.23001578086034913</c:v>
                </c:pt>
                <c:pt idx="401">
                  <c:v>0.23000719060945274</c:v>
                </c:pt>
                <c:pt idx="402">
                  <c:v>0.23000106622208435</c:v>
                </c:pt>
                <c:pt idx="403">
                  <c:v>0.23000464108910892</c:v>
                </c:pt>
                <c:pt idx="404">
                  <c:v>0.22998649691358025</c:v>
                </c:pt>
                <c:pt idx="405">
                  <c:v>0.23002376462438423</c:v>
                </c:pt>
                <c:pt idx="406">
                  <c:v>0.23002485795454544</c:v>
                </c:pt>
                <c:pt idx="407">
                  <c:v>0.22998525582107843</c:v>
                </c:pt>
                <c:pt idx="408">
                  <c:v>0.22999360100855745</c:v>
                </c:pt>
                <c:pt idx="409">
                  <c:v>0.23002810594512196</c:v>
                </c:pt>
                <c:pt idx="410">
                  <c:v>0.23000541742700731</c:v>
                </c:pt>
                <c:pt idx="411">
                  <c:v>0.22999232023665048</c:v>
                </c:pt>
                <c:pt idx="412">
                  <c:v>0.22999583837772397</c:v>
                </c:pt>
                <c:pt idx="413">
                  <c:v>0.2300300045289855</c:v>
                </c:pt>
                <c:pt idx="414">
                  <c:v>0.23005224021084336</c:v>
                </c:pt>
                <c:pt idx="415">
                  <c:v>0.23005324143629807</c:v>
                </c:pt>
                <c:pt idx="416">
                  <c:v>0.23004487035371701</c:v>
                </c:pt>
                <c:pt idx="417">
                  <c:v>0.23004588441985646</c:v>
                </c:pt>
                <c:pt idx="418">
                  <c:v>0.23006553923031026</c:v>
                </c:pt>
                <c:pt idx="419">
                  <c:v>0.23010835193452381</c:v>
                </c:pt>
                <c:pt idx="420">
                  <c:v>0.23016951826009502</c:v>
                </c:pt>
                <c:pt idx="421">
                  <c:v>0.23015634256516587</c:v>
                </c:pt>
                <c:pt idx="422">
                  <c:v>0.23019401965130024</c:v>
                </c:pt>
                <c:pt idx="423">
                  <c:v>0.23023842865566038</c:v>
                </c:pt>
                <c:pt idx="424">
                  <c:v>0.23025735294117647</c:v>
                </c:pt>
                <c:pt idx="425">
                  <c:v>0.23026701877934272</c:v>
                </c:pt>
                <c:pt idx="426">
                  <c:v>0.23024690793325528</c:v>
                </c:pt>
                <c:pt idx="427">
                  <c:v>0.23021776431074767</c:v>
                </c:pt>
                <c:pt idx="428">
                  <c:v>0.23022745483682983</c:v>
                </c:pt>
                <c:pt idx="429">
                  <c:v>0.23019849200581396</c:v>
                </c:pt>
                <c:pt idx="430">
                  <c:v>0.23021271389211137</c:v>
                </c:pt>
                <c:pt idx="431">
                  <c:v>0.23020200376157407</c:v>
                </c:pt>
                <c:pt idx="432">
                  <c:v>0.23025223729792149</c:v>
                </c:pt>
                <c:pt idx="433">
                  <c:v>0.23019873271889402</c:v>
                </c:pt>
                <c:pt idx="434">
                  <c:v>0.23020608836206896</c:v>
                </c:pt>
                <c:pt idx="435">
                  <c:v>0.23026716599770641</c:v>
                </c:pt>
                <c:pt idx="436">
                  <c:v>0.23026539259153317</c:v>
                </c:pt>
                <c:pt idx="437">
                  <c:v>0.23023018336187215</c:v>
                </c:pt>
                <c:pt idx="438">
                  <c:v>0.23026631904897493</c:v>
                </c:pt>
                <c:pt idx="439">
                  <c:v>0.23024902343750001</c:v>
                </c:pt>
                <c:pt idx="440">
                  <c:v>0.23030488236961452</c:v>
                </c:pt>
                <c:pt idx="441">
                  <c:v>0.23030967194570134</c:v>
                </c:pt>
                <c:pt idx="442">
                  <c:v>0.23031003103837472</c:v>
                </c:pt>
                <c:pt idx="443">
                  <c:v>0.2302883938626126</c:v>
                </c:pt>
                <c:pt idx="444">
                  <c:v>0.23026465941011237</c:v>
                </c:pt>
                <c:pt idx="445">
                  <c:v>0.23027387542040359</c:v>
                </c:pt>
                <c:pt idx="446">
                  <c:v>0.23029834312080538</c:v>
                </c:pt>
                <c:pt idx="447">
                  <c:v>0.23028346470424108</c:v>
                </c:pt>
                <c:pt idx="448">
                  <c:v>0.23031432697661469</c:v>
                </c:pt>
                <c:pt idx="449">
                  <c:v>0.23031901041666666</c:v>
                </c:pt>
                <c:pt idx="450">
                  <c:v>0.23033883037694014</c:v>
                </c:pt>
                <c:pt idx="451">
                  <c:v>0.23031103083517698</c:v>
                </c:pt>
                <c:pt idx="452">
                  <c:v>0.23028550979580573</c:v>
                </c:pt>
                <c:pt idx="453">
                  <c:v>0.23031817868942731</c:v>
                </c:pt>
                <c:pt idx="454">
                  <c:v>0.23028202266483516</c:v>
                </c:pt>
                <c:pt idx="455">
                  <c:v>0.23024602521929824</c:v>
                </c:pt>
                <c:pt idx="456">
                  <c:v>0.23027429225929977</c:v>
                </c:pt>
                <c:pt idx="457">
                  <c:v>0.23025552674672489</c:v>
                </c:pt>
                <c:pt idx="458">
                  <c:v>0.23028152233115468</c:v>
                </c:pt>
                <c:pt idx="459">
                  <c:v>0.23028617527173914</c:v>
                </c:pt>
                <c:pt idx="460">
                  <c:v>0.23031622830802603</c:v>
                </c:pt>
                <c:pt idx="461">
                  <c:v>0.23032501352813853</c:v>
                </c:pt>
                <c:pt idx="462">
                  <c:v>0.23034219762419006</c:v>
                </c:pt>
                <c:pt idx="463">
                  <c:v>0.23036562163254309</c:v>
                </c:pt>
                <c:pt idx="464">
                  <c:v>0.23035324260752688</c:v>
                </c:pt>
                <c:pt idx="465">
                  <c:v>0.23037863800965666</c:v>
                </c:pt>
                <c:pt idx="466">
                  <c:v>0.23037046640792291</c:v>
                </c:pt>
                <c:pt idx="467">
                  <c:v>0.23037693643162394</c:v>
                </c:pt>
                <c:pt idx="468">
                  <c:v>0.23034798107675905</c:v>
                </c:pt>
                <c:pt idx="469">
                  <c:v>0.23036486037234041</c:v>
                </c:pt>
                <c:pt idx="470">
                  <c:v>0.23037959461252655</c:v>
                </c:pt>
                <c:pt idx="471">
                  <c:v>0.23035909361758475</c:v>
                </c:pt>
                <c:pt idx="472">
                  <c:v>0.23035726083509514</c:v>
                </c:pt>
                <c:pt idx="473">
                  <c:v>0.2303348332014768</c:v>
                </c:pt>
                <c:pt idx="474">
                  <c:v>0.23037623355263157</c:v>
                </c:pt>
                <c:pt idx="475">
                  <c:v>0.2304215631565126</c:v>
                </c:pt>
                <c:pt idx="476">
                  <c:v>0.23042575668238993</c:v>
                </c:pt>
                <c:pt idx="477">
                  <c:v>0.23043197567991633</c:v>
                </c:pt>
                <c:pt idx="478">
                  <c:v>0.23045651748434237</c:v>
                </c:pt>
                <c:pt idx="479">
                  <c:v>0.23043009440104167</c:v>
                </c:pt>
                <c:pt idx="480">
                  <c:v>0.2303773876039501</c:v>
                </c:pt>
                <c:pt idx="481">
                  <c:v>0.2303451601400415</c:v>
                </c:pt>
                <c:pt idx="482">
                  <c:v>0.23040405020703933</c:v>
                </c:pt>
                <c:pt idx="483">
                  <c:v>0.23042637848657024</c:v>
                </c:pt>
                <c:pt idx="484">
                  <c:v>0.2303942493556701</c:v>
                </c:pt>
                <c:pt idx="485">
                  <c:v>0.2303542148919753</c:v>
                </c:pt>
                <c:pt idx="486">
                  <c:v>0.23033640272073921</c:v>
                </c:pt>
                <c:pt idx="487">
                  <c:v>0.2303346727715164</c:v>
                </c:pt>
                <c:pt idx="488">
                  <c:v>0.23036090874233128</c:v>
                </c:pt>
                <c:pt idx="489">
                  <c:v>0.23036710778061226</c:v>
                </c:pt>
                <c:pt idx="490">
                  <c:v>0.23037924834521384</c:v>
                </c:pt>
                <c:pt idx="491">
                  <c:v>0.23034767212906504</c:v>
                </c:pt>
                <c:pt idx="492">
                  <c:v>0.23031622401115617</c:v>
                </c:pt>
                <c:pt idx="493">
                  <c:v>0.23026513474190283</c:v>
                </c:pt>
                <c:pt idx="494">
                  <c:v>0.2302773832070707</c:v>
                </c:pt>
                <c:pt idx="495">
                  <c:v>0.23029745778729838</c:v>
                </c:pt>
                <c:pt idx="496">
                  <c:v>0.23027422346579476</c:v>
                </c:pt>
                <c:pt idx="497">
                  <c:v>0.23023343373493976</c:v>
                </c:pt>
                <c:pt idx="498">
                  <c:v>0.23025151866232466</c:v>
                </c:pt>
                <c:pt idx="499">
                  <c:v>0.230271484375</c:v>
                </c:pt>
                <c:pt idx="500">
                  <c:v>0.23030891342315368</c:v>
                </c:pt>
                <c:pt idx="501">
                  <c:v>0.23031312250996017</c:v>
                </c:pt>
                <c:pt idx="502">
                  <c:v>0.23031537338469185</c:v>
                </c:pt>
                <c:pt idx="503">
                  <c:v>0.23033505394345238</c:v>
                </c:pt>
                <c:pt idx="504">
                  <c:v>0.23035078898514852</c:v>
                </c:pt>
                <c:pt idx="505">
                  <c:v>0.23032979249011859</c:v>
                </c:pt>
                <c:pt idx="506">
                  <c:v>0.23029346955128205</c:v>
                </c:pt>
                <c:pt idx="507">
                  <c:v>0.23024767778051181</c:v>
                </c:pt>
                <c:pt idx="508">
                  <c:v>0.23024427492632613</c:v>
                </c:pt>
                <c:pt idx="509">
                  <c:v>0.2302523743872549</c:v>
                </c:pt>
                <c:pt idx="510">
                  <c:v>0.23024515349804306</c:v>
                </c:pt>
                <c:pt idx="511">
                  <c:v>0.23025321960449219</c:v>
                </c:pt>
                <c:pt idx="512">
                  <c:v>0.23019272356237816</c:v>
                </c:pt>
                <c:pt idx="513">
                  <c:v>0.23021795963035019</c:v>
                </c:pt>
                <c:pt idx="514">
                  <c:v>0.23019948422330097</c:v>
                </c:pt>
                <c:pt idx="515">
                  <c:v>0.23018675811531009</c:v>
                </c:pt>
                <c:pt idx="516">
                  <c:v>0.23020808147969052</c:v>
                </c:pt>
                <c:pt idx="517">
                  <c:v>0.23019915842181468</c:v>
                </c:pt>
                <c:pt idx="518">
                  <c:v>0.23017521676300579</c:v>
                </c:pt>
                <c:pt idx="519">
                  <c:v>0.23018141526442307</c:v>
                </c:pt>
                <c:pt idx="520">
                  <c:v>0.23017259476967369</c:v>
                </c:pt>
                <c:pt idx="521">
                  <c:v>0.23014697078544061</c:v>
                </c:pt>
                <c:pt idx="522">
                  <c:v>0.2301102413957935</c:v>
                </c:pt>
                <c:pt idx="523">
                  <c:v>0.23013515326812978</c:v>
                </c:pt>
                <c:pt idx="524">
                  <c:v>0.23019717261904762</c:v>
                </c:pt>
                <c:pt idx="525">
                  <c:v>0.2301587006891635</c:v>
                </c:pt>
                <c:pt idx="526">
                  <c:v>0.23016114207779886</c:v>
                </c:pt>
                <c:pt idx="527">
                  <c:v>0.23014322916666666</c:v>
                </c:pt>
                <c:pt idx="528">
                  <c:v>0.23017707348771266</c:v>
                </c:pt>
                <c:pt idx="529">
                  <c:v>0.23016841096698112</c:v>
                </c:pt>
                <c:pt idx="530">
                  <c:v>0.23015794197269304</c:v>
                </c:pt>
                <c:pt idx="531">
                  <c:v>0.23014751233552633</c:v>
                </c:pt>
                <c:pt idx="532">
                  <c:v>0.23018109462945591</c:v>
                </c:pt>
                <c:pt idx="533">
                  <c:v>0.23019626345973782</c:v>
                </c:pt>
                <c:pt idx="534">
                  <c:v>0.23021320093457945</c:v>
                </c:pt>
                <c:pt idx="535">
                  <c:v>0.23018817047574627</c:v>
                </c:pt>
                <c:pt idx="536">
                  <c:v>0.23015959613594042</c:v>
                </c:pt>
                <c:pt idx="537">
                  <c:v>0.23015835559944237</c:v>
                </c:pt>
                <c:pt idx="538">
                  <c:v>0.23014081342764378</c:v>
                </c:pt>
                <c:pt idx="539">
                  <c:v>0.23012152777777778</c:v>
                </c:pt>
                <c:pt idx="540">
                  <c:v>0.23012397469963031</c:v>
                </c:pt>
                <c:pt idx="541">
                  <c:v>0.230140826798893</c:v>
                </c:pt>
                <c:pt idx="542">
                  <c:v>0.23016121374309392</c:v>
                </c:pt>
                <c:pt idx="543">
                  <c:v>0.23017075482536764</c:v>
                </c:pt>
                <c:pt idx="544">
                  <c:v>0.23015159116972478</c:v>
                </c:pt>
                <c:pt idx="545">
                  <c:v>0.23014501774267399</c:v>
                </c:pt>
                <c:pt idx="546">
                  <c:v>0.23012418590036562</c:v>
                </c:pt>
                <c:pt idx="547">
                  <c:v>0.23013372490875914</c:v>
                </c:pt>
                <c:pt idx="548">
                  <c:v>0.2301610171903461</c:v>
                </c:pt>
                <c:pt idx="549">
                  <c:v>0.23020951704545456</c:v>
                </c:pt>
                <c:pt idx="550">
                  <c:v>0.23019226406533574</c:v>
                </c:pt>
                <c:pt idx="551">
                  <c:v>0.23021576370018115</c:v>
                </c:pt>
                <c:pt idx="552">
                  <c:v>0.2302533058318264</c:v>
                </c:pt>
                <c:pt idx="553">
                  <c:v>0.23020786326714801</c:v>
                </c:pt>
                <c:pt idx="554">
                  <c:v>0.23022240990990991</c:v>
                </c:pt>
                <c:pt idx="555">
                  <c:v>0.2301982632643885</c:v>
                </c:pt>
                <c:pt idx="556">
                  <c:v>0.2302040086400359</c:v>
                </c:pt>
                <c:pt idx="557">
                  <c:v>0.2302027329749104</c:v>
                </c:pt>
                <c:pt idx="558">
                  <c:v>0.23018224508050089</c:v>
                </c:pt>
                <c:pt idx="559">
                  <c:v>0.23020717075892858</c:v>
                </c:pt>
                <c:pt idx="560">
                  <c:v>0.23020589627896612</c:v>
                </c:pt>
                <c:pt idx="561">
                  <c:v>0.23018551212188612</c:v>
                </c:pt>
                <c:pt idx="562">
                  <c:v>0.23017040408525755</c:v>
                </c:pt>
                <c:pt idx="563">
                  <c:v>0.23015015514184398</c:v>
                </c:pt>
                <c:pt idx="564">
                  <c:v>0.23013689159292036</c:v>
                </c:pt>
                <c:pt idx="565">
                  <c:v>0.23006673752208481</c:v>
                </c:pt>
                <c:pt idx="566">
                  <c:v>0.23005883487654322</c:v>
                </c:pt>
                <c:pt idx="567">
                  <c:v>0.23009222326144366</c:v>
                </c:pt>
                <c:pt idx="568">
                  <c:v>0.23007743848857645</c:v>
                </c:pt>
                <c:pt idx="569">
                  <c:v>0.23006613212719298</c:v>
                </c:pt>
                <c:pt idx="570">
                  <c:v>0.23003605242994746</c:v>
                </c:pt>
                <c:pt idx="571">
                  <c:v>0.23007778354458042</c:v>
                </c:pt>
                <c:pt idx="572">
                  <c:v>0.23004608420593367</c:v>
                </c:pt>
                <c:pt idx="573">
                  <c:v>0.23007063915505227</c:v>
                </c:pt>
                <c:pt idx="574">
                  <c:v>0.23010360054347825</c:v>
                </c:pt>
                <c:pt idx="575">
                  <c:v>0.2301296657986111</c:v>
                </c:pt>
                <c:pt idx="576">
                  <c:v>0.23015394822357019</c:v>
                </c:pt>
                <c:pt idx="577">
                  <c:v>0.23017476751730104</c:v>
                </c:pt>
                <c:pt idx="578">
                  <c:v>0.23020900798791019</c:v>
                </c:pt>
                <c:pt idx="579">
                  <c:v>0.23023471174568966</c:v>
                </c:pt>
                <c:pt idx="580">
                  <c:v>0.23023343373493976</c:v>
                </c:pt>
                <c:pt idx="581">
                  <c:v>0.23021705863402062</c:v>
                </c:pt>
                <c:pt idx="582">
                  <c:v>0.23020241477272727</c:v>
                </c:pt>
                <c:pt idx="583">
                  <c:v>0.2302095596104452</c:v>
                </c:pt>
                <c:pt idx="584">
                  <c:v>0.23024005074786325</c:v>
                </c:pt>
                <c:pt idx="585">
                  <c:v>0.23025543941979523</c:v>
                </c:pt>
                <c:pt idx="586">
                  <c:v>0.23027576660988075</c:v>
                </c:pt>
                <c:pt idx="587">
                  <c:v>0.23025616496598639</c:v>
                </c:pt>
                <c:pt idx="588">
                  <c:v>0.23023994588285229</c:v>
                </c:pt>
                <c:pt idx="589">
                  <c:v>0.23022709216101694</c:v>
                </c:pt>
                <c:pt idx="590">
                  <c:v>0.23022915344754652</c:v>
                </c:pt>
                <c:pt idx="591">
                  <c:v>0.23022955817145271</c:v>
                </c:pt>
                <c:pt idx="592">
                  <c:v>0.23023160834738618</c:v>
                </c:pt>
                <c:pt idx="593">
                  <c:v>0.23021885521885521</c:v>
                </c:pt>
                <c:pt idx="594">
                  <c:v>0.23023732930672269</c:v>
                </c:pt>
                <c:pt idx="595">
                  <c:v>0.23021150115352348</c:v>
                </c:pt>
                <c:pt idx="596">
                  <c:v>0.23014159338358459</c:v>
                </c:pt>
                <c:pt idx="597">
                  <c:v>0.23015030570652173</c:v>
                </c:pt>
                <c:pt idx="598">
                  <c:v>0.23016224958263773</c:v>
                </c:pt>
                <c:pt idx="599">
                  <c:v>0.23017578124999999</c:v>
                </c:pt>
                <c:pt idx="600">
                  <c:v>0.23018601809484193</c:v>
                </c:pt>
                <c:pt idx="601">
                  <c:v>0.23018486555232559</c:v>
                </c:pt>
                <c:pt idx="602">
                  <c:v>0.23016266324626866</c:v>
                </c:pt>
                <c:pt idx="603">
                  <c:v>0.23015993636175497</c:v>
                </c:pt>
                <c:pt idx="604">
                  <c:v>0.23013623450413223</c:v>
                </c:pt>
                <c:pt idx="605">
                  <c:v>0.23016901299504949</c:v>
                </c:pt>
                <c:pt idx="606">
                  <c:v>0.23019685698105435</c:v>
                </c:pt>
                <c:pt idx="607">
                  <c:v>0.23018606085526316</c:v>
                </c:pt>
                <c:pt idx="608">
                  <c:v>0.23015124692118227</c:v>
                </c:pt>
                <c:pt idx="609">
                  <c:v>0.23010854252049182</c:v>
                </c:pt>
                <c:pt idx="610">
                  <c:v>0.23013470488952537</c:v>
                </c:pt>
                <c:pt idx="611">
                  <c:v>0.23012567657271241</c:v>
                </c:pt>
                <c:pt idx="612">
                  <c:v>0.23014216710848287</c:v>
                </c:pt>
                <c:pt idx="613">
                  <c:v>0.23013315604641693</c:v>
                </c:pt>
                <c:pt idx="614">
                  <c:v>0.23012576219512196</c:v>
                </c:pt>
                <c:pt idx="615">
                  <c:v>0.23013741629464285</c:v>
                </c:pt>
                <c:pt idx="616">
                  <c:v>0.23013953606158832</c:v>
                </c:pt>
                <c:pt idx="617">
                  <c:v>0.23014006877022652</c:v>
                </c:pt>
                <c:pt idx="618">
                  <c:v>0.23016899737479807</c:v>
                </c:pt>
                <c:pt idx="619">
                  <c:v>0.23014742943548386</c:v>
                </c:pt>
                <c:pt idx="620">
                  <c:v>0.23013379378019325</c:v>
                </c:pt>
                <c:pt idx="621">
                  <c:v>0.23012491207797428</c:v>
                </c:pt>
                <c:pt idx="622">
                  <c:v>0.23011449137239165</c:v>
                </c:pt>
                <c:pt idx="623">
                  <c:v>0.23015261919070512</c:v>
                </c:pt>
                <c:pt idx="624">
                  <c:v>0.230196875</c:v>
                </c:pt>
                <c:pt idx="625">
                  <c:v>0.23018638927715654</c:v>
                </c:pt>
                <c:pt idx="626">
                  <c:v>0.23022577751196172</c:v>
                </c:pt>
                <c:pt idx="627">
                  <c:v>0.23021527916003184</c:v>
                </c:pt>
                <c:pt idx="628">
                  <c:v>0.23018463086248012</c:v>
                </c:pt>
                <c:pt idx="629">
                  <c:v>0.23018973214285715</c:v>
                </c:pt>
                <c:pt idx="630">
                  <c:v>0.23021029368066562</c:v>
                </c:pt>
                <c:pt idx="631">
                  <c:v>0.23024160650712025</c:v>
                </c:pt>
                <c:pt idx="632">
                  <c:v>0.23023579433254343</c:v>
                </c:pt>
                <c:pt idx="633">
                  <c:v>0.23026388751971608</c:v>
                </c:pt>
                <c:pt idx="634">
                  <c:v>0.23026421013779527</c:v>
                </c:pt>
                <c:pt idx="635">
                  <c:v>0.2302445705581761</c:v>
                </c:pt>
                <c:pt idx="636">
                  <c:v>0.23022499264128729</c:v>
                </c:pt>
                <c:pt idx="637">
                  <c:v>0.23017639351489028</c:v>
                </c:pt>
                <c:pt idx="638">
                  <c:v>0.23021811424100155</c:v>
                </c:pt>
                <c:pt idx="639">
                  <c:v>0.23023223876953125</c:v>
                </c:pt>
                <c:pt idx="640">
                  <c:v>0.23026307771060842</c:v>
                </c:pt>
                <c:pt idx="641">
                  <c:v>0.23023449669003115</c:v>
                </c:pt>
                <c:pt idx="642">
                  <c:v>0.23021967340590979</c:v>
                </c:pt>
                <c:pt idx="643">
                  <c:v>0.23022612577639751</c:v>
                </c:pt>
                <c:pt idx="644">
                  <c:v>0.23021893168604651</c:v>
                </c:pt>
                <c:pt idx="645">
                  <c:v>0.23020571304179566</c:v>
                </c:pt>
                <c:pt idx="646">
                  <c:v>0.23021517581143741</c:v>
                </c:pt>
                <c:pt idx="647">
                  <c:v>0.230224609375</c:v>
                </c:pt>
                <c:pt idx="648">
                  <c:v>0.2302535752118644</c:v>
                </c:pt>
                <c:pt idx="649">
                  <c:v>0.23026742788461538</c:v>
                </c:pt>
                <c:pt idx="650">
                  <c:v>0.23023473502304148</c:v>
                </c:pt>
                <c:pt idx="651">
                  <c:v>0.23020513803680981</c:v>
                </c:pt>
                <c:pt idx="652">
                  <c:v>0.23023844276416539</c:v>
                </c:pt>
                <c:pt idx="653">
                  <c:v>0.2302223695527523</c:v>
                </c:pt>
                <c:pt idx="654">
                  <c:v>0.23022125477099237</c:v>
                </c:pt>
                <c:pt idx="655">
                  <c:v>0.23020227943978658</c:v>
                </c:pt>
                <c:pt idx="656">
                  <c:v>0.23022200818112634</c:v>
                </c:pt>
                <c:pt idx="657">
                  <c:v>0.23019715283054712</c:v>
                </c:pt>
                <c:pt idx="658">
                  <c:v>0.23022572078907436</c:v>
                </c:pt>
                <c:pt idx="659">
                  <c:v>0.23023792613636362</c:v>
                </c:pt>
                <c:pt idx="660">
                  <c:v>0.23026782337367624</c:v>
                </c:pt>
                <c:pt idx="661">
                  <c:v>0.23026665171827795</c:v>
                </c:pt>
                <c:pt idx="662">
                  <c:v>0.23026401065233787</c:v>
                </c:pt>
                <c:pt idx="663">
                  <c:v>0.2302746140813253</c:v>
                </c:pt>
                <c:pt idx="664">
                  <c:v>0.23026756343984964</c:v>
                </c:pt>
                <c:pt idx="665">
                  <c:v>0.23026639921171171</c:v>
                </c:pt>
                <c:pt idx="666">
                  <c:v>0.23028280781484259</c:v>
                </c:pt>
                <c:pt idx="667">
                  <c:v>0.23028454809131738</c:v>
                </c:pt>
                <c:pt idx="668">
                  <c:v>0.2303154778587444</c:v>
                </c:pt>
                <c:pt idx="669">
                  <c:v>0.23032299440298507</c:v>
                </c:pt>
                <c:pt idx="670">
                  <c:v>0.2303261223919523</c:v>
                </c:pt>
                <c:pt idx="671">
                  <c:v>0.23036993117559523</c:v>
                </c:pt>
                <c:pt idx="672">
                  <c:v>0.23035846953937592</c:v>
                </c:pt>
                <c:pt idx="673">
                  <c:v>0.23031806379821959</c:v>
                </c:pt>
                <c:pt idx="674">
                  <c:v>0.23030815972222221</c:v>
                </c:pt>
                <c:pt idx="675">
                  <c:v>0.23029828494822485</c:v>
                </c:pt>
                <c:pt idx="676">
                  <c:v>0.23028988183161003</c:v>
                </c:pt>
                <c:pt idx="677">
                  <c:v>0.23028726493362831</c:v>
                </c:pt>
                <c:pt idx="678">
                  <c:v>0.23032348812592046</c:v>
                </c:pt>
                <c:pt idx="679">
                  <c:v>0.2303366268382353</c:v>
                </c:pt>
                <c:pt idx="680">
                  <c:v>0.23031961270190895</c:v>
                </c:pt>
                <c:pt idx="681">
                  <c:v>0.2302983527309384</c:v>
                </c:pt>
                <c:pt idx="682">
                  <c:v>0.23028144445461202</c:v>
                </c:pt>
                <c:pt idx="683">
                  <c:v>0.23028457373903508</c:v>
                </c:pt>
                <c:pt idx="684">
                  <c:v>0.23025918111313867</c:v>
                </c:pt>
                <c:pt idx="685">
                  <c:v>0.23023101539723032</c:v>
                </c:pt>
                <c:pt idx="686">
                  <c:v>0.23022851846797671</c:v>
                </c:pt>
                <c:pt idx="687">
                  <c:v>0.23024164244186046</c:v>
                </c:pt>
                <c:pt idx="688">
                  <c:v>0.2302306331640058</c:v>
                </c:pt>
                <c:pt idx="689">
                  <c:v>0.23023663949275364</c:v>
                </c:pt>
                <c:pt idx="690">
                  <c:v>0.23025252125542692</c:v>
                </c:pt>
                <c:pt idx="691">
                  <c:v>0.23027682442196531</c:v>
                </c:pt>
                <c:pt idx="692">
                  <c:v>0.23026582792207792</c:v>
                </c:pt>
                <c:pt idx="693">
                  <c:v>0.23025908456412103</c:v>
                </c:pt>
                <c:pt idx="694">
                  <c:v>0.23027765287769783</c:v>
                </c:pt>
                <c:pt idx="695">
                  <c:v>0.23027652433548851</c:v>
                </c:pt>
                <c:pt idx="696">
                  <c:v>0.23027259684361551</c:v>
                </c:pt>
                <c:pt idx="697">
                  <c:v>0.23025608882521489</c:v>
                </c:pt>
                <c:pt idx="698">
                  <c:v>0.2302801435085837</c:v>
                </c:pt>
                <c:pt idx="699">
                  <c:v>0.23031947544642858</c:v>
                </c:pt>
                <c:pt idx="700">
                  <c:v>0.23037541235734665</c:v>
                </c:pt>
                <c:pt idx="701">
                  <c:v>0.23034911413817663</c:v>
                </c:pt>
                <c:pt idx="702">
                  <c:v>0.2303367820945946</c:v>
                </c:pt>
                <c:pt idx="703">
                  <c:v>0.23033835671164773</c:v>
                </c:pt>
                <c:pt idx="704">
                  <c:v>0.23034408244680851</c:v>
                </c:pt>
                <c:pt idx="705">
                  <c:v>0.2303511751947592</c:v>
                </c:pt>
                <c:pt idx="706">
                  <c:v>0.23035134149575673</c:v>
                </c:pt>
                <c:pt idx="707">
                  <c:v>0.23034736935028249</c:v>
                </c:pt>
                <c:pt idx="708">
                  <c:v>0.23036406911142454</c:v>
                </c:pt>
                <c:pt idx="709">
                  <c:v>0.23037109375000001</c:v>
                </c:pt>
                <c:pt idx="710">
                  <c:v>0.23034788150492264</c:v>
                </c:pt>
                <c:pt idx="711">
                  <c:v>0.2303590238764045</c:v>
                </c:pt>
                <c:pt idx="712">
                  <c:v>0.23036465638148668</c:v>
                </c:pt>
                <c:pt idx="713">
                  <c:v>0.23033607974439776</c:v>
                </c:pt>
                <c:pt idx="714">
                  <c:v>0.23029665646853148</c:v>
                </c:pt>
                <c:pt idx="715">
                  <c:v>0.23031326379189945</c:v>
                </c:pt>
                <c:pt idx="716">
                  <c:v>0.23031211863668061</c:v>
                </c:pt>
                <c:pt idx="717">
                  <c:v>0.23032457782033428</c:v>
                </c:pt>
                <c:pt idx="718">
                  <c:v>0.23031934544506258</c:v>
                </c:pt>
                <c:pt idx="719">
                  <c:v>0.23030870225694444</c:v>
                </c:pt>
                <c:pt idx="720">
                  <c:v>0.2303021519590846</c:v>
                </c:pt>
                <c:pt idx="721">
                  <c:v>0.23029967754501385</c:v>
                </c:pt>
                <c:pt idx="722">
                  <c:v>0.23031071706431536</c:v>
                </c:pt>
                <c:pt idx="723">
                  <c:v>0.23032172608770718</c:v>
                </c:pt>
                <c:pt idx="724">
                  <c:v>0.23032192887931036</c:v>
                </c:pt>
                <c:pt idx="725">
                  <c:v>0.23030060907369146</c:v>
                </c:pt>
                <c:pt idx="726">
                  <c:v>0.23029681052269602</c:v>
                </c:pt>
                <c:pt idx="727">
                  <c:v>0.23026753519917584</c:v>
                </c:pt>
                <c:pt idx="728">
                  <c:v>0.23029058427640603</c:v>
                </c:pt>
                <c:pt idx="729">
                  <c:v>0.23031089469178082</c:v>
                </c:pt>
                <c:pt idx="730">
                  <c:v>0.23031645434336526</c:v>
                </c:pt>
                <c:pt idx="731">
                  <c:v>0.23032600110997267</c:v>
                </c:pt>
                <c:pt idx="732">
                  <c:v>0.23032486357435197</c:v>
                </c:pt>
                <c:pt idx="733">
                  <c:v>0.23031574633855587</c:v>
                </c:pt>
                <c:pt idx="734">
                  <c:v>0.23031595450680273</c:v>
                </c:pt>
                <c:pt idx="735">
                  <c:v>0.23030023989470108</c:v>
                </c:pt>
                <c:pt idx="736">
                  <c:v>0.23029914348710989</c:v>
                </c:pt>
                <c:pt idx="737">
                  <c:v>0.23026893843157181</c:v>
                </c:pt>
                <c:pt idx="738">
                  <c:v>0.23026524441813262</c:v>
                </c:pt>
                <c:pt idx="739">
                  <c:v>0.2302615603885135</c:v>
                </c:pt>
                <c:pt idx="740">
                  <c:v>0.23025788630229418</c:v>
                </c:pt>
                <c:pt idx="741">
                  <c:v>0.23026343497304583</c:v>
                </c:pt>
                <c:pt idx="742">
                  <c:v>0.23023479559219381</c:v>
                </c:pt>
                <c:pt idx="743">
                  <c:v>0.23027317498319894</c:v>
                </c:pt>
                <c:pt idx="744">
                  <c:v>0.23025770763422818</c:v>
                </c:pt>
                <c:pt idx="745">
                  <c:v>0.23022264577747989</c:v>
                </c:pt>
                <c:pt idx="746">
                  <c:v>0.2302190532965194</c:v>
                </c:pt>
                <c:pt idx="747">
                  <c:v>0.23022199824532086</c:v>
                </c:pt>
                <c:pt idx="748">
                  <c:v>0.23021059329105473</c:v>
                </c:pt>
                <c:pt idx="749">
                  <c:v>0.23023307291666667</c:v>
                </c:pt>
                <c:pt idx="750">
                  <c:v>0.2302619944241012</c:v>
                </c:pt>
                <c:pt idx="751">
                  <c:v>0.23029213763297873</c:v>
                </c:pt>
                <c:pt idx="752">
                  <c:v>0.23025865288844621</c:v>
                </c:pt>
                <c:pt idx="753">
                  <c:v>0.23027706399204245</c:v>
                </c:pt>
                <c:pt idx="754">
                  <c:v>0.23027990480132451</c:v>
                </c:pt>
                <c:pt idx="755">
                  <c:v>0.23028661334325398</c:v>
                </c:pt>
                <c:pt idx="756">
                  <c:v>0.23025847300198152</c:v>
                </c:pt>
                <c:pt idx="757">
                  <c:v>0.23027163382255936</c:v>
                </c:pt>
                <c:pt idx="758">
                  <c:v>0.23025902709156784</c:v>
                </c:pt>
                <c:pt idx="759">
                  <c:v>0.23027343750000001</c:v>
                </c:pt>
                <c:pt idx="760">
                  <c:v>0.23026471131734561</c:v>
                </c:pt>
                <c:pt idx="761">
                  <c:v>0.23026241592847768</c:v>
                </c:pt>
                <c:pt idx="762">
                  <c:v>0.23026396625163828</c:v>
                </c:pt>
                <c:pt idx="763">
                  <c:v>0.23027318185536649</c:v>
                </c:pt>
                <c:pt idx="764">
                  <c:v>0.23029130923202615</c:v>
                </c:pt>
                <c:pt idx="765">
                  <c:v>0.23029664042101827</c:v>
                </c:pt>
                <c:pt idx="766">
                  <c:v>0.23030577737940025</c:v>
                </c:pt>
                <c:pt idx="767">
                  <c:v>0.23032124837239584</c:v>
                </c:pt>
                <c:pt idx="768">
                  <c:v>0.23031890035760727</c:v>
                </c:pt>
                <c:pt idx="769">
                  <c:v>0.23028738839285715</c:v>
                </c:pt>
                <c:pt idx="770">
                  <c:v>0.23026229126134889</c:v>
                </c:pt>
                <c:pt idx="771">
                  <c:v>0.23027520846826424</c:v>
                </c:pt>
                <c:pt idx="772">
                  <c:v>0.23025019202781372</c:v>
                </c:pt>
                <c:pt idx="773">
                  <c:v>0.23021766997739018</c:v>
                </c:pt>
                <c:pt idx="774">
                  <c:v>0.23022177419354839</c:v>
                </c:pt>
                <c:pt idx="775">
                  <c:v>0.23021831709085053</c:v>
                </c:pt>
                <c:pt idx="776">
                  <c:v>0.23022240990990991</c:v>
                </c:pt>
                <c:pt idx="777">
                  <c:v>0.23023276831619538</c:v>
                </c:pt>
                <c:pt idx="778">
                  <c:v>0.2302155206996149</c:v>
                </c:pt>
                <c:pt idx="779">
                  <c:v>0.230224609375</c:v>
                </c:pt>
                <c:pt idx="780">
                  <c:v>0.23023617557618437</c:v>
                </c:pt>
                <c:pt idx="781">
                  <c:v>0.23022898017902813</c:v>
                </c:pt>
                <c:pt idx="782">
                  <c:v>0.23021431992337166</c:v>
                </c:pt>
                <c:pt idx="783">
                  <c:v>0.2302569953762755</c:v>
                </c:pt>
                <c:pt idx="784">
                  <c:v>0.23024482484076433</c:v>
                </c:pt>
                <c:pt idx="785">
                  <c:v>0.23023020038167938</c:v>
                </c:pt>
                <c:pt idx="786">
                  <c:v>0.23021189048602286</c:v>
                </c:pt>
                <c:pt idx="787">
                  <c:v>0.23024443805520303</c:v>
                </c:pt>
                <c:pt idx="788">
                  <c:v>0.23025586185044361</c:v>
                </c:pt>
                <c:pt idx="789">
                  <c:v>0.2302722013449367</c:v>
                </c:pt>
                <c:pt idx="790">
                  <c:v>0.23028232656447534</c:v>
                </c:pt>
                <c:pt idx="791">
                  <c:v>0.23025790127840909</c:v>
                </c:pt>
                <c:pt idx="792">
                  <c:v>0.23025324125157628</c:v>
                </c:pt>
                <c:pt idx="793">
                  <c:v>0.23024244332493704</c:v>
                </c:pt>
                <c:pt idx="794">
                  <c:v>0.23024886988993712</c:v>
                </c:pt>
                <c:pt idx="795">
                  <c:v>0.23023319723618091</c:v>
                </c:pt>
                <c:pt idx="796">
                  <c:v>0.23023104218946047</c:v>
                </c:pt>
                <c:pt idx="797">
                  <c:v>0.23025581531954886</c:v>
                </c:pt>
                <c:pt idx="798">
                  <c:v>0.23024630397371715</c:v>
                </c:pt>
                <c:pt idx="799">
                  <c:v>0.23023559570312499</c:v>
                </c:pt>
                <c:pt idx="800">
                  <c:v>0.2302517361111111</c:v>
                </c:pt>
                <c:pt idx="801">
                  <c:v>0.2302605303148379</c:v>
                </c:pt>
                <c:pt idx="802">
                  <c:v>0.23027659947073476</c:v>
                </c:pt>
                <c:pt idx="803">
                  <c:v>0.23027683846393035</c:v>
                </c:pt>
                <c:pt idx="804">
                  <c:v>0.23029284743788819</c:v>
                </c:pt>
                <c:pt idx="805">
                  <c:v>0.23025671719913152</c:v>
                </c:pt>
                <c:pt idx="806">
                  <c:v>0.23027392154584883</c:v>
                </c:pt>
                <c:pt idx="807">
                  <c:v>0.23029108330754949</c:v>
                </c:pt>
                <c:pt idx="808">
                  <c:v>0.23027078182941904</c:v>
                </c:pt>
                <c:pt idx="809">
                  <c:v>0.23027705439814813</c:v>
                </c:pt>
                <c:pt idx="810">
                  <c:v>0.23024598296855733</c:v>
                </c:pt>
                <c:pt idx="811">
                  <c:v>0.23026910791256158</c:v>
                </c:pt>
                <c:pt idx="812">
                  <c:v>0.23027896294587946</c:v>
                </c:pt>
                <c:pt idx="813">
                  <c:v>0.23027799639127763</c:v>
                </c:pt>
                <c:pt idx="814">
                  <c:v>0.23027583397239265</c:v>
                </c:pt>
                <c:pt idx="815">
                  <c:v>0.23028923483455882</c:v>
                </c:pt>
                <c:pt idx="816">
                  <c:v>0.23029662637698897</c:v>
                </c:pt>
                <c:pt idx="817">
                  <c:v>0.23029206143031786</c:v>
                </c:pt>
                <c:pt idx="818">
                  <c:v>0.23027916094322345</c:v>
                </c:pt>
                <c:pt idx="819">
                  <c:v>0.23029249237804877</c:v>
                </c:pt>
                <c:pt idx="820">
                  <c:v>0.23031411769183921</c:v>
                </c:pt>
                <c:pt idx="821">
                  <c:v>0.23031786990571776</c:v>
                </c:pt>
                <c:pt idx="822">
                  <c:v>0.23033703865431349</c:v>
                </c:pt>
                <c:pt idx="823">
                  <c:v>0.2303561608768204</c:v>
                </c:pt>
                <c:pt idx="824">
                  <c:v>0.23036103219696968</c:v>
                </c:pt>
                <c:pt idx="825">
                  <c:v>0.23036825628026633</c:v>
                </c:pt>
                <c:pt idx="826">
                  <c:v>0.23036719694679564</c:v>
                </c:pt>
                <c:pt idx="827">
                  <c:v>0.23037203728864733</c:v>
                </c:pt>
                <c:pt idx="828">
                  <c:v>0.23037333195114595</c:v>
                </c:pt>
                <c:pt idx="829">
                  <c:v>0.2303734469126506</c:v>
                </c:pt>
                <c:pt idx="830">
                  <c:v>0.2303829629211793</c:v>
                </c:pt>
                <c:pt idx="831">
                  <c:v>0.23038306603064904</c:v>
                </c:pt>
                <c:pt idx="832">
                  <c:v>0.23038551358043216</c:v>
                </c:pt>
                <c:pt idx="833">
                  <c:v>0.23036219461930454</c:v>
                </c:pt>
                <c:pt idx="834">
                  <c:v>0.23036816991017964</c:v>
                </c:pt>
                <c:pt idx="835">
                  <c:v>0.23039515737141147</c:v>
                </c:pt>
                <c:pt idx="836">
                  <c:v>0.230375410692951</c:v>
                </c:pt>
                <c:pt idx="837">
                  <c:v>0.23037086068019094</c:v>
                </c:pt>
                <c:pt idx="838">
                  <c:v>0.23038261695470799</c:v>
                </c:pt>
                <c:pt idx="839">
                  <c:v>0.23038388206845239</c:v>
                </c:pt>
                <c:pt idx="840">
                  <c:v>0.23038514417360284</c:v>
                </c:pt>
                <c:pt idx="841">
                  <c:v>0.23040032103622327</c:v>
                </c:pt>
                <c:pt idx="842">
                  <c:v>0.23039113471233688</c:v>
                </c:pt>
                <c:pt idx="843">
                  <c:v>0.23041089677132701</c:v>
                </c:pt>
                <c:pt idx="844">
                  <c:v>0.2303820728550296</c:v>
                </c:pt>
                <c:pt idx="845">
                  <c:v>0.23037178634751773</c:v>
                </c:pt>
                <c:pt idx="846">
                  <c:v>0.23037535972550177</c:v>
                </c:pt>
                <c:pt idx="847">
                  <c:v>0.23036971182193397</c:v>
                </c:pt>
                <c:pt idx="848">
                  <c:v>0.23036522747349825</c:v>
                </c:pt>
                <c:pt idx="849">
                  <c:v>0.23036649816176472</c:v>
                </c:pt>
                <c:pt idx="850">
                  <c:v>0.23036661831668626</c:v>
                </c:pt>
                <c:pt idx="851">
                  <c:v>0.23036329958920188</c:v>
                </c:pt>
                <c:pt idx="852">
                  <c:v>0.2303588437866354</c:v>
                </c:pt>
                <c:pt idx="853">
                  <c:v>0.23036469006147542</c:v>
                </c:pt>
                <c:pt idx="854">
                  <c:v>0.23036138523391814</c:v>
                </c:pt>
                <c:pt idx="855">
                  <c:v>0.23037520078855139</c:v>
                </c:pt>
                <c:pt idx="856">
                  <c:v>0.23039810020420071</c:v>
                </c:pt>
                <c:pt idx="857">
                  <c:v>0.23041070257867133</c:v>
                </c:pt>
                <c:pt idx="858">
                  <c:v>0.23039599097788127</c:v>
                </c:pt>
                <c:pt idx="859">
                  <c:v>0.23039266896802327</c:v>
                </c:pt>
                <c:pt idx="860">
                  <c:v>0.2304188443670151</c:v>
                </c:pt>
                <c:pt idx="861">
                  <c:v>0.23042796548723898</c:v>
                </c:pt>
                <c:pt idx="862">
                  <c:v>0.23038727549246812</c:v>
                </c:pt>
                <c:pt idx="863">
                  <c:v>0.23037606698495369</c:v>
                </c:pt>
                <c:pt idx="864">
                  <c:v>0.23038294797687861</c:v>
                </c:pt>
                <c:pt idx="865">
                  <c:v>0.23037853637413394</c:v>
                </c:pt>
                <c:pt idx="866">
                  <c:v>0.23040229418973471</c:v>
                </c:pt>
                <c:pt idx="867">
                  <c:v>0.23041249639976957</c:v>
                </c:pt>
                <c:pt idx="868">
                  <c:v>0.23043166534810128</c:v>
                </c:pt>
                <c:pt idx="869">
                  <c:v>0.23045079022988504</c:v>
                </c:pt>
                <c:pt idx="870">
                  <c:v>0.23042165973019518</c:v>
                </c:pt>
                <c:pt idx="871">
                  <c:v>0.23039819559919725</c:v>
                </c:pt>
                <c:pt idx="872">
                  <c:v>0.23040722544387171</c:v>
                </c:pt>
                <c:pt idx="873">
                  <c:v>0.23039835705091533</c:v>
                </c:pt>
                <c:pt idx="874">
                  <c:v>0.23040066964285713</c:v>
                </c:pt>
                <c:pt idx="875">
                  <c:v>0.23038736979166666</c:v>
                </c:pt>
                <c:pt idx="876">
                  <c:v>0.23039303021664767</c:v>
                </c:pt>
                <c:pt idx="877">
                  <c:v>0.23038977968394078</c:v>
                </c:pt>
                <c:pt idx="878">
                  <c:v>0.2303854255546075</c:v>
                </c:pt>
                <c:pt idx="879">
                  <c:v>0.23041215376420454</c:v>
                </c:pt>
                <c:pt idx="880">
                  <c:v>0.2303900485953462</c:v>
                </c:pt>
                <c:pt idx="881">
                  <c:v>0.23039788832199545</c:v>
                </c:pt>
                <c:pt idx="882">
                  <c:v>0.23037253149773498</c:v>
                </c:pt>
                <c:pt idx="883">
                  <c:v>0.23038810626414027</c:v>
                </c:pt>
                <c:pt idx="884">
                  <c:v>0.23037716278248588</c:v>
                </c:pt>
                <c:pt idx="885">
                  <c:v>0.23039379937923252</c:v>
                </c:pt>
                <c:pt idx="886">
                  <c:v>0.23038617707158962</c:v>
                </c:pt>
                <c:pt idx="887">
                  <c:v>0.23037747219876126</c:v>
                </c:pt>
                <c:pt idx="888">
                  <c:v>0.23037867336895387</c:v>
                </c:pt>
                <c:pt idx="889">
                  <c:v>0.23039742801966293</c:v>
                </c:pt>
                <c:pt idx="890">
                  <c:v>0.23036681923400673</c:v>
                </c:pt>
                <c:pt idx="891">
                  <c:v>0.23037569191423768</c:v>
                </c:pt>
                <c:pt idx="892">
                  <c:v>0.23038673187290035</c:v>
                </c:pt>
                <c:pt idx="893">
                  <c:v>0.23039010067114093</c:v>
                </c:pt>
                <c:pt idx="894">
                  <c:v>0.23040764664804469</c:v>
                </c:pt>
                <c:pt idx="895">
                  <c:v>0.23040117536272323</c:v>
                </c:pt>
                <c:pt idx="896">
                  <c:v>0.23040451679208473</c:v>
                </c:pt>
                <c:pt idx="897">
                  <c:v>0.23041655066815145</c:v>
                </c:pt>
                <c:pt idx="898">
                  <c:v>0.23040357341490544</c:v>
                </c:pt>
                <c:pt idx="899">
                  <c:v>0.23039279513888888</c:v>
                </c:pt>
                <c:pt idx="900">
                  <c:v>0.23037987305771365</c:v>
                </c:pt>
                <c:pt idx="901">
                  <c:v>0.23037997159090909</c:v>
                </c:pt>
                <c:pt idx="902">
                  <c:v>0.23039412894518271</c:v>
                </c:pt>
                <c:pt idx="903">
                  <c:v>0.23039961283185842</c:v>
                </c:pt>
                <c:pt idx="904">
                  <c:v>0.23038458218232044</c:v>
                </c:pt>
                <c:pt idx="905">
                  <c:v>0.23038683084988962</c:v>
                </c:pt>
                <c:pt idx="906">
                  <c:v>0.2303826143880926</c:v>
                </c:pt>
                <c:pt idx="907">
                  <c:v>0.2303945398540749</c:v>
                </c:pt>
                <c:pt idx="908">
                  <c:v>0.23041181071232122</c:v>
                </c:pt>
                <c:pt idx="909">
                  <c:v>0.23041401957417582</c:v>
                </c:pt>
                <c:pt idx="910">
                  <c:v>0.23045910229143798</c:v>
                </c:pt>
                <c:pt idx="911">
                  <c:v>0.23046125445449561</c:v>
                </c:pt>
                <c:pt idx="912">
                  <c:v>0.23045377532858707</c:v>
                </c:pt>
                <c:pt idx="913">
                  <c:v>0.23046875</c:v>
                </c:pt>
                <c:pt idx="914">
                  <c:v>0.23046341359289618</c:v>
                </c:pt>
                <c:pt idx="915">
                  <c:v>0.23045702272106988</c:v>
                </c:pt>
                <c:pt idx="916">
                  <c:v>0.23043147662213739</c:v>
                </c:pt>
                <c:pt idx="917">
                  <c:v>0.23042407066993464</c:v>
                </c:pt>
                <c:pt idx="918">
                  <c:v>0.23042093137921654</c:v>
                </c:pt>
                <c:pt idx="919">
                  <c:v>0.23044009001358695</c:v>
                </c:pt>
                <c:pt idx="920">
                  <c:v>0.23046875</c:v>
                </c:pt>
                <c:pt idx="921">
                  <c:v>0.2304761642489154</c:v>
                </c:pt>
                <c:pt idx="922">
                  <c:v>0.23048779455579632</c:v>
                </c:pt>
                <c:pt idx="923">
                  <c:v>0.23048988771645021</c:v>
                </c:pt>
                <c:pt idx="924">
                  <c:v>0.23047191722972973</c:v>
                </c:pt>
                <c:pt idx="925">
                  <c:v>0.2304877328563715</c:v>
                </c:pt>
                <c:pt idx="926">
                  <c:v>0.2304782311893204</c:v>
                </c:pt>
                <c:pt idx="927">
                  <c:v>0.23049295359644398</c:v>
                </c:pt>
                <c:pt idx="928">
                  <c:v>0.23050449071582346</c:v>
                </c:pt>
                <c:pt idx="929">
                  <c:v>0.23052545362903226</c:v>
                </c:pt>
                <c:pt idx="930">
                  <c:v>0.23053378423737916</c:v>
                </c:pt>
                <c:pt idx="931">
                  <c:v>0.23055990980418456</c:v>
                </c:pt>
                <c:pt idx="932">
                  <c:v>0.23055876540728831</c:v>
                </c:pt>
                <c:pt idx="933">
                  <c:v>0.23054821332976447</c:v>
                </c:pt>
                <c:pt idx="934">
                  <c:v>0.23054917279411766</c:v>
                </c:pt>
                <c:pt idx="935">
                  <c:v>0.23054387019230768</c:v>
                </c:pt>
                <c:pt idx="936">
                  <c:v>0.23051043890074707</c:v>
                </c:pt>
                <c:pt idx="937">
                  <c:v>0.23052809335021321</c:v>
                </c:pt>
                <c:pt idx="938">
                  <c:v>0.230530110157082</c:v>
                </c:pt>
                <c:pt idx="939">
                  <c:v>0.2305217337101064</c:v>
                </c:pt>
                <c:pt idx="940">
                  <c:v>0.23052997974229544</c:v>
                </c:pt>
                <c:pt idx="941">
                  <c:v>0.23053406150477707</c:v>
                </c:pt>
                <c:pt idx="942">
                  <c:v>0.23053088547189821</c:v>
                </c:pt>
                <c:pt idx="943">
                  <c:v>0.23050599179025424</c:v>
                </c:pt>
                <c:pt idx="944">
                  <c:v>0.23051008597883599</c:v>
                </c:pt>
                <c:pt idx="945">
                  <c:v>0.23049558998414377</c:v>
                </c:pt>
                <c:pt idx="946">
                  <c:v>0.23049968651003169</c:v>
                </c:pt>
                <c:pt idx="947">
                  <c:v>0.23049553335970463</c:v>
                </c:pt>
                <c:pt idx="948">
                  <c:v>0.23048418565595363</c:v>
                </c:pt>
                <c:pt idx="949">
                  <c:v>0.23049239309210526</c:v>
                </c:pt>
                <c:pt idx="950">
                  <c:v>0.23047491127760253</c:v>
                </c:pt>
                <c:pt idx="951">
                  <c:v>0.2304779822085084</c:v>
                </c:pt>
                <c:pt idx="952">
                  <c:v>0.23045030495802729</c:v>
                </c:pt>
                <c:pt idx="953">
                  <c:v>0.23043394588574423</c:v>
                </c:pt>
                <c:pt idx="954">
                  <c:v>0.2304390952225131</c:v>
                </c:pt>
                <c:pt idx="955">
                  <c:v>0.23043401869769875</c:v>
                </c:pt>
                <c:pt idx="956">
                  <c:v>0.23044630028735633</c:v>
                </c:pt>
                <c:pt idx="957">
                  <c:v>0.23043409120563674</c:v>
                </c:pt>
                <c:pt idx="958">
                  <c:v>0.23043921891293015</c:v>
                </c:pt>
                <c:pt idx="959">
                  <c:v>0.23045043945312499</c:v>
                </c:pt>
                <c:pt idx="960">
                  <c:v>0.2304220050728408</c:v>
                </c:pt>
                <c:pt idx="961">
                  <c:v>0.2304271293529106</c:v>
                </c:pt>
                <c:pt idx="962">
                  <c:v>0.23040790498442368</c:v>
                </c:pt>
                <c:pt idx="963">
                  <c:v>0.23044747633558091</c:v>
                </c:pt>
                <c:pt idx="964">
                  <c:v>0.23045458225388601</c:v>
                </c:pt>
                <c:pt idx="965">
                  <c:v>0.23045661878881987</c:v>
                </c:pt>
                <c:pt idx="966">
                  <c:v>0.23046673022233713</c:v>
                </c:pt>
                <c:pt idx="967">
                  <c:v>0.23045361731663222</c:v>
                </c:pt>
                <c:pt idx="968">
                  <c:v>0.23045262512899897</c:v>
                </c:pt>
                <c:pt idx="969">
                  <c:v>0.23046170264175259</c:v>
                </c:pt>
                <c:pt idx="970">
                  <c:v>0.23048283020082388</c:v>
                </c:pt>
                <c:pt idx="971">
                  <c:v>0.23047477816358025</c:v>
                </c:pt>
                <c:pt idx="972">
                  <c:v>0.23044968043422404</c:v>
                </c:pt>
                <c:pt idx="973">
                  <c:v>0.23043265528747434</c:v>
                </c:pt>
                <c:pt idx="974">
                  <c:v>0.23042267628205129</c:v>
                </c:pt>
                <c:pt idx="975">
                  <c:v>0.23042672579405737</c:v>
                </c:pt>
                <c:pt idx="976">
                  <c:v>0.23042277059877175</c:v>
                </c:pt>
                <c:pt idx="977">
                  <c:v>0.23042082055214724</c:v>
                </c:pt>
                <c:pt idx="978">
                  <c:v>0.23039493424412666</c:v>
                </c:pt>
                <c:pt idx="979">
                  <c:v>0.23040796396683674</c:v>
                </c:pt>
                <c:pt idx="980">
                  <c:v>0.23042893093781855</c:v>
                </c:pt>
                <c:pt idx="981">
                  <c:v>0.23042698256109981</c:v>
                </c:pt>
                <c:pt idx="982">
                  <c:v>0.23041411018565616</c:v>
                </c:pt>
                <c:pt idx="983">
                  <c:v>0.23041218083079268</c:v>
                </c:pt>
                <c:pt idx="984">
                  <c:v>0.23041025539340101</c:v>
                </c:pt>
                <c:pt idx="985">
                  <c:v>0.23040338171906694</c:v>
                </c:pt>
                <c:pt idx="986">
                  <c:v>0.23039256427304963</c:v>
                </c:pt>
                <c:pt idx="987">
                  <c:v>0.23039857192560728</c:v>
                </c:pt>
                <c:pt idx="988">
                  <c:v>0.23040654227755308</c:v>
                </c:pt>
                <c:pt idx="989">
                  <c:v>0.23039772727272728</c:v>
                </c:pt>
                <c:pt idx="990">
                  <c:v>0.23038794462663975</c:v>
                </c:pt>
                <c:pt idx="991">
                  <c:v>0.23039491714969759</c:v>
                </c:pt>
                <c:pt idx="992">
                  <c:v>0.23039400805639476</c:v>
                </c:pt>
                <c:pt idx="993">
                  <c:v>0.23039015342052313</c:v>
                </c:pt>
                <c:pt idx="994">
                  <c:v>0.23038434359296484</c:v>
                </c:pt>
                <c:pt idx="995">
                  <c:v>0.23037952591616465</c:v>
                </c:pt>
                <c:pt idx="996">
                  <c:v>0.23036786139669008</c:v>
                </c:pt>
                <c:pt idx="997">
                  <c:v>0.23035328469438879</c:v>
                </c:pt>
                <c:pt idx="998">
                  <c:v>0.230346557494995</c:v>
                </c:pt>
                <c:pt idx="999">
                  <c:v>0.23036621093750001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99-1849-A496-FBFE1ED07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2464"/>
        <c:axId val="28081008"/>
      </c:scatterChart>
      <c:valAx>
        <c:axId val="273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1008"/>
        <c:crosses val="autoZero"/>
        <c:crossBetween val="midCat"/>
      </c:valAx>
      <c:valAx>
        <c:axId val="2808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Sheet3!$C$4:$C$1003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Sheet3!$N$4:$N$1003</c:f>
              <c:numCache>
                <c:formatCode>General</c:formatCode>
                <c:ptCount val="1000"/>
                <c:pt idx="1">
                  <c:v>2.669999999999618</c:v>
                </c:pt>
                <c:pt idx="2">
                  <c:v>4.0359881070190804</c:v>
                </c:pt>
                <c:pt idx="3">
                  <c:v>9.503621678076243</c:v>
                </c:pt>
                <c:pt idx="4">
                  <c:v>8.7484755243413694</c:v>
                </c:pt>
                <c:pt idx="5">
                  <c:v>9.0343528329986267</c:v>
                </c:pt>
                <c:pt idx="6">
                  <c:v>7.8312784683587129</c:v>
                </c:pt>
                <c:pt idx="7">
                  <c:v>8.377784918099076</c:v>
                </c:pt>
                <c:pt idx="8">
                  <c:v>10.280987546839638</c:v>
                </c:pt>
                <c:pt idx="9">
                  <c:v>9.9065547380397518</c:v>
                </c:pt>
                <c:pt idx="10">
                  <c:v>9.6490497712263483</c:v>
                </c:pt>
                <c:pt idx="11">
                  <c:v>9.1712236159433065</c:v>
                </c:pt>
                <c:pt idx="12">
                  <c:v>8.6385357898034965</c:v>
                </c:pt>
                <c:pt idx="13">
                  <c:v>8.0090873818892625</c:v>
                </c:pt>
                <c:pt idx="14">
                  <c:v>7.457546079228039</c:v>
                </c:pt>
                <c:pt idx="15">
                  <c:v>7.3537778273030101</c:v>
                </c:pt>
                <c:pt idx="16">
                  <c:v>6.9960533486207357</c:v>
                </c:pt>
                <c:pt idx="17">
                  <c:v>6.6042298688411689</c:v>
                </c:pt>
                <c:pt idx="18">
                  <c:v>6.5362591602845121</c:v>
                </c:pt>
                <c:pt idx="19">
                  <c:v>6.2605658595353013</c:v>
                </c:pt>
                <c:pt idx="20">
                  <c:v>6.1632494576766099</c:v>
                </c:pt>
                <c:pt idx="21">
                  <c:v>5.9042839389013801</c:v>
                </c:pt>
                <c:pt idx="22">
                  <c:v>6.0879687272456984</c:v>
                </c:pt>
                <c:pt idx="23">
                  <c:v>5.8371621951468571</c:v>
                </c:pt>
                <c:pt idx="24">
                  <c:v>5.6224620372217684</c:v>
                </c:pt>
                <c:pt idx="25">
                  <c:v>5.8343603169235561</c:v>
                </c:pt>
                <c:pt idx="26">
                  <c:v>6.2078072782559479</c:v>
                </c:pt>
                <c:pt idx="27">
                  <c:v>6.0409839179475542</c:v>
                </c:pt>
                <c:pt idx="28">
                  <c:v>5.8289600939735449</c:v>
                </c:pt>
                <c:pt idx="29">
                  <c:v>5.7403264425175911</c:v>
                </c:pt>
                <c:pt idx="30">
                  <c:v>5.5553964608275592</c:v>
                </c:pt>
                <c:pt idx="31">
                  <c:v>5.5522700784628221</c:v>
                </c:pt>
                <c:pt idx="32">
                  <c:v>5.3822717201359875</c:v>
                </c:pt>
                <c:pt idx="33">
                  <c:v>5.2970126737343204</c:v>
                </c:pt>
                <c:pt idx="34">
                  <c:v>5.1459431124145256</c:v>
                </c:pt>
                <c:pt idx="35">
                  <c:v>5.0129067830735545</c:v>
                </c:pt>
                <c:pt idx="36">
                  <c:v>4.9213868936576386</c:v>
                </c:pt>
                <c:pt idx="37">
                  <c:v>4.7915148769675397</c:v>
                </c:pt>
                <c:pt idx="38">
                  <c:v>4.8292368529928078</c:v>
                </c:pt>
                <c:pt idx="39">
                  <c:v>4.8392363641530283</c:v>
                </c:pt>
                <c:pt idx="40">
                  <c:v>4.7197311671644373</c:v>
                </c:pt>
                <c:pt idx="41">
                  <c:v>4.6059925932042232</c:v>
                </c:pt>
                <c:pt idx="42">
                  <c:v>4.5351135061185825</c:v>
                </c:pt>
                <c:pt idx="43">
                  <c:v>4.4349531504259652</c:v>
                </c:pt>
                <c:pt idx="44">
                  <c:v>4.3353285867517162</c:v>
                </c:pt>
                <c:pt idx="45">
                  <c:v>4.2417552498044797</c:v>
                </c:pt>
                <c:pt idx="46">
                  <c:v>4.3372269017922305</c:v>
                </c:pt>
                <c:pt idx="47">
                  <c:v>4.2661867517341836</c:v>
                </c:pt>
                <c:pt idx="48">
                  <c:v>4.2104681006691793</c:v>
                </c:pt>
                <c:pt idx="49">
                  <c:v>4.1328139274813305</c:v>
                </c:pt>
                <c:pt idx="50">
                  <c:v>4.1008608764160837</c:v>
                </c:pt>
                <c:pt idx="51">
                  <c:v>4.0407155373098798</c:v>
                </c:pt>
                <c:pt idx="52">
                  <c:v>3.9699519866349031</c:v>
                </c:pt>
                <c:pt idx="53">
                  <c:v>3.9132337874822141</c:v>
                </c:pt>
                <c:pt idx="54">
                  <c:v>3.8496092476584116</c:v>
                </c:pt>
                <c:pt idx="55">
                  <c:v>3.7938483965899268</c:v>
                </c:pt>
                <c:pt idx="56">
                  <c:v>3.761011057536384</c:v>
                </c:pt>
                <c:pt idx="57">
                  <c:v>3.719102824793981</c:v>
                </c:pt>
                <c:pt idx="58">
                  <c:v>3.7691287075106925</c:v>
                </c:pt>
                <c:pt idx="59">
                  <c:v>3.7381151107811146</c:v>
                </c:pt>
                <c:pt idx="60">
                  <c:v>3.6851999384567358</c:v>
                </c:pt>
                <c:pt idx="61">
                  <c:v>3.6268049095162791</c:v>
                </c:pt>
                <c:pt idx="62">
                  <c:v>3.5826577362494105</c:v>
                </c:pt>
                <c:pt idx="63">
                  <c:v>3.5271515279015402</c:v>
                </c:pt>
                <c:pt idx="64">
                  <c:v>3.4888346431379897</c:v>
                </c:pt>
                <c:pt idx="65">
                  <c:v>3.4361861175745232</c:v>
                </c:pt>
                <c:pt idx="66">
                  <c:v>3.4136888101861014</c:v>
                </c:pt>
                <c:pt idx="67">
                  <c:v>3.3635079318380661</c:v>
                </c:pt>
                <c:pt idx="68">
                  <c:v>3.3283021720141086</c:v>
                </c:pt>
                <c:pt idx="69">
                  <c:v>3.2806426271880476</c:v>
                </c:pt>
                <c:pt idx="70">
                  <c:v>3.3323514591140961</c:v>
                </c:pt>
                <c:pt idx="71">
                  <c:v>3.3609153614395217</c:v>
                </c:pt>
                <c:pt idx="72">
                  <c:v>3.3186724331237296</c:v>
                </c:pt>
                <c:pt idx="73">
                  <c:v>3.2761482255437309</c:v>
                </c:pt>
                <c:pt idx="74">
                  <c:v>3.2321904546507096</c:v>
                </c:pt>
                <c:pt idx="75">
                  <c:v>3.2294450095867271</c:v>
                </c:pt>
                <c:pt idx="76">
                  <c:v>3.2009350115556674</c:v>
                </c:pt>
                <c:pt idx="77">
                  <c:v>3.1616085237081233</c:v>
                </c:pt>
                <c:pt idx="78">
                  <c:v>3.1353433243614286</c:v>
                </c:pt>
                <c:pt idx="79">
                  <c:v>3.1651466079538539</c:v>
                </c:pt>
                <c:pt idx="80">
                  <c:v>3.1736658566265068</c:v>
                </c:pt>
                <c:pt idx="81">
                  <c:v>3.1518386578372453</c:v>
                </c:pt>
                <c:pt idx="82">
                  <c:v>3.1331210197334758</c:v>
                </c:pt>
                <c:pt idx="83">
                  <c:v>3.0970365608957859</c:v>
                </c:pt>
                <c:pt idx="84">
                  <c:v>3.0849199248107988</c:v>
                </c:pt>
                <c:pt idx="85">
                  <c:v>3.0814996870547282</c:v>
                </c:pt>
                <c:pt idx="86">
                  <c:v>3.1253148673175422</c:v>
                </c:pt>
                <c:pt idx="87">
                  <c:v>3.0896064918428006</c:v>
                </c:pt>
                <c:pt idx="88">
                  <c:v>3.0564800801993761</c:v>
                </c:pt>
                <c:pt idx="89">
                  <c:v>3.0223313056110674</c:v>
                </c:pt>
                <c:pt idx="90">
                  <c:v>3.0200150328681299</c:v>
                </c:pt>
                <c:pt idx="91">
                  <c:v>2.9956795943717154</c:v>
                </c:pt>
                <c:pt idx="92">
                  <c:v>2.9643716230469939</c:v>
                </c:pt>
                <c:pt idx="93">
                  <c:v>2.9555652338348506</c:v>
                </c:pt>
                <c:pt idx="94">
                  <c:v>2.9342505867034689</c:v>
                </c:pt>
                <c:pt idx="95">
                  <c:v>2.9055913725020504</c:v>
                </c:pt>
                <c:pt idx="96">
                  <c:v>2.8757734380245186</c:v>
                </c:pt>
                <c:pt idx="97">
                  <c:v>2.8532610753204097</c:v>
                </c:pt>
                <c:pt idx="98">
                  <c:v>2.9312571074223661</c:v>
                </c:pt>
                <c:pt idx="99">
                  <c:v>2.9446316196348827</c:v>
                </c:pt>
                <c:pt idx="100">
                  <c:v>2.9257305856583753</c:v>
                </c:pt>
                <c:pt idx="101">
                  <c:v>2.8969110498566888</c:v>
                </c:pt>
                <c:pt idx="102">
                  <c:v>2.914809480670379</c:v>
                </c:pt>
                <c:pt idx="103">
                  <c:v>2.8873057901740049</c:v>
                </c:pt>
                <c:pt idx="104">
                  <c:v>2.8597054340516892</c:v>
                </c:pt>
                <c:pt idx="105">
                  <c:v>2.8328509271539155</c:v>
                </c:pt>
                <c:pt idx="106">
                  <c:v>2.8084425989020074</c:v>
                </c:pt>
                <c:pt idx="107">
                  <c:v>2.7823498710998646</c:v>
                </c:pt>
                <c:pt idx="108">
                  <c:v>2.766069410667702</c:v>
                </c:pt>
                <c:pt idx="109">
                  <c:v>2.7430035070879706</c:v>
                </c:pt>
                <c:pt idx="110">
                  <c:v>2.7182171697870543</c:v>
                </c:pt>
                <c:pt idx="111">
                  <c:v>2.694139597321997</c:v>
                </c:pt>
                <c:pt idx="112">
                  <c:v>2.6714631296950371</c:v>
                </c:pt>
                <c:pt idx="113">
                  <c:v>2.6658149960495732</c:v>
                </c:pt>
                <c:pt idx="114">
                  <c:v>2.6458924627214464</c:v>
                </c:pt>
                <c:pt idx="115">
                  <c:v>2.6231722457600712</c:v>
                </c:pt>
                <c:pt idx="116">
                  <c:v>2.6213421312199703</c:v>
                </c:pt>
                <c:pt idx="117">
                  <c:v>2.613145487964923</c:v>
                </c:pt>
                <c:pt idx="118">
                  <c:v>2.6073206246569769</c:v>
                </c:pt>
                <c:pt idx="119">
                  <c:v>2.5912898273117451</c:v>
                </c:pt>
                <c:pt idx="120">
                  <c:v>2.5700060858995908</c:v>
                </c:pt>
                <c:pt idx="121">
                  <c:v>2.5506156913739613</c:v>
                </c:pt>
                <c:pt idx="122">
                  <c:v>2.575537743806986</c:v>
                </c:pt>
                <c:pt idx="123">
                  <c:v>2.5908562788581371</c:v>
                </c:pt>
                <c:pt idx="124">
                  <c:v>2.5852830749954796</c:v>
                </c:pt>
                <c:pt idx="125">
                  <c:v>2.5672861962987761</c:v>
                </c:pt>
                <c:pt idx="126">
                  <c:v>2.5573394489552674</c:v>
                </c:pt>
                <c:pt idx="127">
                  <c:v>2.5503369300904555</c:v>
                </c:pt>
                <c:pt idx="128">
                  <c:v>2.5343983960963352</c:v>
                </c:pt>
                <c:pt idx="129">
                  <c:v>2.51867444156077</c:v>
                </c:pt>
                <c:pt idx="130">
                  <c:v>2.5435899743553407</c:v>
                </c:pt>
                <c:pt idx="131">
                  <c:v>2.5340360045374926</c:v>
                </c:pt>
                <c:pt idx="132">
                  <c:v>2.5235383910726221</c:v>
                </c:pt>
                <c:pt idx="133">
                  <c:v>2.5046484482476159</c:v>
                </c:pt>
                <c:pt idx="134">
                  <c:v>2.4885203510314549</c:v>
                </c:pt>
                <c:pt idx="135">
                  <c:v>2.4753664102552331</c:v>
                </c:pt>
                <c:pt idx="136">
                  <c:v>2.479132936275481</c:v>
                </c:pt>
                <c:pt idx="137">
                  <c:v>2.5054941240529871</c:v>
                </c:pt>
                <c:pt idx="138">
                  <c:v>2.4877208995115647</c:v>
                </c:pt>
                <c:pt idx="139">
                  <c:v>2.46997973871613</c:v>
                </c:pt>
                <c:pt idx="140">
                  <c:v>2.452508148523048</c:v>
                </c:pt>
                <c:pt idx="141">
                  <c:v>2.4355087911052364</c:v>
                </c:pt>
                <c:pt idx="142">
                  <c:v>2.4190706145048546</c:v>
                </c:pt>
                <c:pt idx="143">
                  <c:v>2.4149127606709881</c:v>
                </c:pt>
                <c:pt idx="144">
                  <c:v>2.4172790141827911</c:v>
                </c:pt>
                <c:pt idx="145">
                  <c:v>2.4011219299680127</c:v>
                </c:pt>
                <c:pt idx="146">
                  <c:v>2.3873209107429991</c:v>
                </c:pt>
                <c:pt idx="147">
                  <c:v>2.3735654475305199</c:v>
                </c:pt>
                <c:pt idx="148">
                  <c:v>2.3636807503308099</c:v>
                </c:pt>
                <c:pt idx="149">
                  <c:v>2.3798612778301087</c:v>
                </c:pt>
                <c:pt idx="150">
                  <c:v>2.3640948911119981</c:v>
                </c:pt>
                <c:pt idx="151">
                  <c:v>2.3622781005924915</c:v>
                </c:pt>
                <c:pt idx="152">
                  <c:v>2.3674716065803438</c:v>
                </c:pt>
                <c:pt idx="153">
                  <c:v>2.3555051383916408</c:v>
                </c:pt>
                <c:pt idx="154">
                  <c:v>2.342647253949854</c:v>
                </c:pt>
                <c:pt idx="155">
                  <c:v>2.3392904630965479</c:v>
                </c:pt>
                <c:pt idx="156">
                  <c:v>2.3292716105922868</c:v>
                </c:pt>
                <c:pt idx="157">
                  <c:v>2.3164583526401161</c:v>
                </c:pt>
                <c:pt idx="158">
                  <c:v>2.3119190699146621</c:v>
                </c:pt>
                <c:pt idx="159">
                  <c:v>2.2977589830778755</c:v>
                </c:pt>
                <c:pt idx="160">
                  <c:v>2.2977002874615189</c:v>
                </c:pt>
                <c:pt idx="161">
                  <c:v>2.2858542414919452</c:v>
                </c:pt>
                <c:pt idx="162">
                  <c:v>2.2719636830393566</c:v>
                </c:pt>
                <c:pt idx="163">
                  <c:v>2.2591684143163078</c:v>
                </c:pt>
                <c:pt idx="164">
                  <c:v>2.2725173700261343</c:v>
                </c:pt>
                <c:pt idx="165">
                  <c:v>2.2737303956619077</c:v>
                </c:pt>
                <c:pt idx="166">
                  <c:v>2.2729674020454929</c:v>
                </c:pt>
                <c:pt idx="167">
                  <c:v>2.2705957599437925</c:v>
                </c:pt>
                <c:pt idx="168">
                  <c:v>2.2594494105400638</c:v>
                </c:pt>
                <c:pt idx="169">
                  <c:v>2.2473034351308692</c:v>
                </c:pt>
                <c:pt idx="170">
                  <c:v>2.2415740149139749</c:v>
                </c:pt>
                <c:pt idx="171">
                  <c:v>2.22885162445837</c:v>
                </c:pt>
                <c:pt idx="172">
                  <c:v>2.215947917980357</c:v>
                </c:pt>
                <c:pt idx="173">
                  <c:v>2.2032205971002568</c:v>
                </c:pt>
                <c:pt idx="174">
                  <c:v>2.1957990851297482</c:v>
                </c:pt>
                <c:pt idx="175">
                  <c:v>2.1868044426976398</c:v>
                </c:pt>
                <c:pt idx="176">
                  <c:v>2.1761535905509102</c:v>
                </c:pt>
                <c:pt idx="177">
                  <c:v>2.1672085952123283</c:v>
                </c:pt>
                <c:pt idx="178">
                  <c:v>2.1643903486409268</c:v>
                </c:pt>
                <c:pt idx="179">
                  <c:v>2.1529985975132147</c:v>
                </c:pt>
                <c:pt idx="180">
                  <c:v>2.1419767928459614</c:v>
                </c:pt>
                <c:pt idx="181">
                  <c:v>2.1305430688413662</c:v>
                </c:pt>
                <c:pt idx="182">
                  <c:v>2.1251993514345715</c:v>
                </c:pt>
                <c:pt idx="183">
                  <c:v>2.113624814434345</c:v>
                </c:pt>
                <c:pt idx="184">
                  <c:v>2.1102595371192177</c:v>
                </c:pt>
                <c:pt idx="185">
                  <c:v>2.0990895096646964</c:v>
                </c:pt>
                <c:pt idx="186">
                  <c:v>2.0897110551177156</c:v>
                </c:pt>
                <c:pt idx="187">
                  <c:v>2.0795835194923478</c:v>
                </c:pt>
                <c:pt idx="188">
                  <c:v>2.0688544956895831</c:v>
                </c:pt>
                <c:pt idx="189">
                  <c:v>2.0608271735114272</c:v>
                </c:pt>
                <c:pt idx="190">
                  <c:v>2.0503030543448806</c:v>
                </c:pt>
                <c:pt idx="191">
                  <c:v>2.0557192976590466</c:v>
                </c:pt>
                <c:pt idx="192">
                  <c:v>2.065975846939768</c:v>
                </c:pt>
                <c:pt idx="193">
                  <c:v>2.0747510176482971</c:v>
                </c:pt>
                <c:pt idx="194">
                  <c:v>2.0640864241327561</c:v>
                </c:pt>
                <c:pt idx="195">
                  <c:v>2.0633126778218718</c:v>
                </c:pt>
                <c:pt idx="196">
                  <c:v>2.0529237116082606</c:v>
                </c:pt>
                <c:pt idx="197">
                  <c:v>2.0583652162648796</c:v>
                </c:pt>
                <c:pt idx="198">
                  <c:v>2.0486677803167166</c:v>
                </c:pt>
                <c:pt idx="199">
                  <c:v>2.0407966665147708</c:v>
                </c:pt>
                <c:pt idx="200">
                  <c:v>2.0308106662316296</c:v>
                </c:pt>
                <c:pt idx="201">
                  <c:v>2.0208470760791477</c:v>
                </c:pt>
                <c:pt idx="202">
                  <c:v>2.0179711882464351</c:v>
                </c:pt>
                <c:pt idx="203">
                  <c:v>2.0092801582304314</c:v>
                </c:pt>
                <c:pt idx="204">
                  <c:v>2.0120703923314713</c:v>
                </c:pt>
                <c:pt idx="205">
                  <c:v>2.0281488286078666</c:v>
                </c:pt>
                <c:pt idx="206">
                  <c:v>2.0252787220796855</c:v>
                </c:pt>
                <c:pt idx="207">
                  <c:v>2.0284617310583539</c:v>
                </c:pt>
                <c:pt idx="208">
                  <c:v>2.023745539957829</c:v>
                </c:pt>
                <c:pt idx="209">
                  <c:v>2.0202321604911049</c:v>
                </c:pt>
                <c:pt idx="210">
                  <c:v>2.0183117930844867</c:v>
                </c:pt>
                <c:pt idx="211">
                  <c:v>2.0097567690094178</c:v>
                </c:pt>
                <c:pt idx="212">
                  <c:v>2.0052859650651791</c:v>
                </c:pt>
                <c:pt idx="213">
                  <c:v>1.9969090081801011</c:v>
                </c:pt>
                <c:pt idx="214">
                  <c:v>1.988808268927662</c:v>
                </c:pt>
                <c:pt idx="215">
                  <c:v>1.9875408823598855</c:v>
                </c:pt>
                <c:pt idx="216">
                  <c:v>1.978407542059577</c:v>
                </c:pt>
                <c:pt idx="217">
                  <c:v>1.979084325326691</c:v>
                </c:pt>
                <c:pt idx="218">
                  <c:v>1.9785079879034784</c:v>
                </c:pt>
                <c:pt idx="219">
                  <c:v>1.9751203004484184</c:v>
                </c:pt>
                <c:pt idx="220">
                  <c:v>1.9680802983122485</c:v>
                </c:pt>
                <c:pt idx="221">
                  <c:v>1.9692301872936995</c:v>
                </c:pt>
                <c:pt idx="222">
                  <c:v>1.9611106878208238</c:v>
                </c:pt>
                <c:pt idx="223">
                  <c:v>1.952353263675799</c:v>
                </c:pt>
                <c:pt idx="224">
                  <c:v>1.9649395443846178</c:v>
                </c:pt>
                <c:pt idx="225">
                  <c:v>1.9562273926513221</c:v>
                </c:pt>
                <c:pt idx="226">
                  <c:v>1.9540445467825514</c:v>
                </c:pt>
                <c:pt idx="227">
                  <c:v>1.9454584399543366</c:v>
                </c:pt>
                <c:pt idx="228">
                  <c:v>1.9493114633860122</c:v>
                </c:pt>
                <c:pt idx="229">
                  <c:v>1.9437064966888384</c:v>
                </c:pt>
                <c:pt idx="230">
                  <c:v>1.940488058451614</c:v>
                </c:pt>
                <c:pt idx="231">
                  <c:v>1.9337428596237103</c:v>
                </c:pt>
                <c:pt idx="232">
                  <c:v>1.9422596727412045</c:v>
                </c:pt>
                <c:pt idx="233">
                  <c:v>1.9343642814269151</c:v>
                </c:pt>
                <c:pt idx="234">
                  <c:v>1.9266304220176047</c:v>
                </c:pt>
                <c:pt idx="235">
                  <c:v>1.9196520190050566</c:v>
                </c:pt>
                <c:pt idx="236">
                  <c:v>1.9115591411392636</c:v>
                </c:pt>
                <c:pt idx="237">
                  <c:v>1.9081927584615914</c:v>
                </c:pt>
                <c:pt idx="238">
                  <c:v>1.9133453132359843</c:v>
                </c:pt>
                <c:pt idx="239">
                  <c:v>1.9192010529369576</c:v>
                </c:pt>
                <c:pt idx="240">
                  <c:v>1.9199388670613062</c:v>
                </c:pt>
                <c:pt idx="241">
                  <c:v>1.9130353331352465</c:v>
                </c:pt>
                <c:pt idx="242">
                  <c:v>1.905206418492015</c:v>
                </c:pt>
                <c:pt idx="243">
                  <c:v>1.898856291603283</c:v>
                </c:pt>
                <c:pt idx="244">
                  <c:v>1.8915997319788618</c:v>
                </c:pt>
                <c:pt idx="245">
                  <c:v>1.8838955968032445</c:v>
                </c:pt>
                <c:pt idx="246">
                  <c:v>1.8809528588252016</c:v>
                </c:pt>
                <c:pt idx="247">
                  <c:v>1.8747663795931266</c:v>
                </c:pt>
                <c:pt idx="248">
                  <c:v>1.8719471895393325</c:v>
                </c:pt>
                <c:pt idx="249">
                  <c:v>1.865586196606924</c:v>
                </c:pt>
                <c:pt idx="250">
                  <c:v>1.8583841132352623</c:v>
                </c:pt>
                <c:pt idx="251">
                  <c:v>1.8510195899305331</c:v>
                </c:pt>
                <c:pt idx="252">
                  <c:v>1.8437711677099817</c:v>
                </c:pt>
                <c:pt idx="253">
                  <c:v>1.8855919404553008</c:v>
                </c:pt>
                <c:pt idx="254">
                  <c:v>1.8822977709544102</c:v>
                </c:pt>
                <c:pt idx="255">
                  <c:v>1.8788153809132548</c:v>
                </c:pt>
                <c:pt idx="256">
                  <c:v>1.8714986566935177</c:v>
                </c:pt>
                <c:pt idx="257">
                  <c:v>1.8647813467155345</c:v>
                </c:pt>
                <c:pt idx="258">
                  <c:v>1.8587069232226672</c:v>
                </c:pt>
                <c:pt idx="259">
                  <c:v>1.8556127986053561</c:v>
                </c:pt>
                <c:pt idx="260">
                  <c:v>1.8487764795085975</c:v>
                </c:pt>
                <c:pt idx="261">
                  <c:v>1.8445409644256638</c:v>
                </c:pt>
                <c:pt idx="262">
                  <c:v>1.8375142063037802</c:v>
                </c:pt>
                <c:pt idx="263">
                  <c:v>1.8319166208481965</c:v>
                </c:pt>
                <c:pt idx="264">
                  <c:v>1.8264811127639262</c:v>
                </c:pt>
                <c:pt idx="265">
                  <c:v>1.8207938967817932</c:v>
                </c:pt>
                <c:pt idx="266">
                  <c:v>1.8224184358685533</c:v>
                </c:pt>
                <c:pt idx="267">
                  <c:v>1.8179864099579095</c:v>
                </c:pt>
                <c:pt idx="268">
                  <c:v>1.816636380952658</c:v>
                </c:pt>
                <c:pt idx="269">
                  <c:v>1.8263019063849815</c:v>
                </c:pt>
                <c:pt idx="270">
                  <c:v>1.8454154337545292</c:v>
                </c:pt>
                <c:pt idx="271">
                  <c:v>1.8413758714772326</c:v>
                </c:pt>
                <c:pt idx="272">
                  <c:v>1.8370377441265273</c:v>
                </c:pt>
                <c:pt idx="273">
                  <c:v>1.8401318330265632</c:v>
                </c:pt>
                <c:pt idx="274">
                  <c:v>1.8355416274058072</c:v>
                </c:pt>
                <c:pt idx="275">
                  <c:v>1.8297984260091797</c:v>
                </c:pt>
                <c:pt idx="276">
                  <c:v>1.8232765733260998</c:v>
                </c:pt>
                <c:pt idx="277">
                  <c:v>1.8200789713808208</c:v>
                </c:pt>
                <c:pt idx="278">
                  <c:v>1.8165800358226756</c:v>
                </c:pt>
                <c:pt idx="279">
                  <c:v>1.8103803340493083</c:v>
                </c:pt>
                <c:pt idx="280">
                  <c:v>1.8054809957665015</c:v>
                </c:pt>
                <c:pt idx="281">
                  <c:v>1.8022169939612971</c:v>
                </c:pt>
                <c:pt idx="282">
                  <c:v>1.8073974490143128</c:v>
                </c:pt>
                <c:pt idx="283">
                  <c:v>1.8018764314806619</c:v>
                </c:pt>
                <c:pt idx="284">
                  <c:v>1.8002579184046459</c:v>
                </c:pt>
                <c:pt idx="285">
                  <c:v>1.7984318823981045</c:v>
                </c:pt>
                <c:pt idx="286">
                  <c:v>1.7939383567991298</c:v>
                </c:pt>
                <c:pt idx="287">
                  <c:v>1.7902590596112247</c:v>
                </c:pt>
                <c:pt idx="288">
                  <c:v>1.7910206082326436</c:v>
                </c:pt>
                <c:pt idx="289">
                  <c:v>1.7848395540270734</c:v>
                </c:pt>
                <c:pt idx="290">
                  <c:v>1.7797443721691488</c:v>
                </c:pt>
                <c:pt idx="291">
                  <c:v>1.7740717726353021</c:v>
                </c:pt>
                <c:pt idx="292">
                  <c:v>1.768832483363002</c:v>
                </c:pt>
                <c:pt idx="293">
                  <c:v>1.7677460697969063</c:v>
                </c:pt>
                <c:pt idx="294">
                  <c:v>1.7646985257800711</c:v>
                </c:pt>
                <c:pt idx="295">
                  <c:v>1.7600920954454955</c:v>
                </c:pt>
                <c:pt idx="296">
                  <c:v>1.7543559125276045</c:v>
                </c:pt>
                <c:pt idx="297">
                  <c:v>1.7576867943267998</c:v>
                </c:pt>
                <c:pt idx="298">
                  <c:v>1.7574377600946178</c:v>
                </c:pt>
                <c:pt idx="299">
                  <c:v>1.7596299366275534</c:v>
                </c:pt>
                <c:pt idx="300">
                  <c:v>1.7553906925664022</c:v>
                </c:pt>
                <c:pt idx="301">
                  <c:v>1.754001197490805</c:v>
                </c:pt>
                <c:pt idx="302">
                  <c:v>1.7517415819345701</c:v>
                </c:pt>
                <c:pt idx="303">
                  <c:v>1.7512369706241213</c:v>
                </c:pt>
                <c:pt idx="304">
                  <c:v>1.7508542556157283</c:v>
                </c:pt>
                <c:pt idx="305">
                  <c:v>1.7461198445927886</c:v>
                </c:pt>
                <c:pt idx="306">
                  <c:v>1.7425802055573465</c:v>
                </c:pt>
                <c:pt idx="307">
                  <c:v>1.7384522042732282</c:v>
                </c:pt>
                <c:pt idx="308">
                  <c:v>1.7328210665209995</c:v>
                </c:pt>
                <c:pt idx="309">
                  <c:v>1.7281450247069414</c:v>
                </c:pt>
                <c:pt idx="310">
                  <c:v>1.7245909696704806</c:v>
                </c:pt>
                <c:pt idx="311">
                  <c:v>1.7228106434564578</c:v>
                </c:pt>
                <c:pt idx="312">
                  <c:v>1.7233723570099344</c:v>
                </c:pt>
                <c:pt idx="313">
                  <c:v>1.7182808201797031</c:v>
                </c:pt>
                <c:pt idx="314">
                  <c:v>1.7238282813927588</c:v>
                </c:pt>
                <c:pt idx="315">
                  <c:v>1.7183647347019153</c:v>
                </c:pt>
                <c:pt idx="316">
                  <c:v>1.7130741665728799</c:v>
                </c:pt>
                <c:pt idx="317">
                  <c:v>1.7078791139567437</c:v>
                </c:pt>
                <c:pt idx="318">
                  <c:v>1.7044884577185424</c:v>
                </c:pt>
                <c:pt idx="319">
                  <c:v>1.6997425151330385</c:v>
                </c:pt>
                <c:pt idx="320">
                  <c:v>1.695679724319697</c:v>
                </c:pt>
                <c:pt idx="321">
                  <c:v>1.6954956726966017</c:v>
                </c:pt>
                <c:pt idx="322">
                  <c:v>1.6902980869615856</c:v>
                </c:pt>
                <c:pt idx="323">
                  <c:v>1.6850760836893144</c:v>
                </c:pt>
                <c:pt idx="324">
                  <c:v>1.6824775703862465</c:v>
                </c:pt>
                <c:pt idx="325">
                  <c:v>1.6773593004521046</c:v>
                </c:pt>
                <c:pt idx="326">
                  <c:v>1.6734019127855371</c:v>
                </c:pt>
                <c:pt idx="327">
                  <c:v>1.671120002156439</c:v>
                </c:pt>
                <c:pt idx="328">
                  <c:v>1.6690301886663181</c:v>
                </c:pt>
                <c:pt idx="329">
                  <c:v>1.664153716600814</c:v>
                </c:pt>
                <c:pt idx="330">
                  <c:v>1.6627687169454519</c:v>
                </c:pt>
                <c:pt idx="331">
                  <c:v>1.6577908551604468</c:v>
                </c:pt>
                <c:pt idx="332">
                  <c:v>1.6533614218656434</c:v>
                </c:pt>
                <c:pt idx="333">
                  <c:v>1.6486105583759927</c:v>
                </c:pt>
                <c:pt idx="334">
                  <c:v>1.6459512382442432</c:v>
                </c:pt>
                <c:pt idx="335">
                  <c:v>1.6551769637973242</c:v>
                </c:pt>
                <c:pt idx="336">
                  <c:v>1.6504302512681803</c:v>
                </c:pt>
                <c:pt idx="337">
                  <c:v>1.6612012449826374</c:v>
                </c:pt>
                <c:pt idx="338">
                  <c:v>1.6600288111040498</c:v>
                </c:pt>
                <c:pt idx="339">
                  <c:v>1.6552572435681998</c:v>
                </c:pt>
                <c:pt idx="340">
                  <c:v>1.6515371455762609</c:v>
                </c:pt>
                <c:pt idx="341">
                  <c:v>1.6508202649630936</c:v>
                </c:pt>
                <c:pt idx="342">
                  <c:v>1.6461043606987111</c:v>
                </c:pt>
                <c:pt idx="343">
                  <c:v>1.6438148232044876</c:v>
                </c:pt>
                <c:pt idx="344">
                  <c:v>1.6396580142626644</c:v>
                </c:pt>
                <c:pt idx="345">
                  <c:v>1.63718161743973</c:v>
                </c:pt>
                <c:pt idx="346">
                  <c:v>1.6355696575550025</c:v>
                </c:pt>
                <c:pt idx="347">
                  <c:v>1.6310976505339658</c:v>
                </c:pt>
                <c:pt idx="348">
                  <c:v>1.6277553406967828</c:v>
                </c:pt>
                <c:pt idx="349">
                  <c:v>1.6236732590167531</c:v>
                </c:pt>
                <c:pt idx="350">
                  <c:v>1.6193509285063714</c:v>
                </c:pt>
                <c:pt idx="351">
                  <c:v>1.6148570719165021</c:v>
                </c:pt>
                <c:pt idx="352">
                  <c:v>1.6211958556076917</c:v>
                </c:pt>
                <c:pt idx="353">
                  <c:v>1.6168563557868665</c:v>
                </c:pt>
                <c:pt idx="354">
                  <c:v>1.6136217663140293</c:v>
                </c:pt>
                <c:pt idx="355">
                  <c:v>1.6199234221195065</c:v>
                </c:pt>
                <c:pt idx="356">
                  <c:v>1.6155091771721637</c:v>
                </c:pt>
                <c:pt idx="357">
                  <c:v>1.613004825052802</c:v>
                </c:pt>
                <c:pt idx="358">
                  <c:v>1.6150368678824032</c:v>
                </c:pt>
                <c:pt idx="359">
                  <c:v>1.6112038952113914</c:v>
                </c:pt>
                <c:pt idx="360">
                  <c:v>1.6702239998149262</c:v>
                </c:pt>
                <c:pt idx="361">
                  <c:v>1.6659333451324272</c:v>
                </c:pt>
                <c:pt idx="362">
                  <c:v>1.6613486404383744</c:v>
                </c:pt>
                <c:pt idx="363">
                  <c:v>1.6576252608297009</c:v>
                </c:pt>
                <c:pt idx="364">
                  <c:v>1.6575283672984786</c:v>
                </c:pt>
                <c:pt idx="365">
                  <c:v>1.6539333217515337</c:v>
                </c:pt>
                <c:pt idx="366">
                  <c:v>1.6499900942645227</c:v>
                </c:pt>
                <c:pt idx="367">
                  <c:v>1.649237728372565</c:v>
                </c:pt>
                <c:pt idx="368">
                  <c:v>1.6474166240119188</c:v>
                </c:pt>
                <c:pt idx="369">
                  <c:v>1.6431236124087656</c:v>
                </c:pt>
                <c:pt idx="370">
                  <c:v>1.6415409211007381</c:v>
                </c:pt>
                <c:pt idx="371">
                  <c:v>1.6453565184129428</c:v>
                </c:pt>
                <c:pt idx="372">
                  <c:v>1.6410879919430263</c:v>
                </c:pt>
                <c:pt idx="373">
                  <c:v>1.6371152591975953</c:v>
                </c:pt>
                <c:pt idx="374">
                  <c:v>1.633344537557847</c:v>
                </c:pt>
                <c:pt idx="375">
                  <c:v>1.6332179865970138</c:v>
                </c:pt>
                <c:pt idx="376">
                  <c:v>1.6313115750633538</c:v>
                </c:pt>
                <c:pt idx="377">
                  <c:v>1.6324049825775417</c:v>
                </c:pt>
                <c:pt idx="378">
                  <c:v>1.6285272118884273</c:v>
                </c:pt>
                <c:pt idx="379">
                  <c:v>1.6247612347612719</c:v>
                </c:pt>
                <c:pt idx="380">
                  <c:v>1.6206810877831599</c:v>
                </c:pt>
                <c:pt idx="381">
                  <c:v>1.6167639839541348</c:v>
                </c:pt>
                <c:pt idx="382">
                  <c:v>1.6184738325242236</c:v>
                </c:pt>
                <c:pt idx="383">
                  <c:v>1.6155505985063703</c:v>
                </c:pt>
                <c:pt idx="384">
                  <c:v>1.6114872388544548</c:v>
                </c:pt>
                <c:pt idx="385">
                  <c:v>1.6080315976330743</c:v>
                </c:pt>
                <c:pt idx="386">
                  <c:v>1.6087370472488265</c:v>
                </c:pt>
                <c:pt idx="387">
                  <c:v>1.6061467908826268</c:v>
                </c:pt>
                <c:pt idx="388">
                  <c:v>1.6104805206917887</c:v>
                </c:pt>
                <c:pt idx="389">
                  <c:v>1.6090453824942397</c:v>
                </c:pt>
                <c:pt idx="390">
                  <c:v>1.6147809367281876</c:v>
                </c:pt>
                <c:pt idx="391">
                  <c:v>1.6116565277376418</c:v>
                </c:pt>
                <c:pt idx="392">
                  <c:v>1.6075523534698544</c:v>
                </c:pt>
                <c:pt idx="393">
                  <c:v>1.6037072508298573</c:v>
                </c:pt>
                <c:pt idx="394">
                  <c:v>1.599905746948137</c:v>
                </c:pt>
                <c:pt idx="395">
                  <c:v>1.595946083512735</c:v>
                </c:pt>
                <c:pt idx="396">
                  <c:v>1.5928843721711292</c:v>
                </c:pt>
                <c:pt idx="397">
                  <c:v>1.5905857430895904</c:v>
                </c:pt>
                <c:pt idx="398">
                  <c:v>1.5878800716219756</c:v>
                </c:pt>
                <c:pt idx="399">
                  <c:v>1.5861150221559517</c:v>
                </c:pt>
                <c:pt idx="400">
                  <c:v>1.5920327846092255</c:v>
                </c:pt>
                <c:pt idx="401">
                  <c:v>1.5881388918254555</c:v>
                </c:pt>
                <c:pt idx="402">
                  <c:v>1.5842411163583598</c:v>
                </c:pt>
                <c:pt idx="403">
                  <c:v>1.5803501514958829</c:v>
                </c:pt>
                <c:pt idx="404">
                  <c:v>1.5770859853147521</c:v>
                </c:pt>
                <c:pt idx="405">
                  <c:v>1.5756592368238864</c:v>
                </c:pt>
                <c:pt idx="406">
                  <c:v>1.5717993671107373</c:v>
                </c:pt>
                <c:pt idx="407">
                  <c:v>1.570587231503551</c:v>
                </c:pt>
                <c:pt idx="408">
                  <c:v>1.566792216686439</c:v>
                </c:pt>
                <c:pt idx="409">
                  <c:v>1.5652948924612333</c:v>
                </c:pt>
                <c:pt idx="410">
                  <c:v>1.5626090564812036</c:v>
                </c:pt>
                <c:pt idx="411">
                  <c:v>1.5591424900225102</c:v>
                </c:pt>
                <c:pt idx="412">
                  <c:v>1.555375492155749</c:v>
                </c:pt>
                <c:pt idx="413">
                  <c:v>1.5538056516810157</c:v>
                </c:pt>
                <c:pt idx="414">
                  <c:v>1.5508602736860351</c:v>
                </c:pt>
                <c:pt idx="415">
                  <c:v>1.5471292718851466</c:v>
                </c:pt>
                <c:pt idx="416">
                  <c:v>1.5435563305088238</c:v>
                </c:pt>
                <c:pt idx="417">
                  <c:v>1.5398724396351839</c:v>
                </c:pt>
                <c:pt idx="418">
                  <c:v>1.5369495509556781</c:v>
                </c:pt>
                <c:pt idx="419">
                  <c:v>1.5368291476234106</c:v>
                </c:pt>
                <c:pt idx="420">
                  <c:v>1.5407422442431682</c:v>
                </c:pt>
                <c:pt idx="421">
                  <c:v>1.5374153363734975</c:v>
                </c:pt>
                <c:pt idx="422">
                  <c:v>1.5364552115856931</c:v>
                </c:pt>
                <c:pt idx="423">
                  <c:v>1.5363153537057845</c:v>
                </c:pt>
                <c:pt idx="424">
                  <c:v>1.5333791051846088</c:v>
                </c:pt>
                <c:pt idx="425">
                  <c:v>1.5299196871260208</c:v>
                </c:pt>
                <c:pt idx="426">
                  <c:v>1.5270719972822202</c:v>
                </c:pt>
                <c:pt idx="427">
                  <c:v>1.5250924570596462</c:v>
                </c:pt>
                <c:pt idx="428">
                  <c:v>1.5216936801492036</c:v>
                </c:pt>
                <c:pt idx="429">
                  <c:v>1.51974709542229</c:v>
                </c:pt>
                <c:pt idx="430">
                  <c:v>1.5166386685500857</c:v>
                </c:pt>
                <c:pt idx="431">
                  <c:v>1.5132953215099734</c:v>
                </c:pt>
                <c:pt idx="432">
                  <c:v>1.514767073387975</c:v>
                </c:pt>
                <c:pt idx="433">
                  <c:v>1.5168145203360723</c:v>
                </c:pt>
                <c:pt idx="434">
                  <c:v>1.513413054096155</c:v>
                </c:pt>
                <c:pt idx="435">
                  <c:v>1.517677729146589</c:v>
                </c:pt>
                <c:pt idx="436">
                  <c:v>1.5142111846525863</c:v>
                </c:pt>
                <c:pt idx="437">
                  <c:v>1.513419735276148</c:v>
                </c:pt>
                <c:pt idx="438">
                  <c:v>1.5125975542423782</c:v>
                </c:pt>
                <c:pt idx="439">
                  <c:v>1.5096408212393093</c:v>
                </c:pt>
                <c:pt idx="440">
                  <c:v>1.5122999949678724</c:v>
                </c:pt>
                <c:pt idx="441">
                  <c:v>1.5089518643892892</c:v>
                </c:pt>
                <c:pt idx="442">
                  <c:v>1.5055507751949668</c:v>
                </c:pt>
                <c:pt idx="443">
                  <c:v>1.5029034814480864</c:v>
                </c:pt>
                <c:pt idx="444">
                  <c:v>1.5006702632766438</c:v>
                </c:pt>
                <c:pt idx="445">
                  <c:v>1.4975476793149354</c:v>
                </c:pt>
                <c:pt idx="446">
                  <c:v>1.4956021595944078</c:v>
                </c:pt>
                <c:pt idx="447">
                  <c:v>1.4927681774622243</c:v>
                </c:pt>
                <c:pt idx="448">
                  <c:v>1.4914182517056802</c:v>
                </c:pt>
                <c:pt idx="449">
                  <c:v>1.4881344081525143</c:v>
                </c:pt>
                <c:pt idx="450">
                  <c:v>1.4855696647832999</c:v>
                </c:pt>
                <c:pt idx="451">
                  <c:v>1.4839159815071175</c:v>
                </c:pt>
                <c:pt idx="452">
                  <c:v>1.4821469643693306</c:v>
                </c:pt>
                <c:pt idx="453">
                  <c:v>1.4808563170227935</c:v>
                </c:pt>
                <c:pt idx="454">
                  <c:v>1.4802349440004543</c:v>
                </c:pt>
                <c:pt idx="455">
                  <c:v>1.4794271316992298</c:v>
                </c:pt>
                <c:pt idx="456">
                  <c:v>1.4778039232839562</c:v>
                </c:pt>
                <c:pt idx="457">
                  <c:v>1.4752768858258729</c:v>
                </c:pt>
                <c:pt idx="458">
                  <c:v>1.4735697600794975</c:v>
                </c:pt>
                <c:pt idx="459">
                  <c:v>1.4703879342952484</c:v>
                </c:pt>
                <c:pt idx="460">
                  <c:v>1.4688608759876096</c:v>
                </c:pt>
                <c:pt idx="461">
                  <c:v>1.4657665816226504</c:v>
                </c:pt>
                <c:pt idx="462">
                  <c:v>1.4633623829376279</c:v>
                </c:pt>
                <c:pt idx="463">
                  <c:v>1.4613198147151465</c:v>
                </c:pt>
                <c:pt idx="464">
                  <c:v>1.4584295122893787</c:v>
                </c:pt>
                <c:pt idx="465">
                  <c:v>1.4564407490072873</c:v>
                </c:pt>
                <c:pt idx="466">
                  <c:v>1.453424476135929</c:v>
                </c:pt>
                <c:pt idx="467">
                  <c:v>1.4503514816169867</c:v>
                </c:pt>
                <c:pt idx="468">
                  <c:v>1.4487249123687433</c:v>
                </c:pt>
                <c:pt idx="469">
                  <c:v>1.4462781787939765</c:v>
                </c:pt>
                <c:pt idx="470">
                  <c:v>1.4436035177708568</c:v>
                </c:pt>
                <c:pt idx="471">
                  <c:v>1.441393426650075</c:v>
                </c:pt>
                <c:pt idx="472">
                  <c:v>1.4383610717292241</c:v>
                </c:pt>
                <c:pt idx="473">
                  <c:v>1.4363918763953705</c:v>
                </c:pt>
                <c:pt idx="474">
                  <c:v>1.4367931007758781</c:v>
                </c:pt>
                <c:pt idx="475">
                  <c:v>1.4380396140652552</c:v>
                </c:pt>
                <c:pt idx="476">
                  <c:v>1.4350550666656929</c:v>
                </c:pt>
                <c:pt idx="477">
                  <c:v>1.4321056232595613</c:v>
                </c:pt>
                <c:pt idx="478">
                  <c:v>1.4304441728411941</c:v>
                </c:pt>
                <c:pt idx="479">
                  <c:v>1.4290772824958478</c:v>
                </c:pt>
                <c:pt idx="480">
                  <c:v>1.4317432983260858</c:v>
                </c:pt>
                <c:pt idx="481">
                  <c:v>1.4308662748330663</c:v>
                </c:pt>
                <c:pt idx="482">
                  <c:v>1.4350573972378475</c:v>
                </c:pt>
                <c:pt idx="483">
                  <c:v>1.4331749327237093</c:v>
                </c:pt>
                <c:pt idx="484">
                  <c:v>1.4322889262362299</c:v>
                </c:pt>
                <c:pt idx="485">
                  <c:v>1.4328477443565395</c:v>
                </c:pt>
                <c:pt idx="486">
                  <c:v>1.4305247055705845</c:v>
                </c:pt>
                <c:pt idx="487">
                  <c:v>1.4275952323458792</c:v>
                </c:pt>
                <c:pt idx="488">
                  <c:v>1.4261948300082965</c:v>
                </c:pt>
                <c:pt idx="489">
                  <c:v>1.4233143368496461</c:v>
                </c:pt>
                <c:pt idx="490">
                  <c:v>1.4207067771846362</c:v>
                </c:pt>
                <c:pt idx="491">
                  <c:v>1.4195585860912898</c:v>
                </c:pt>
                <c:pt idx="492">
                  <c:v>1.4187433390662252</c:v>
                </c:pt>
                <c:pt idx="493">
                  <c:v>1.4214446021686249</c:v>
                </c:pt>
                <c:pt idx="494">
                  <c:v>1.4188345388764172</c:v>
                </c:pt>
                <c:pt idx="495">
                  <c:v>1.4169659592339203</c:v>
                </c:pt>
                <c:pt idx="496">
                  <c:v>1.415110199198248</c:v>
                </c:pt>
                <c:pt idx="497">
                  <c:v>1.4154895326170425</c:v>
                </c:pt>
                <c:pt idx="498">
                  <c:v>1.4132789909826073</c:v>
                </c:pt>
                <c:pt idx="499">
                  <c:v>1.4112815195327795</c:v>
                </c:pt>
                <c:pt idx="500">
                  <c:v>1.4114847504446686</c:v>
                </c:pt>
                <c:pt idx="501">
                  <c:v>1.4087015267679006</c:v>
                </c:pt>
                <c:pt idx="502">
                  <c:v>1.4058982521051999</c:v>
                </c:pt>
                <c:pt idx="503">
                  <c:v>1.4038424189067444</c:v>
                </c:pt>
                <c:pt idx="504">
                  <c:v>1.4015170852194805</c:v>
                </c:pt>
                <c:pt idx="505">
                  <c:v>1.3996943265740036</c:v>
                </c:pt>
                <c:pt idx="506">
                  <c:v>1.3996185680768145</c:v>
                </c:pt>
                <c:pt idx="507">
                  <c:v>1.4014340927432181</c:v>
                </c:pt>
                <c:pt idx="508">
                  <c:v>1.3987288344358655</c:v>
                </c:pt>
                <c:pt idx="509">
                  <c:v>1.3960792335393926</c:v>
                </c:pt>
                <c:pt idx="510">
                  <c:v>1.3934608095241965</c:v>
                </c:pt>
                <c:pt idx="511">
                  <c:v>1.3908690118158393</c:v>
                </c:pt>
                <c:pt idx="512">
                  <c:v>1.395710814082886</c:v>
                </c:pt>
                <c:pt idx="513">
                  <c:v>1.3943065597483451</c:v>
                </c:pt>
                <c:pt idx="514">
                  <c:v>1.3922807487826652</c:v>
                </c:pt>
                <c:pt idx="515">
                  <c:v>1.3898979996052552</c:v>
                </c:pt>
                <c:pt idx="516">
                  <c:v>1.3882916838249058</c:v>
                </c:pt>
                <c:pt idx="517">
                  <c:v>1.3857945870837098</c:v>
                </c:pt>
                <c:pt idx="518">
                  <c:v>1.3842802703860522</c:v>
                </c:pt>
                <c:pt idx="519">
                  <c:v>1.3816977077185528</c:v>
                </c:pt>
                <c:pt idx="520">
                  <c:v>1.37922205702551</c:v>
                </c:pt>
                <c:pt idx="521">
                  <c:v>1.3780905066748952</c:v>
                </c:pt>
                <c:pt idx="522">
                  <c:v>1.3782327010996049</c:v>
                </c:pt>
                <c:pt idx="523">
                  <c:v>1.3767735038174236</c:v>
                </c:pt>
                <c:pt idx="524">
                  <c:v>1.3823181872809958</c:v>
                </c:pt>
                <c:pt idx="525">
                  <c:v>1.3826096925570925</c:v>
                </c:pt>
                <c:pt idx="526">
                  <c:v>1.3799907545341581</c:v>
                </c:pt>
                <c:pt idx="527">
                  <c:v>1.3781364468863595</c:v>
                </c:pt>
                <c:pt idx="528">
                  <c:v>1.3779975082526827</c:v>
                </c:pt>
                <c:pt idx="529">
                  <c:v>1.3755363092259372</c:v>
                </c:pt>
                <c:pt idx="530">
                  <c:v>1.3732319648962226</c:v>
                </c:pt>
                <c:pt idx="531">
                  <c:v>1.3708584312071066</c:v>
                </c:pt>
                <c:pt idx="532">
                  <c:v>1.3707906416732543</c:v>
                </c:pt>
                <c:pt idx="533">
                  <c:v>1.3687241112946347</c:v>
                </c:pt>
                <c:pt idx="534">
                  <c:v>1.3665861063185332</c:v>
                </c:pt>
                <c:pt idx="535">
                  <c:v>1.3655039021874265</c:v>
                </c:pt>
                <c:pt idx="536">
                  <c:v>1.3647614090327314</c:v>
                </c:pt>
                <c:pt idx="537">
                  <c:v>1.3622232454673291</c:v>
                </c:pt>
                <c:pt idx="538">
                  <c:v>1.3603968606095056</c:v>
                </c:pt>
                <c:pt idx="539">
                  <c:v>1.3586763594694877</c:v>
                </c:pt>
                <c:pt idx="540">
                  <c:v>1.3561808626791425</c:v>
                </c:pt>
                <c:pt idx="541">
                  <c:v>1.3542154816665597</c:v>
                </c:pt>
                <c:pt idx="542">
                  <c:v>1.3526099732802561</c:v>
                </c:pt>
                <c:pt idx="543">
                  <c:v>1.3503321371315433</c:v>
                </c:pt>
                <c:pt idx="544">
                  <c:v>1.3484968593779347</c:v>
                </c:pt>
                <c:pt idx="545">
                  <c:v>1.3460903253231851</c:v>
                </c:pt>
                <c:pt idx="546">
                  <c:v>1.3444765982997267</c:v>
                </c:pt>
                <c:pt idx="547">
                  <c:v>1.3421861504725545</c:v>
                </c:pt>
                <c:pt idx="548">
                  <c:v>1.3416297999184175</c:v>
                </c:pt>
                <c:pt idx="549">
                  <c:v>1.3440313909463435</c:v>
                </c:pt>
                <c:pt idx="550">
                  <c:v>1.3422383485229188</c:v>
                </c:pt>
                <c:pt idx="551">
                  <c:v>1.3410005146533255</c:v>
                </c:pt>
                <c:pt idx="552">
                  <c:v>1.3418948578018333</c:v>
                </c:pt>
                <c:pt idx="553">
                  <c:v>1.3435888027928973</c:v>
                </c:pt>
                <c:pt idx="554">
                  <c:v>1.3416439866896244</c:v>
                </c:pt>
                <c:pt idx="555">
                  <c:v>1.3404545811709276</c:v>
                </c:pt>
                <c:pt idx="556">
                  <c:v>1.3381525358936033</c:v>
                </c:pt>
                <c:pt idx="557">
                  <c:v>1.335752296979106</c:v>
                </c:pt>
                <c:pt idx="558">
                  <c:v>1.3342881247080516</c:v>
                </c:pt>
                <c:pt idx="559">
                  <c:v>1.3334731837952314</c:v>
                </c:pt>
                <c:pt idx="560">
                  <c:v>1.3311205892529758</c:v>
                </c:pt>
                <c:pt idx="561">
                  <c:v>1.3295770335588424</c:v>
                </c:pt>
                <c:pt idx="562">
                  <c:v>1.3277173868647871</c:v>
                </c:pt>
                <c:pt idx="563">
                  <c:v>1.3262209373250085</c:v>
                </c:pt>
                <c:pt idx="564">
                  <c:v>1.3242372074414324</c:v>
                </c:pt>
                <c:pt idx="565">
                  <c:v>1.3324953656923024</c:v>
                </c:pt>
                <c:pt idx="566">
                  <c:v>1.3302970878396527</c:v>
                </c:pt>
                <c:pt idx="567">
                  <c:v>1.3306188115672297</c:v>
                </c:pt>
                <c:pt idx="568">
                  <c:v>1.3288330070698655</c:v>
                </c:pt>
                <c:pt idx="569">
                  <c:v>1.3267683140047135</c:v>
                </c:pt>
                <c:pt idx="570">
                  <c:v>1.3264191789959265</c:v>
                </c:pt>
                <c:pt idx="571">
                  <c:v>1.3280625023260244</c:v>
                </c:pt>
                <c:pt idx="572">
                  <c:v>1.3279356925298367</c:v>
                </c:pt>
                <c:pt idx="573">
                  <c:v>1.3269903878785692</c:v>
                </c:pt>
                <c:pt idx="574">
                  <c:v>1.3270507067953012</c:v>
                </c:pt>
                <c:pt idx="575">
                  <c:v>1.3263432062612615</c:v>
                </c:pt>
                <c:pt idx="576">
                  <c:v>1.3254456174346296</c:v>
                </c:pt>
                <c:pt idx="577">
                  <c:v>1.3242758602693707</c:v>
                </c:pt>
                <c:pt idx="578">
                  <c:v>1.324462261853369</c:v>
                </c:pt>
                <c:pt idx="579">
                  <c:v>1.3236944185456403</c:v>
                </c:pt>
                <c:pt idx="580">
                  <c:v>1.3214207127331628</c:v>
                </c:pt>
                <c:pt idx="581">
                  <c:v>1.3197690123386128</c:v>
                </c:pt>
                <c:pt idx="582">
                  <c:v>1.317939423653947</c:v>
                </c:pt>
                <c:pt idx="583">
                  <c:v>1.3157631336621896</c:v>
                </c:pt>
                <c:pt idx="584">
                  <c:v>1.3155503408336708</c:v>
                </c:pt>
                <c:pt idx="585">
                  <c:v>1.3138307802691598</c:v>
                </c:pt>
                <c:pt idx="586">
                  <c:v>1.3125862601357161</c:v>
                </c:pt>
                <c:pt idx="587">
                  <c:v>1.3112771674789576</c:v>
                </c:pt>
                <c:pt idx="588">
                  <c:v>1.3096196051898041</c:v>
                </c:pt>
                <c:pt idx="589">
                  <c:v>1.3077150983907899</c:v>
                </c:pt>
                <c:pt idx="590">
                  <c:v>1.3055037492738359</c:v>
                </c:pt>
                <c:pt idx="591">
                  <c:v>1.3032971979404344</c:v>
                </c:pt>
                <c:pt idx="592">
                  <c:v>1.3011115272249034</c:v>
                </c:pt>
                <c:pt idx="593">
                  <c:v>1.2994163719749063</c:v>
                </c:pt>
                <c:pt idx="594">
                  <c:v>1.2980339621872672</c:v>
                </c:pt>
                <c:pt idx="595">
                  <c:v>1.297280651383858</c:v>
                </c:pt>
                <c:pt idx="596">
                  <c:v>1.3056192061154153</c:v>
                </c:pt>
                <c:pt idx="597">
                  <c:v>1.3036598384874658</c:v>
                </c:pt>
                <c:pt idx="598">
                  <c:v>1.3016734095892453</c:v>
                </c:pt>
                <c:pt idx="599">
                  <c:v>1.299844225639162</c:v>
                </c:pt>
                <c:pt idx="600">
                  <c:v>1.2979107926772857</c:v>
                </c:pt>
                <c:pt idx="601">
                  <c:v>1.2957530258428807</c:v>
                </c:pt>
                <c:pt idx="602">
                  <c:v>1.2947758426679044</c:v>
                </c:pt>
                <c:pt idx="603">
                  <c:v>1.2926425624220637</c:v>
                </c:pt>
                <c:pt idx="604">
                  <c:v>1.2919628253662747</c:v>
                </c:pt>
                <c:pt idx="605">
                  <c:v>1.2925118897730972</c:v>
                </c:pt>
                <c:pt idx="606">
                  <c:v>1.2921102722860136</c:v>
                </c:pt>
                <c:pt idx="607">
                  <c:v>1.2902271791038538</c:v>
                </c:pt>
                <c:pt idx="608">
                  <c:v>1.2908663243677383</c:v>
                </c:pt>
                <c:pt idx="609">
                  <c:v>1.2928033280826869</c:v>
                </c:pt>
                <c:pt idx="610">
                  <c:v>1.292077388063372</c:v>
                </c:pt>
                <c:pt idx="611">
                  <c:v>1.2902207417930214</c:v>
                </c:pt>
                <c:pt idx="612">
                  <c:v>1.288757498397908</c:v>
                </c:pt>
                <c:pt idx="613">
                  <c:v>1.2869077785675045</c:v>
                </c:pt>
                <c:pt idx="614">
                  <c:v>1.2849493299429995</c:v>
                </c:pt>
                <c:pt idx="615">
                  <c:v>1.2832720747912172</c:v>
                </c:pt>
                <c:pt idx="616">
                  <c:v>1.2811921257756489</c:v>
                </c:pt>
                <c:pt idx="617">
                  <c:v>1.2791228565991852</c:v>
                </c:pt>
                <c:pt idx="618">
                  <c:v>1.279220960997562</c:v>
                </c:pt>
                <c:pt idx="619">
                  <c:v>1.2782587642056409</c:v>
                </c:pt>
                <c:pt idx="620">
                  <c:v>1.2766858395476919</c:v>
                </c:pt>
                <c:pt idx="621">
                  <c:v>1.274811081192053</c:v>
                </c:pt>
                <c:pt idx="622">
                  <c:v>1.27314534304849</c:v>
                </c:pt>
                <c:pt idx="623">
                  <c:v>1.2746281032605291</c:v>
                </c:pt>
                <c:pt idx="624">
                  <c:v>1.2774214605438776</c:v>
                </c:pt>
                <c:pt idx="625">
                  <c:v>1.2756531080559506</c:v>
                </c:pt>
                <c:pt idx="626">
                  <c:v>1.2776815447803638</c:v>
                </c:pt>
                <c:pt idx="627">
                  <c:v>1.275908857204197</c:v>
                </c:pt>
                <c:pt idx="628">
                  <c:v>1.2759713829357486</c:v>
                </c:pt>
                <c:pt idx="629">
                  <c:v>1.2740881557286938</c:v>
                </c:pt>
                <c:pt idx="630">
                  <c:v>1.2730241558782236</c:v>
                </c:pt>
                <c:pt idx="631">
                  <c:v>1.2733504311230031</c:v>
                </c:pt>
                <c:pt idx="632">
                  <c:v>1.2714210093927034</c:v>
                </c:pt>
                <c:pt idx="633">
                  <c:v>1.2713491482372874</c:v>
                </c:pt>
                <c:pt idx="634">
                  <c:v>1.269345826649622</c:v>
                </c:pt>
                <c:pt idx="635">
                  <c:v>1.2682192628409668</c:v>
                </c:pt>
                <c:pt idx="636">
                  <c:v>1.2671483264210817</c:v>
                </c:pt>
                <c:pt idx="637">
                  <c:v>1.2704149254184782</c:v>
                </c:pt>
                <c:pt idx="638">
                  <c:v>1.2728598304946681</c:v>
                </c:pt>
                <c:pt idx="639">
                  <c:v>1.2712508584437145</c:v>
                </c:pt>
                <c:pt idx="640">
                  <c:v>1.2714784122203928</c:v>
                </c:pt>
                <c:pt idx="641">
                  <c:v>1.271209656063385</c:v>
                </c:pt>
                <c:pt idx="642">
                  <c:v>1.2695639501843787</c:v>
                </c:pt>
                <c:pt idx="643">
                  <c:v>1.2676713297454054</c:v>
                </c:pt>
                <c:pt idx="644">
                  <c:v>1.265819655142393</c:v>
                </c:pt>
                <c:pt idx="645">
                  <c:v>1.2643312439376551</c:v>
                </c:pt>
                <c:pt idx="646">
                  <c:v>1.2626092423490118</c:v>
                </c:pt>
                <c:pt idx="647">
                  <c:v>1.260955848071674</c:v>
                </c:pt>
                <c:pt idx="648">
                  <c:v>1.2611813476084406</c:v>
                </c:pt>
                <c:pt idx="649">
                  <c:v>1.2596567101979792</c:v>
                </c:pt>
                <c:pt idx="650">
                  <c:v>1.2601848362705017</c:v>
                </c:pt>
                <c:pt idx="651">
                  <c:v>1.2601651382223804</c:v>
                </c:pt>
                <c:pt idx="652">
                  <c:v>1.2611598095340646</c:v>
                </c:pt>
                <c:pt idx="653">
                  <c:v>1.2598301765902029</c:v>
                </c:pt>
                <c:pt idx="654">
                  <c:v>1.2579088659348812</c:v>
                </c:pt>
                <c:pt idx="655">
                  <c:v>1.2568281786258548</c:v>
                </c:pt>
                <c:pt idx="656">
                  <c:v>1.2559171630526826</c:v>
                </c:pt>
                <c:pt idx="657">
                  <c:v>1.2554783524753867</c:v>
                </c:pt>
                <c:pt idx="658">
                  <c:v>1.2557354730525849</c:v>
                </c:pt>
                <c:pt idx="659">
                  <c:v>1.2542275677064074</c:v>
                </c:pt>
                <c:pt idx="660">
                  <c:v>1.2545317498722093</c:v>
                </c:pt>
                <c:pt idx="661">
                  <c:v>1.2526486947487592</c:v>
                </c:pt>
                <c:pt idx="662">
                  <c:v>1.2507671330891041</c:v>
                </c:pt>
                <c:pt idx="663">
                  <c:v>1.2491400943647732</c:v>
                </c:pt>
                <c:pt idx="664">
                  <c:v>1.247362246516154</c:v>
                </c:pt>
                <c:pt idx="665">
                  <c:v>1.2454902984749745</c:v>
                </c:pt>
                <c:pt idx="666">
                  <c:v>1.2442409338823255</c:v>
                </c:pt>
                <c:pt idx="667">
                  <c:v>1.2423771386195819</c:v>
                </c:pt>
                <c:pt idx="668">
                  <c:v>1.242868203335606</c:v>
                </c:pt>
                <c:pt idx="669">
                  <c:v>1.2411461506671777</c:v>
                </c:pt>
                <c:pt idx="670">
                  <c:v>1.2392994402097801</c:v>
                </c:pt>
                <c:pt idx="671">
                  <c:v>1.2418885308948402</c:v>
                </c:pt>
                <c:pt idx="672">
                  <c:v>1.2403534810964874</c:v>
                </c:pt>
                <c:pt idx="673">
                  <c:v>1.2422531510015291</c:v>
                </c:pt>
                <c:pt idx="674">
                  <c:v>1.2406173213679472</c:v>
                </c:pt>
                <c:pt idx="675">
                  <c:v>1.2390701852739878</c:v>
                </c:pt>
                <c:pt idx="676">
                  <c:v>1.2374023247513291</c:v>
                </c:pt>
                <c:pt idx="677">
                  <c:v>1.2356147955109353</c:v>
                </c:pt>
                <c:pt idx="678">
                  <c:v>1.2371248996657569</c:v>
                </c:pt>
                <c:pt idx="679">
                  <c:v>1.2357855979644849</c:v>
                </c:pt>
                <c:pt idx="680">
                  <c:v>1.2346394529958002</c:v>
                </c:pt>
                <c:pt idx="681">
                  <c:v>1.2339201452696085</c:v>
                </c:pt>
                <c:pt idx="682">
                  <c:v>1.2328943572786837</c:v>
                </c:pt>
                <c:pt idx="683">
                  <c:v>1.2310949316998445</c:v>
                </c:pt>
                <c:pt idx="684">
                  <c:v>1.2309040305063546</c:v>
                </c:pt>
                <c:pt idx="685">
                  <c:v>1.2310153536513695</c:v>
                </c:pt>
                <c:pt idx="686">
                  <c:v>1.2292283572892888</c:v>
                </c:pt>
                <c:pt idx="687">
                  <c:v>1.2278200608547554</c:v>
                </c:pt>
                <c:pt idx="688">
                  <c:v>1.2264167734838451</c:v>
                </c:pt>
                <c:pt idx="689">
                  <c:v>1.2246813691238099</c:v>
                </c:pt>
                <c:pt idx="690">
                  <c:v>1.2235297795408582</c:v>
                </c:pt>
                <c:pt idx="691">
                  <c:v>1.2233725140111653</c:v>
                </c:pt>
                <c:pt idx="692">
                  <c:v>1.2218541090051447</c:v>
                </c:pt>
                <c:pt idx="693">
                  <c:v>1.2201976684210758</c:v>
                </c:pt>
                <c:pt idx="694">
                  <c:v>1.2192655632481093</c:v>
                </c:pt>
                <c:pt idx="695">
                  <c:v>1.2175129115710353</c:v>
                </c:pt>
                <c:pt idx="696">
                  <c:v>1.2158108644818062</c:v>
                </c:pt>
                <c:pt idx="697">
                  <c:v>1.2147814446703982</c:v>
                </c:pt>
                <c:pt idx="698">
                  <c:v>1.2145070225502792</c:v>
                </c:pt>
                <c:pt idx="699">
                  <c:v>1.2168832014086173</c:v>
                </c:pt>
                <c:pt idx="700">
                  <c:v>1.2230560556621817</c:v>
                </c:pt>
                <c:pt idx="701">
                  <c:v>1.2229394340118207</c:v>
                </c:pt>
                <c:pt idx="702">
                  <c:v>1.2216029569327975</c:v>
                </c:pt>
                <c:pt idx="703">
                  <c:v>1.2198670985329421</c:v>
                </c:pt>
                <c:pt idx="704">
                  <c:v>1.2182217432278202</c:v>
                </c:pt>
                <c:pt idx="705">
                  <c:v>1.2165818147764607</c:v>
                </c:pt>
                <c:pt idx="706">
                  <c:v>1.2148632676422875</c:v>
                </c:pt>
                <c:pt idx="707">
                  <c:v>1.2131840580937112</c:v>
                </c:pt>
                <c:pt idx="708">
                  <c:v>1.2121046881243263</c:v>
                </c:pt>
                <c:pt idx="709">
                  <c:v>1.2105288730319055</c:v>
                </c:pt>
                <c:pt idx="710">
                  <c:v>1.2103089122396029</c:v>
                </c:pt>
                <c:pt idx="711">
                  <c:v>1.2089220060854431</c:v>
                </c:pt>
                <c:pt idx="712">
                  <c:v>1.2073104379005422</c:v>
                </c:pt>
                <c:pt idx="713">
                  <c:v>1.2076609745227047</c:v>
                </c:pt>
                <c:pt idx="714">
                  <c:v>1.2095658510535308</c:v>
                </c:pt>
                <c:pt idx="715">
                  <c:v>1.2085450478352397</c:v>
                </c:pt>
                <c:pt idx="716">
                  <c:v>1.2068647523845331</c:v>
                </c:pt>
                <c:pt idx="717">
                  <c:v>1.2055483565775797</c:v>
                </c:pt>
                <c:pt idx="718">
                  <c:v>1.2039338735101988</c:v>
                </c:pt>
                <c:pt idx="719">
                  <c:v>1.202509344821614</c:v>
                </c:pt>
                <c:pt idx="720">
                  <c:v>1.2009538794766281</c:v>
                </c:pt>
                <c:pt idx="721">
                  <c:v>1.1993113919694338</c:v>
                </c:pt>
                <c:pt idx="722">
                  <c:v>1.1979226346490142</c:v>
                </c:pt>
                <c:pt idx="723">
                  <c:v>1.196609928149531</c:v>
                </c:pt>
                <c:pt idx="724">
                  <c:v>1.1949583159344128</c:v>
                </c:pt>
                <c:pt idx="725">
                  <c:v>1.1944905839281845</c:v>
                </c:pt>
                <c:pt idx="726">
                  <c:v>1.1928997792361726</c:v>
                </c:pt>
                <c:pt idx="727">
                  <c:v>1.1933833278261092</c:v>
                </c:pt>
                <c:pt idx="728">
                  <c:v>1.193257328665503</c:v>
                </c:pt>
                <c:pt idx="729">
                  <c:v>1.1927318440480195</c:v>
                </c:pt>
                <c:pt idx="730">
                  <c:v>1.1911504663739425</c:v>
                </c:pt>
                <c:pt idx="731">
                  <c:v>1.1897304196585252</c:v>
                </c:pt>
                <c:pt idx="732">
                  <c:v>1.1881115722311339</c:v>
                </c:pt>
                <c:pt idx="733">
                  <c:v>1.1866603869671255</c:v>
                </c:pt>
                <c:pt idx="734">
                  <c:v>1.185045285665379</c:v>
                </c:pt>
                <c:pt idx="735">
                  <c:v>1.184014415560513</c:v>
                </c:pt>
                <c:pt idx="736">
                  <c:v>1.182408348057246</c:v>
                </c:pt>
                <c:pt idx="737">
                  <c:v>1.1832915238830024</c:v>
                </c:pt>
                <c:pt idx="738">
                  <c:v>1.1817424172470059</c:v>
                </c:pt>
                <c:pt idx="739">
                  <c:v>1.1801713571157404</c:v>
                </c:pt>
                <c:pt idx="740">
                  <c:v>1.1785989523889298</c:v>
                </c:pt>
                <c:pt idx="741">
                  <c:v>1.1771023379862968</c:v>
                </c:pt>
                <c:pt idx="742">
                  <c:v>1.1775868823975251</c:v>
                </c:pt>
                <c:pt idx="743">
                  <c:v>1.1800263358709104</c:v>
                </c:pt>
                <c:pt idx="744">
                  <c:v>1.179007668212825</c:v>
                </c:pt>
                <c:pt idx="745">
                  <c:v>1.1805567705707285</c:v>
                </c:pt>
                <c:pt idx="746">
                  <c:v>1.1790017603658109</c:v>
                </c:pt>
                <c:pt idx="747">
                  <c:v>1.1774395225409628</c:v>
                </c:pt>
                <c:pt idx="748">
                  <c:v>1.1761207345210103</c:v>
                </c:pt>
                <c:pt idx="749">
                  <c:v>1.1757932667195194</c:v>
                </c:pt>
                <c:pt idx="750">
                  <c:v>1.1761973943376729</c:v>
                </c:pt>
                <c:pt idx="751">
                  <c:v>1.1770509906624973</c:v>
                </c:pt>
                <c:pt idx="752">
                  <c:v>1.1782895256757204</c:v>
                </c:pt>
                <c:pt idx="753">
                  <c:v>1.177621798038649</c:v>
                </c:pt>
                <c:pt idx="754">
                  <c:v>1.1760684250859454</c:v>
                </c:pt>
                <c:pt idx="755">
                  <c:v>1.1746571280695954</c:v>
                </c:pt>
                <c:pt idx="756">
                  <c:v>1.1751074479185257</c:v>
                </c:pt>
                <c:pt idx="757">
                  <c:v>1.1739607659908822</c:v>
                </c:pt>
                <c:pt idx="758">
                  <c:v>1.1728368627853651</c:v>
                </c:pt>
                <c:pt idx="759">
                  <c:v>1.171810427278458</c:v>
                </c:pt>
                <c:pt idx="760">
                  <c:v>1.1704690355839487</c:v>
                </c:pt>
                <c:pt idx="761">
                  <c:v>1.1689423997511486</c:v>
                </c:pt>
                <c:pt idx="762">
                  <c:v>1.1674111128386775</c:v>
                </c:pt>
                <c:pt idx="763">
                  <c:v>1.1660877534718936</c:v>
                </c:pt>
                <c:pt idx="764">
                  <c:v>1.1654102244006466</c:v>
                </c:pt>
                <c:pt idx="765">
                  <c:v>1.163954932358882</c:v>
                </c:pt>
                <c:pt idx="766">
                  <c:v>1.1626150676010871</c:v>
                </c:pt>
                <c:pt idx="767">
                  <c:v>1.1616156558480326</c:v>
                </c:pt>
                <c:pt idx="768">
                  <c:v>1.160162657518089</c:v>
                </c:pt>
                <c:pt idx="769">
                  <c:v>1.1610165293689292</c:v>
                </c:pt>
                <c:pt idx="770">
                  <c:v>1.1610023874536257</c:v>
                </c:pt>
                <c:pt idx="771">
                  <c:v>1.1599122087421989</c:v>
                </c:pt>
                <c:pt idx="772">
                  <c:v>1.1599647695535178</c:v>
                </c:pt>
                <c:pt idx="773">
                  <c:v>1.1611911781126025</c:v>
                </c:pt>
                <c:pt idx="774">
                  <c:v>1.1597331512906495</c:v>
                </c:pt>
                <c:pt idx="775">
                  <c:v>1.1582552436032238</c:v>
                </c:pt>
                <c:pt idx="776">
                  <c:v>1.156814092383067</c:v>
                </c:pt>
                <c:pt idx="777">
                  <c:v>1.1555269709663969</c:v>
                </c:pt>
                <c:pt idx="778">
                  <c:v>1.1547520008767849</c:v>
                </c:pt>
                <c:pt idx="779">
                  <c:v>1.1535057258718033</c:v>
                </c:pt>
                <c:pt idx="780">
                  <c:v>1.1523233843041267</c:v>
                </c:pt>
                <c:pt idx="781">
                  <c:v>1.1509883985846474</c:v>
                </c:pt>
                <c:pt idx="782">
                  <c:v>1.149991686537096</c:v>
                </c:pt>
                <c:pt idx="783">
                  <c:v>1.1534147919680779</c:v>
                </c:pt>
                <c:pt idx="784">
                  <c:v>1.1523620624985551</c:v>
                </c:pt>
                <c:pt idx="785">
                  <c:v>1.151331218133377</c:v>
                </c:pt>
                <c:pt idx="786">
                  <c:v>1.1507372112200156</c:v>
                </c:pt>
                <c:pt idx="787">
                  <c:v>1.1520480100815882</c:v>
                </c:pt>
                <c:pt idx="788">
                  <c:v>1.1509433900932275</c:v>
                </c:pt>
                <c:pt idx="789">
                  <c:v>1.1500559214082677</c:v>
                </c:pt>
                <c:pt idx="790">
                  <c:v>1.1488523075091808</c:v>
                </c:pt>
                <c:pt idx="791">
                  <c:v>1.1488981296792535</c:v>
                </c:pt>
                <c:pt idx="792">
                  <c:v>1.1474920080850748</c:v>
                </c:pt>
                <c:pt idx="793">
                  <c:v>1.1463768935500296</c:v>
                </c:pt>
                <c:pt idx="794">
                  <c:v>1.1450309569017998</c:v>
                </c:pt>
                <c:pt idx="795">
                  <c:v>1.1441874125522606</c:v>
                </c:pt>
                <c:pt idx="796">
                  <c:v>1.1427800139728981</c:v>
                </c:pt>
                <c:pt idx="797">
                  <c:v>1.1428965928633354</c:v>
                </c:pt>
                <c:pt idx="798">
                  <c:v>1.141701709138754</c:v>
                </c:pt>
                <c:pt idx="799">
                  <c:v>1.1406082771277415</c:v>
                </c:pt>
                <c:pt idx="800">
                  <c:v>1.1397890067670589</c:v>
                </c:pt>
                <c:pt idx="801">
                  <c:v>1.1385673042429199</c:v>
                </c:pt>
                <c:pt idx="802">
                  <c:v>1.1377739442993982</c:v>
                </c:pt>
                <c:pt idx="803">
                  <c:v>1.1363590561931949</c:v>
                </c:pt>
                <c:pt idx="804">
                  <c:v>1.1356038855674362</c:v>
                </c:pt>
                <c:pt idx="805">
                  <c:v>1.1374323527334462</c:v>
                </c:pt>
                <c:pt idx="806">
                  <c:v>1.1368594087906583</c:v>
                </c:pt>
                <c:pt idx="807">
                  <c:v>1.1362393949820253</c:v>
                </c:pt>
                <c:pt idx="808">
                  <c:v>1.135932215394942</c:v>
                </c:pt>
                <c:pt idx="809">
                  <c:v>1.134616880250908</c:v>
                </c:pt>
                <c:pt idx="810">
                  <c:v>1.1355059942361556</c:v>
                </c:pt>
                <c:pt idx="811">
                  <c:v>1.1354925205468624</c:v>
                </c:pt>
                <c:pt idx="812">
                  <c:v>1.1343228256256552</c:v>
                </c:pt>
                <c:pt idx="813">
                  <c:v>1.1329402019649211</c:v>
                </c:pt>
                <c:pt idx="814">
                  <c:v>1.1315558173938334</c:v>
                </c:pt>
                <c:pt idx="815">
                  <c:v>1.1306073196727053</c:v>
                </c:pt>
                <c:pt idx="816">
                  <c:v>1.1293402604388589</c:v>
                </c:pt>
                <c:pt idx="817">
                  <c:v>1.1279886216890749</c:v>
                </c:pt>
                <c:pt idx="818">
                  <c:v>1.1270256401022527</c:v>
                </c:pt>
                <c:pt idx="819">
                  <c:v>1.1261920998299275</c:v>
                </c:pt>
                <c:pt idx="820">
                  <c:v>1.1260831199877039</c:v>
                </c:pt>
                <c:pt idx="821">
                  <c:v>1.1247569350544306</c:v>
                </c:pt>
                <c:pt idx="822">
                  <c:v>1.1244700375803149</c:v>
                </c:pt>
                <c:pt idx="823">
                  <c:v>1.1240175273637154</c:v>
                </c:pt>
                <c:pt idx="824">
                  <c:v>1.1227274575181321</c:v>
                </c:pt>
                <c:pt idx="825">
                  <c:v>1.1214705589174137</c:v>
                </c:pt>
                <c:pt idx="826">
                  <c:v>1.1201138639208257</c:v>
                </c:pt>
                <c:pt idx="827">
                  <c:v>1.1188255463338108</c:v>
                </c:pt>
                <c:pt idx="828">
                  <c:v>1.1174794772991459</c:v>
                </c:pt>
                <c:pt idx="829">
                  <c:v>1.1161330393409821</c:v>
                </c:pt>
                <c:pt idx="830">
                  <c:v>1.1150140712191283</c:v>
                </c:pt>
                <c:pt idx="831">
                  <c:v>1.1136745642030199</c:v>
                </c:pt>
                <c:pt idx="832">
                  <c:v>1.1123545438205074</c:v>
                </c:pt>
                <c:pt idx="833">
                  <c:v>1.1124730391495428</c:v>
                </c:pt>
                <c:pt idx="834">
                  <c:v>1.1112357074438666</c:v>
                </c:pt>
                <c:pt idx="835">
                  <c:v>1.1118699146658177</c:v>
                </c:pt>
                <c:pt idx="836">
                  <c:v>1.1115963759324303</c:v>
                </c:pt>
                <c:pt idx="837">
                  <c:v>1.1103319529138032</c:v>
                </c:pt>
                <c:pt idx="838">
                  <c:v>1.1093868782685623</c:v>
                </c:pt>
                <c:pt idx="839">
                  <c:v>1.1080932690832865</c:v>
                </c:pt>
                <c:pt idx="840">
                  <c:v>1.1067772358578365</c:v>
                </c:pt>
                <c:pt idx="841">
                  <c:v>1.1060785650503122</c:v>
                </c:pt>
                <c:pt idx="842">
                  <c:v>1.1049723725680782</c:v>
                </c:pt>
                <c:pt idx="843">
                  <c:v>1.1047095389140804</c:v>
                </c:pt>
                <c:pt idx="844">
                  <c:v>1.105462964625533</c:v>
                </c:pt>
                <c:pt idx="845">
                  <c:v>1.1044733115920033</c:v>
                </c:pt>
                <c:pt idx="846">
                  <c:v>1.1031833734469336</c:v>
                </c:pt>
                <c:pt idx="847">
                  <c:v>1.1020031241284436</c:v>
                </c:pt>
                <c:pt idx="848">
                  <c:v>1.100756621832363</c:v>
                </c:pt>
                <c:pt idx="849">
                  <c:v>1.0994608626642275</c:v>
                </c:pt>
                <c:pt idx="850">
                  <c:v>1.0981681448020018</c:v>
                </c:pt>
                <c:pt idx="851">
                  <c:v>1.0969058639905298</c:v>
                </c:pt>
                <c:pt idx="852">
                  <c:v>1.0956827528882831</c:v>
                </c:pt>
                <c:pt idx="853">
                  <c:v>1.0944691615830164</c:v>
                </c:pt>
                <c:pt idx="854">
                  <c:v>1.093222031331794</c:v>
                </c:pt>
                <c:pt idx="855">
                  <c:v>1.0924815856102539</c:v>
                </c:pt>
                <c:pt idx="856">
                  <c:v>1.0928095257696921</c:v>
                </c:pt>
                <c:pt idx="857">
                  <c:v>1.0919918592424696</c:v>
                </c:pt>
                <c:pt idx="858">
                  <c:v>1.0913297358420528</c:v>
                </c:pt>
                <c:pt idx="859">
                  <c:v>1.0901226370394406</c:v>
                </c:pt>
                <c:pt idx="860">
                  <c:v>1.0910740190611656</c:v>
                </c:pt>
                <c:pt idx="861">
                  <c:v>1.0900027806793626</c:v>
                </c:pt>
                <c:pt idx="862">
                  <c:v>1.0933619413275328</c:v>
                </c:pt>
                <c:pt idx="863">
                  <c:v>1.0924601413175701</c:v>
                </c:pt>
                <c:pt idx="864">
                  <c:v>1.091302359845449</c:v>
                </c:pt>
                <c:pt idx="865">
                  <c:v>1.0900791008389508</c:v>
                </c:pt>
                <c:pt idx="866">
                  <c:v>1.0904191629215616</c:v>
                </c:pt>
                <c:pt idx="867">
                  <c:v>1.0894460658573617</c:v>
                </c:pt>
                <c:pt idx="868">
                  <c:v>1.0891853330684818</c:v>
                </c:pt>
                <c:pt idx="869">
                  <c:v>1.0890044921265349</c:v>
                </c:pt>
                <c:pt idx="870">
                  <c:v>1.0897901012124673</c:v>
                </c:pt>
                <c:pt idx="871">
                  <c:v>1.0899735558869239</c:v>
                </c:pt>
                <c:pt idx="872">
                  <c:v>1.0889645579561069</c:v>
                </c:pt>
                <c:pt idx="873">
                  <c:v>1.0879268243093514</c:v>
                </c:pt>
                <c:pt idx="874">
                  <c:v>1.086703525597752</c:v>
                </c:pt>
                <c:pt idx="875">
                  <c:v>1.0859167943712402</c:v>
                </c:pt>
                <c:pt idx="876">
                  <c:v>1.0847572922420223</c:v>
                </c:pt>
                <c:pt idx="877">
                  <c:v>1.0835525765310652</c:v>
                </c:pt>
                <c:pt idx="878">
                  <c:v>1.0823720284638665</c:v>
                </c:pt>
                <c:pt idx="879">
                  <c:v>1.0829659667539533</c:v>
                </c:pt>
                <c:pt idx="880">
                  <c:v>1.0830493418386287</c:v>
                </c:pt>
                <c:pt idx="881">
                  <c:v>1.0819450568329274</c:v>
                </c:pt>
                <c:pt idx="882">
                  <c:v>1.0823173453399955</c:v>
                </c:pt>
                <c:pt idx="883">
                  <c:v>1.081799806655694</c:v>
                </c:pt>
                <c:pt idx="884">
                  <c:v>1.0809149587754709</c:v>
                </c:pt>
                <c:pt idx="885">
                  <c:v>1.080507202519932</c:v>
                </c:pt>
                <c:pt idx="886">
                  <c:v>1.0794804653382937</c:v>
                </c:pt>
                <c:pt idx="887">
                  <c:v>1.078509401106398</c:v>
                </c:pt>
                <c:pt idx="888">
                  <c:v>1.0773020192021605</c:v>
                </c:pt>
                <c:pt idx="889">
                  <c:v>1.0770951527595287</c:v>
                </c:pt>
                <c:pt idx="890">
                  <c:v>1.0782591141710249</c:v>
                </c:pt>
                <c:pt idx="891">
                  <c:v>1.0772403551802758</c:v>
                </c:pt>
                <c:pt idx="892">
                  <c:v>1.0763502231636908</c:v>
                </c:pt>
                <c:pt idx="893">
                  <c:v>1.0752037028282753</c:v>
                </c:pt>
                <c:pt idx="894">
                  <c:v>1.0748319524771037</c:v>
                </c:pt>
                <c:pt idx="895">
                  <c:v>1.0737653333007129</c:v>
                </c:pt>
                <c:pt idx="896">
                  <c:v>1.0726082715791281</c:v>
                </c:pt>
                <c:pt idx="897">
                  <c:v>1.0717944056278581</c:v>
                </c:pt>
                <c:pt idx="898">
                  <c:v>1.0710612868975189</c:v>
                </c:pt>
                <c:pt idx="899">
                  <c:v>1.0702556817547226</c:v>
                </c:pt>
                <c:pt idx="900">
                  <c:v>1.0695432491336774</c:v>
                </c:pt>
                <c:pt idx="901">
                  <c:v>1.0683570172277292</c:v>
                </c:pt>
                <c:pt idx="902">
                  <c:v>1.0677422513899699</c:v>
                </c:pt>
                <c:pt idx="903">
                  <c:v>1.0666769166049794</c:v>
                </c:pt>
                <c:pt idx="904">
                  <c:v>1.0661197812126713</c:v>
                </c:pt>
                <c:pt idx="905">
                  <c:v>1.0649636734416417</c:v>
                </c:pt>
                <c:pt idx="906">
                  <c:v>1.0638176494014764</c:v>
                </c:pt>
                <c:pt idx="907">
                  <c:v>1.063036179259008</c:v>
                </c:pt>
                <c:pt idx="908">
                  <c:v>1.0627039084779313</c:v>
                </c:pt>
                <c:pt idx="909">
                  <c:v>1.0615612128341594</c:v>
                </c:pt>
                <c:pt idx="910">
                  <c:v>1.0662878487332486</c:v>
                </c:pt>
                <c:pt idx="911">
                  <c:v>1.0651200043937534</c:v>
                </c:pt>
                <c:pt idx="912">
                  <c:v>1.0641164838256314</c:v>
                </c:pt>
                <c:pt idx="913">
                  <c:v>1.0636280570907632</c:v>
                </c:pt>
                <c:pt idx="914">
                  <c:v>1.0625348878202128</c:v>
                </c:pt>
                <c:pt idx="915">
                  <c:v>1.0615105497152697</c:v>
                </c:pt>
                <c:pt idx="916">
                  <c:v>1.0621894873908022</c:v>
                </c:pt>
                <c:pt idx="917">
                  <c:v>1.0612061722546056</c:v>
                </c:pt>
                <c:pt idx="918">
                  <c:v>1.06009425717341</c:v>
                </c:pt>
                <c:pt idx="919">
                  <c:v>1.0600643355061636</c:v>
                </c:pt>
                <c:pt idx="920">
                  <c:v>1.0612432603638515</c:v>
                </c:pt>
                <c:pt idx="921">
                  <c:v>1.0602829197580794</c:v>
                </c:pt>
                <c:pt idx="922">
                  <c:v>1.0594625953504178</c:v>
                </c:pt>
                <c:pt idx="923">
                  <c:v>1.0583357788032175</c:v>
                </c:pt>
                <c:pt idx="924">
                  <c:v>1.0580721161172166</c:v>
                </c:pt>
                <c:pt idx="925">
                  <c:v>1.0575979298907343</c:v>
                </c:pt>
                <c:pt idx="926">
                  <c:v>1.0567102290697772</c:v>
                </c:pt>
                <c:pt idx="927">
                  <c:v>1.0561039844145845</c:v>
                </c:pt>
                <c:pt idx="928">
                  <c:v>1.0553621367670953</c:v>
                </c:pt>
                <c:pt idx="929">
                  <c:v>1.0554556036802354</c:v>
                </c:pt>
                <c:pt idx="930">
                  <c:v>1.0545285308734444</c:v>
                </c:pt>
                <c:pt idx="931">
                  <c:v>1.0552802782384907</c:v>
                </c:pt>
                <c:pt idx="932">
                  <c:v>1.0541494371885873</c:v>
                </c:pt>
                <c:pt idx="933">
                  <c:v>1.0533334221664614</c:v>
                </c:pt>
                <c:pt idx="934">
                  <c:v>1.0522142532048728</c:v>
                </c:pt>
                <c:pt idx="935">
                  <c:v>1.0511939293226156</c:v>
                </c:pt>
                <c:pt idx="936">
                  <c:v>1.0531318631754993</c:v>
                </c:pt>
                <c:pt idx="937">
                  <c:v>1.0529946356543531</c:v>
                </c:pt>
                <c:pt idx="938">
                  <c:v>1.051880630078563</c:v>
                </c:pt>
                <c:pt idx="939">
                  <c:v>1.0509707070464995</c:v>
                </c:pt>
                <c:pt idx="940">
                  <c:v>1.0500071646622304</c:v>
                </c:pt>
                <c:pt idx="941">
                  <c:v>1.0489176337586379</c:v>
                </c:pt>
                <c:pt idx="942">
                  <c:v>1.0478407885207095</c:v>
                </c:pt>
                <c:pt idx="943">
                  <c:v>1.0485361739808365</c:v>
                </c:pt>
                <c:pt idx="944">
                  <c:v>1.0474643911220192</c:v>
                </c:pt>
                <c:pt idx="945">
                  <c:v>1.0469157827516276</c:v>
                </c:pt>
                <c:pt idx="946">
                  <c:v>1.045847551682147</c:v>
                </c:pt>
                <c:pt idx="947">
                  <c:v>1.04480192368076</c:v>
                </c:pt>
                <c:pt idx="948">
                  <c:v>1.0441185570549774</c:v>
                </c:pt>
                <c:pt idx="949">
                  <c:v>1.0432054086985569</c:v>
                </c:pt>
                <c:pt idx="950">
                  <c:v>1.0429576535912111</c:v>
                </c:pt>
                <c:pt idx="951">
                  <c:v>1.0418809886169715</c:v>
                </c:pt>
                <c:pt idx="952">
                  <c:v>1.0428596058736013</c:v>
                </c:pt>
                <c:pt idx="953">
                  <c:v>1.0424678072368503</c:v>
                </c:pt>
                <c:pt idx="954">
                  <c:v>1.0414608072143807</c:v>
                </c:pt>
                <c:pt idx="955">
                  <c:v>1.0404661697114814</c:v>
                </c:pt>
                <c:pt idx="956">
                  <c:v>1.0397959992237571</c:v>
                </c:pt>
                <c:pt idx="957">
                  <c:v>1.0391437838666204</c:v>
                </c:pt>
                <c:pt idx="958">
                  <c:v>1.0381259346596305</c:v>
                </c:pt>
                <c:pt idx="959">
                  <c:v>1.0373980873793023</c:v>
                </c:pt>
                <c:pt idx="960">
                  <c:v>1.0386132201485125</c:v>
                </c:pt>
                <c:pt idx="961">
                  <c:v>1.0376669941388952</c:v>
                </c:pt>
                <c:pt idx="962">
                  <c:v>1.0376706371797551</c:v>
                </c:pt>
                <c:pt idx="963">
                  <c:v>1.041131196649171</c:v>
                </c:pt>
                <c:pt idx="964">
                  <c:v>1.0401985543831491</c:v>
                </c:pt>
                <c:pt idx="965">
                  <c:v>1.039133000477124</c:v>
                </c:pt>
                <c:pt idx="966">
                  <c:v>1.0382726485462181</c:v>
                </c:pt>
                <c:pt idx="967">
                  <c:v>1.0377030545726309</c:v>
                </c:pt>
                <c:pt idx="968">
                  <c:v>1.0366369834089431</c:v>
                </c:pt>
                <c:pt idx="969">
                  <c:v>1.0357731025420152</c:v>
                </c:pt>
                <c:pt idx="970">
                  <c:v>1.0360509155997077</c:v>
                </c:pt>
                <c:pt idx="971">
                  <c:v>1.0352178972895938</c:v>
                </c:pt>
                <c:pt idx="972">
                  <c:v>1.0360120616290758</c:v>
                </c:pt>
                <c:pt idx="973">
                  <c:v>1.0356799804970869</c:v>
                </c:pt>
                <c:pt idx="974">
                  <c:v>1.0349442061897252</c:v>
                </c:pt>
                <c:pt idx="975">
                  <c:v>1.033942942780367</c:v>
                </c:pt>
                <c:pt idx="976">
                  <c:v>1.0329351282444312</c:v>
                </c:pt>
                <c:pt idx="977">
                  <c:v>1.031901904342309</c:v>
                </c:pt>
                <c:pt idx="978">
                  <c:v>1.0328148361673921</c:v>
                </c:pt>
                <c:pt idx="979">
                  <c:v>1.0322159993690077</c:v>
                </c:pt>
                <c:pt idx="980">
                  <c:v>1.0324469471687903</c:v>
                </c:pt>
                <c:pt idx="981">
                  <c:v>1.0314124237877365</c:v>
                </c:pt>
                <c:pt idx="982">
                  <c:v>1.0307961703766244</c:v>
                </c:pt>
                <c:pt idx="983">
                  <c:v>1.0297650352990293</c:v>
                </c:pt>
                <c:pt idx="984">
                  <c:v>1.0287245749200111</c:v>
                </c:pt>
                <c:pt idx="985">
                  <c:v>1.0278276454380058</c:v>
                </c:pt>
                <c:pt idx="986">
                  <c:v>1.0271251164030593</c:v>
                </c:pt>
                <c:pt idx="987">
                  <c:v>1.0261597557876068</c:v>
                </c:pt>
                <c:pt idx="988">
                  <c:v>1.0252878375982981</c:v>
                </c:pt>
                <c:pt idx="989">
                  <c:v>1.0244446043770232</c:v>
                </c:pt>
                <c:pt idx="990">
                  <c:v>1.0236790440600012</c:v>
                </c:pt>
                <c:pt idx="991">
                  <c:v>1.0227854914522729</c:v>
                </c:pt>
                <c:pt idx="992">
                  <c:v>1.021761866559791</c:v>
                </c:pt>
                <c:pt idx="993">
                  <c:v>1.0207785607951287</c:v>
                </c:pt>
                <c:pt idx="994">
                  <c:v>1.0198495159206324</c:v>
                </c:pt>
                <c:pt idx="995">
                  <c:v>1.0189181554079207</c:v>
                </c:pt>
                <c:pt idx="996">
                  <c:v>1.0183298478043015</c:v>
                </c:pt>
                <c:pt idx="997">
                  <c:v>1.0180087800785911</c:v>
                </c:pt>
                <c:pt idx="998">
                  <c:v>1.0171039123416845</c:v>
                </c:pt>
                <c:pt idx="999">
                  <c:v>1.0172113276779096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F-584F-8905-80FEF1109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2464"/>
        <c:axId val="28081008"/>
      </c:scatterChart>
      <c:valAx>
        <c:axId val="27352464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1008"/>
        <c:crosses val="autoZero"/>
        <c:crossBetween val="midCat"/>
      </c:valAx>
      <c:valAx>
        <c:axId val="28081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793750</xdr:colOff>
      <xdr:row>3</xdr:row>
      <xdr:rowOff>101600</xdr:rowOff>
    </xdr:from>
    <xdr:to>
      <xdr:col>17</xdr:col>
      <xdr:colOff>25400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B0B89-8647-5444-ABE2-2E9F94756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21</xdr:row>
      <xdr:rowOff>44450</xdr:rowOff>
    </xdr:from>
    <xdr:to>
      <xdr:col>13</xdr:col>
      <xdr:colOff>101600</xdr:colOff>
      <xdr:row>34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226B2D-DEE5-694E-85C4-E020D82D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330200</xdr:colOff>
      <xdr:row>35</xdr:row>
      <xdr:rowOff>152400</xdr:rowOff>
    </xdr:from>
    <xdr:to>
      <xdr:col>19</xdr:col>
      <xdr:colOff>774700</xdr:colOff>
      <xdr:row>49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3E76B-1401-3048-A7E4-6DECC117F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317500</xdr:colOff>
      <xdr:row>19</xdr:row>
      <xdr:rowOff>114300</xdr:rowOff>
    </xdr:from>
    <xdr:to>
      <xdr:col>19</xdr:col>
      <xdr:colOff>762000</xdr:colOff>
      <xdr:row>33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C0ED2D-6305-7742-ACFB-71D8EEE1C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1844-CBBC-7940-B3C2-E4598FE03F89}">
  <dimension ref="B3:K112"/>
  <sheetViews>
    <sheetView workbookViewId="0">
      <selection activeCell="F112" sqref="F112"/>
    </sheetView>
  </sheetViews>
  <sheetFormatPr baseColWidth="10" defaultRowHeight="16" x14ac:dyDescent="0.2"/>
  <sheetData>
    <row r="3" spans="2:11" x14ac:dyDescent="0.2">
      <c r="B3" t="s">
        <v>0</v>
      </c>
    </row>
    <row r="4" spans="2:11" x14ac:dyDescent="0.2">
      <c r="B4" t="s">
        <v>1</v>
      </c>
      <c r="D4" t="s">
        <v>2</v>
      </c>
    </row>
    <row r="5" spans="2:11" x14ac:dyDescent="0.2">
      <c r="D5" t="s">
        <v>4</v>
      </c>
    </row>
    <row r="6" spans="2:11" x14ac:dyDescent="0.2">
      <c r="F6" t="s">
        <v>8</v>
      </c>
      <c r="H6" t="s">
        <v>13</v>
      </c>
    </row>
    <row r="7" spans="2:11" x14ac:dyDescent="0.2">
      <c r="C7" t="s">
        <v>3</v>
      </c>
      <c r="D7" t="s">
        <v>5</v>
      </c>
      <c r="E7" t="s">
        <v>6</v>
      </c>
      <c r="F7" t="s">
        <v>7</v>
      </c>
      <c r="H7" t="s">
        <v>3</v>
      </c>
      <c r="I7" t="s">
        <v>5</v>
      </c>
      <c r="J7" t="s">
        <v>6</v>
      </c>
      <c r="K7" t="s">
        <v>7</v>
      </c>
    </row>
    <row r="8" spans="2:11" x14ac:dyDescent="0.2">
      <c r="B8">
        <v>1</v>
      </c>
      <c r="C8">
        <v>-9158.8757850000002</v>
      </c>
      <c r="D8">
        <v>-9093.9642739999999</v>
      </c>
      <c r="E8">
        <v>-9108.0617089999996</v>
      </c>
      <c r="F8">
        <v>-9127.7737980000002</v>
      </c>
      <c r="H8">
        <f>AVERAGE($C$8:C8)</f>
        <v>-9158.8757850000002</v>
      </c>
      <c r="I8">
        <f>AVERAGE(D$8:D8)</f>
        <v>-9093.9642739999999</v>
      </c>
      <c r="J8">
        <f>AVERAGE(E$8:E8)</f>
        <v>-9108.0617089999996</v>
      </c>
      <c r="K8">
        <f>AVERAGE(F$8:F8)</f>
        <v>-9127.7737980000002</v>
      </c>
    </row>
    <row r="9" spans="2:11" x14ac:dyDescent="0.2">
      <c r="B9">
        <v>2</v>
      </c>
      <c r="C9">
        <v>-9134.1812460000001</v>
      </c>
      <c r="D9">
        <v>-9103.7601610000002</v>
      </c>
      <c r="E9">
        <v>-9126.6873660000001</v>
      </c>
      <c r="F9">
        <v>-9209.1509060000008</v>
      </c>
      <c r="H9">
        <f>AVERAGE($C$8:C9)</f>
        <v>-9146.5285155000001</v>
      </c>
      <c r="I9">
        <f>AVERAGE(D$8:D9)</f>
        <v>-9098.8622175</v>
      </c>
      <c r="J9">
        <f>AVERAGE(E$8:E9)</f>
        <v>-9117.3745374999999</v>
      </c>
      <c r="K9">
        <f>AVERAGE(F$8:F9)</f>
        <v>-9168.4623520000005</v>
      </c>
    </row>
    <row r="10" spans="2:11" x14ac:dyDescent="0.2">
      <c r="B10">
        <v>3</v>
      </c>
      <c r="C10">
        <v>-9161.2582430000002</v>
      </c>
      <c r="D10">
        <v>-9133.1243350000004</v>
      </c>
      <c r="E10">
        <v>-9161.2872929999994</v>
      </c>
      <c r="F10">
        <v>-9102.8250929999995</v>
      </c>
      <c r="H10">
        <f>AVERAGE($C$8:C10)</f>
        <v>-9151.4384246666668</v>
      </c>
      <c r="I10">
        <f>AVERAGE(D$8:D10)</f>
        <v>-9110.2829233333341</v>
      </c>
      <c r="J10">
        <f>AVERAGE(E$8:E10)</f>
        <v>-9132.012122666667</v>
      </c>
      <c r="K10">
        <f>AVERAGE(F$8:F10)</f>
        <v>-9146.5832656666662</v>
      </c>
    </row>
    <row r="11" spans="2:11" x14ac:dyDescent="0.2">
      <c r="B11">
        <v>4</v>
      </c>
      <c r="C11">
        <v>-9198.3237950000002</v>
      </c>
      <c r="D11">
        <v>-9164.2128649999995</v>
      </c>
      <c r="E11">
        <v>-9062.5244660000008</v>
      </c>
      <c r="F11">
        <v>-9179.7279109999999</v>
      </c>
      <c r="H11">
        <f>AVERAGE($C$8:C11)</f>
        <v>-9163.1597672499993</v>
      </c>
      <c r="I11">
        <f>AVERAGE(D$8:D11)</f>
        <v>-9123.7654087499996</v>
      </c>
      <c r="J11">
        <f>AVERAGE(E$8:E11)</f>
        <v>-9114.6402085000009</v>
      </c>
      <c r="K11">
        <f>AVERAGE(F$8:F11)</f>
        <v>-9154.8694269999996</v>
      </c>
    </row>
    <row r="12" spans="2:11" x14ac:dyDescent="0.2">
      <c r="B12">
        <v>5</v>
      </c>
      <c r="C12">
        <v>-9138.0634829999999</v>
      </c>
      <c r="D12">
        <v>-9083.3375890000007</v>
      </c>
      <c r="E12">
        <v>-9131.4478490000001</v>
      </c>
      <c r="F12">
        <v>-9097.4775090000003</v>
      </c>
      <c r="H12">
        <f>AVERAGE($C$8:C12)</f>
        <v>-9158.1405103999987</v>
      </c>
      <c r="I12">
        <f>AVERAGE(D$8:D12)</f>
        <v>-9115.6798448000009</v>
      </c>
      <c r="J12">
        <f>AVERAGE(E$8:E12)</f>
        <v>-9118.0017366000011</v>
      </c>
      <c r="K12">
        <f>AVERAGE(F$8:F12)</f>
        <v>-9143.391043399999</v>
      </c>
    </row>
    <row r="13" spans="2:11" x14ac:dyDescent="0.2">
      <c r="B13">
        <v>6</v>
      </c>
      <c r="C13">
        <v>-9081.5665389999995</v>
      </c>
      <c r="D13">
        <v>-9186.6873670000004</v>
      </c>
      <c r="E13">
        <v>-9176.8390760000002</v>
      </c>
      <c r="F13">
        <v>-9126.2249819999997</v>
      </c>
      <c r="H13">
        <f>AVERAGE($C$8:C13)</f>
        <v>-9145.3781818333318</v>
      </c>
      <c r="I13">
        <f>AVERAGE(D$8:D13)</f>
        <v>-9127.5144318333332</v>
      </c>
      <c r="J13">
        <f>AVERAGE(E$8:E13)</f>
        <v>-9127.8079598333352</v>
      </c>
      <c r="K13">
        <f>AVERAGE(F$8:F13)</f>
        <v>-9140.5300331666658</v>
      </c>
    </row>
    <row r="14" spans="2:11" x14ac:dyDescent="0.2">
      <c r="B14">
        <v>7</v>
      </c>
      <c r="C14">
        <v>-9176.8709569999992</v>
      </c>
      <c r="D14">
        <v>-9116.1358380000001</v>
      </c>
      <c r="E14">
        <v>-9139.7535869999992</v>
      </c>
      <c r="F14">
        <v>-9165.9118180000005</v>
      </c>
      <c r="H14">
        <f>AVERAGE($C$8:C14)</f>
        <v>-9149.8771497142843</v>
      </c>
      <c r="I14">
        <f>AVERAGE(D$8:D14)</f>
        <v>-9125.8889184285708</v>
      </c>
      <c r="J14">
        <f>AVERAGE(E$8:E14)</f>
        <v>-9129.514478000001</v>
      </c>
      <c r="K14">
        <f>AVERAGE(F$8:F14)</f>
        <v>-9144.15600242857</v>
      </c>
    </row>
    <row r="15" spans="2:11" x14ac:dyDescent="0.2">
      <c r="B15">
        <v>8</v>
      </c>
      <c r="C15">
        <v>-9163.6248799999994</v>
      </c>
      <c r="D15">
        <v>-9140.6040319999993</v>
      </c>
      <c r="E15">
        <v>-9080.1764839999996</v>
      </c>
      <c r="F15">
        <v>-9167.8233120000004</v>
      </c>
      <c r="H15">
        <f>AVERAGE($C$8:C15)</f>
        <v>-9151.5956159999987</v>
      </c>
      <c r="I15">
        <f>AVERAGE(D$8:D15)</f>
        <v>-9127.7283076250005</v>
      </c>
      <c r="J15">
        <f>AVERAGE(E$8:E15)</f>
        <v>-9123.3472287500008</v>
      </c>
      <c r="K15">
        <f>AVERAGE(F$8:F15)</f>
        <v>-9147.1144161249995</v>
      </c>
    </row>
    <row r="16" spans="2:11" x14ac:dyDescent="0.2">
      <c r="B16">
        <v>9</v>
      </c>
      <c r="C16">
        <v>-9199.5000290000007</v>
      </c>
      <c r="D16">
        <v>-9127.814719</v>
      </c>
      <c r="E16">
        <v>-9168.8340420000004</v>
      </c>
      <c r="F16">
        <v>-9098.605802</v>
      </c>
      <c r="H16">
        <f>AVERAGE($C$8:C16)</f>
        <v>-9156.9183285555555</v>
      </c>
      <c r="I16">
        <f>AVERAGE(D$8:D16)</f>
        <v>-9127.7379088888902</v>
      </c>
      <c r="J16">
        <f>AVERAGE(E$8:E16)</f>
        <v>-9128.4013191111117</v>
      </c>
      <c r="K16">
        <f>AVERAGE(F$8:F16)</f>
        <v>-9141.7245701111115</v>
      </c>
    </row>
    <row r="17" spans="2:11" x14ac:dyDescent="0.2">
      <c r="B17">
        <v>10</v>
      </c>
      <c r="C17">
        <v>-9147.1104200000009</v>
      </c>
      <c r="D17">
        <v>-9141.0358510000005</v>
      </c>
      <c r="E17">
        <v>-9103.3154539999996</v>
      </c>
      <c r="F17">
        <v>-9089.6036779999995</v>
      </c>
      <c r="H17">
        <f>AVERAGE($C$8:C17)</f>
        <v>-9155.9375376999997</v>
      </c>
      <c r="I17">
        <f>AVERAGE(D$8:D17)</f>
        <v>-9129.0677030999996</v>
      </c>
      <c r="J17">
        <f>AVERAGE(E$8:E17)</f>
        <v>-9125.8927326000012</v>
      </c>
      <c r="K17">
        <f>AVERAGE(F$8:F17)</f>
        <v>-9136.5124809000008</v>
      </c>
    </row>
    <row r="18" spans="2:11" x14ac:dyDescent="0.2">
      <c r="B18">
        <v>11</v>
      </c>
      <c r="C18">
        <v>-9110.8584940000001</v>
      </c>
      <c r="D18">
        <v>-9151.6389830000007</v>
      </c>
      <c r="E18">
        <v>-9219.0482190000002</v>
      </c>
      <c r="F18">
        <v>-9132.1200339999996</v>
      </c>
      <c r="H18">
        <f>AVERAGE($C$8:C18)</f>
        <v>-9151.83944281818</v>
      </c>
      <c r="I18">
        <f>AVERAGE(D$8:D18)</f>
        <v>-9131.1196376363641</v>
      </c>
      <c r="J18">
        <f>AVERAGE(E$8:E18)</f>
        <v>-9134.3614131818194</v>
      </c>
      <c r="K18">
        <f>AVERAGE(F$8:F18)</f>
        <v>-9136.1131675454544</v>
      </c>
    </row>
    <row r="19" spans="2:11" x14ac:dyDescent="0.2">
      <c r="B19">
        <v>12</v>
      </c>
      <c r="C19">
        <v>-9144.4914260000005</v>
      </c>
      <c r="D19">
        <v>-9201.1141900000002</v>
      </c>
      <c r="E19">
        <v>-9091.3760390000007</v>
      </c>
      <c r="F19">
        <v>-9088.6271479999996</v>
      </c>
      <c r="H19">
        <f>AVERAGE($C$8:C19)</f>
        <v>-9151.2271080833325</v>
      </c>
      <c r="I19">
        <f>AVERAGE(D$8:D19)</f>
        <v>-9136.9525169999997</v>
      </c>
      <c r="J19">
        <f>AVERAGE(E$8:E19)</f>
        <v>-9130.7792986666664</v>
      </c>
      <c r="K19">
        <f>AVERAGE(F$8:F19)</f>
        <v>-9132.1559992499988</v>
      </c>
    </row>
    <row r="20" spans="2:11" x14ac:dyDescent="0.2">
      <c r="B20">
        <v>13</v>
      </c>
      <c r="C20">
        <v>-9184.5513489999994</v>
      </c>
      <c r="D20">
        <v>-9084.4042289999998</v>
      </c>
      <c r="E20">
        <v>-9068.5100500000008</v>
      </c>
      <c r="F20">
        <v>-9147.0767329999999</v>
      </c>
      <c r="H20">
        <f>AVERAGE($C$8:C20)</f>
        <v>-9153.790511230769</v>
      </c>
      <c r="I20">
        <f>AVERAGE(D$8:D20)</f>
        <v>-9132.9103410000007</v>
      </c>
      <c r="J20">
        <f>AVERAGE(E$8:E20)</f>
        <v>-9125.9893564615377</v>
      </c>
      <c r="K20">
        <f>AVERAGE(F$8:F20)</f>
        <v>-9133.3037479999984</v>
      </c>
    </row>
    <row r="21" spans="2:11" x14ac:dyDescent="0.2">
      <c r="B21">
        <v>14</v>
      </c>
      <c r="C21">
        <v>-9171.7257399999999</v>
      </c>
      <c r="D21">
        <v>-9098.7313429999995</v>
      </c>
      <c r="E21">
        <v>-9106.5583819999993</v>
      </c>
      <c r="F21">
        <v>-9071.4167990000005</v>
      </c>
      <c r="H21">
        <f>AVERAGE($C$8:C21)</f>
        <v>-9155.071598999999</v>
      </c>
      <c r="I21">
        <f>AVERAGE(D$8:D21)</f>
        <v>-9130.468984000001</v>
      </c>
      <c r="J21">
        <f>AVERAGE(E$8:E21)</f>
        <v>-9124.6014297142865</v>
      </c>
      <c r="K21">
        <f>AVERAGE(F$8:F21)</f>
        <v>-9128.8832516428556</v>
      </c>
    </row>
    <row r="22" spans="2:11" x14ac:dyDescent="0.2">
      <c r="B22">
        <v>15</v>
      </c>
      <c r="C22">
        <v>-9190.6229459999995</v>
      </c>
      <c r="D22">
        <v>-9131.1437409999999</v>
      </c>
      <c r="E22">
        <v>-9175.3007519999992</v>
      </c>
      <c r="F22">
        <v>-9117.8522589999993</v>
      </c>
      <c r="H22">
        <f>AVERAGE($C$8:C22)</f>
        <v>-9157.4416887999996</v>
      </c>
      <c r="I22">
        <f>AVERAGE(D$8:D22)</f>
        <v>-9130.5139678000014</v>
      </c>
      <c r="J22">
        <f>AVERAGE(E$8:E22)</f>
        <v>-9127.9813845333338</v>
      </c>
      <c r="K22">
        <f>AVERAGE(F$8:F22)</f>
        <v>-9128.147852133332</v>
      </c>
    </row>
    <row r="23" spans="2:11" x14ac:dyDescent="0.2">
      <c r="B23">
        <v>16</v>
      </c>
      <c r="C23">
        <v>-9174.5485939999999</v>
      </c>
      <c r="D23">
        <v>-9185.1943009999995</v>
      </c>
      <c r="E23">
        <v>-9135.6850749999994</v>
      </c>
      <c r="F23">
        <v>-9169.3822839999993</v>
      </c>
      <c r="H23">
        <f>AVERAGE($C$8:C23)</f>
        <v>-9158.5108703749993</v>
      </c>
      <c r="I23">
        <f>AVERAGE(D$8:D23)</f>
        <v>-9133.9314886250013</v>
      </c>
      <c r="J23">
        <f>AVERAGE(E$8:E23)</f>
        <v>-9128.4628651874991</v>
      </c>
      <c r="K23">
        <f>AVERAGE(F$8:F23)</f>
        <v>-9130.725004124999</v>
      </c>
    </row>
    <row r="24" spans="2:11" x14ac:dyDescent="0.2">
      <c r="B24">
        <v>17</v>
      </c>
      <c r="C24">
        <v>-9155.7725210000008</v>
      </c>
      <c r="D24">
        <v>-9176.2457319999994</v>
      </c>
      <c r="E24">
        <v>-9062.3747120000007</v>
      </c>
      <c r="F24">
        <v>-9112.0504679999995</v>
      </c>
      <c r="H24">
        <f>AVERAGE($C$8:C24)</f>
        <v>-9158.3497910000006</v>
      </c>
      <c r="I24">
        <f>AVERAGE(D$8:D24)</f>
        <v>-9136.4205617647076</v>
      </c>
      <c r="J24">
        <f>AVERAGE(E$8:E24)</f>
        <v>-9124.5753267647051</v>
      </c>
      <c r="K24">
        <f>AVERAGE(F$8:F24)</f>
        <v>-9129.6265019999992</v>
      </c>
    </row>
    <row r="25" spans="2:11" x14ac:dyDescent="0.2">
      <c r="B25">
        <v>18</v>
      </c>
      <c r="C25">
        <v>-9194.1956489999993</v>
      </c>
      <c r="D25">
        <v>-9128.8028969999996</v>
      </c>
      <c r="E25">
        <v>-9253.7046580000006</v>
      </c>
      <c r="F25">
        <v>-9111.8989860000001</v>
      </c>
      <c r="H25">
        <f>AVERAGE($C$8:C25)</f>
        <v>-9160.3412275555547</v>
      </c>
      <c r="I25">
        <f>AVERAGE(D$8:D25)</f>
        <v>-9135.9973581666673</v>
      </c>
      <c r="J25">
        <f>AVERAGE(E$8:E25)</f>
        <v>-9131.7491784999984</v>
      </c>
      <c r="K25">
        <f>AVERAGE(F$8:F25)</f>
        <v>-9128.6416399999998</v>
      </c>
    </row>
    <row r="26" spans="2:11" x14ac:dyDescent="0.2">
      <c r="B26">
        <v>19</v>
      </c>
      <c r="C26">
        <v>-9127.8780060000008</v>
      </c>
      <c r="D26">
        <v>-9082.5578650000007</v>
      </c>
      <c r="E26">
        <v>-9143.8017949999994</v>
      </c>
      <c r="F26">
        <v>-9124.0062880000005</v>
      </c>
      <c r="H26">
        <f>AVERAGE($C$8:C26)</f>
        <v>-9158.6326369473682</v>
      </c>
      <c r="I26">
        <f>AVERAGE(D$8:D26)</f>
        <v>-9133.18475326316</v>
      </c>
      <c r="J26">
        <f>AVERAGE(E$8:E26)</f>
        <v>-9132.3835267368413</v>
      </c>
      <c r="K26">
        <f>AVERAGE(F$8:F26)</f>
        <v>-9128.3976741052629</v>
      </c>
    </row>
    <row r="27" spans="2:11" x14ac:dyDescent="0.2">
      <c r="B27">
        <v>20</v>
      </c>
      <c r="C27">
        <v>-9160.909678</v>
      </c>
      <c r="D27">
        <v>-9103.4128359999995</v>
      </c>
      <c r="E27">
        <v>-9158.2333500000004</v>
      </c>
      <c r="F27">
        <v>-9126.1396110000005</v>
      </c>
      <c r="H27">
        <f>AVERAGE($C$8:C27)</f>
        <v>-9158.746489000001</v>
      </c>
      <c r="I27">
        <f>AVERAGE(D$8:D27)</f>
        <v>-9131.6961574000015</v>
      </c>
      <c r="J27">
        <f>AVERAGE(E$8:E27)</f>
        <v>-9133.6760178999994</v>
      </c>
      <c r="K27">
        <f>AVERAGE(F$8:F27)</f>
        <v>-9128.2847709500002</v>
      </c>
    </row>
    <row r="28" spans="2:11" x14ac:dyDescent="0.2">
      <c r="B28">
        <v>21</v>
      </c>
      <c r="C28">
        <v>-9159.825374</v>
      </c>
      <c r="D28">
        <v>-9197.6212190000006</v>
      </c>
      <c r="E28">
        <v>-9068.6126839999997</v>
      </c>
      <c r="F28">
        <v>-9131.8491279999998</v>
      </c>
      <c r="H28">
        <f>AVERAGE($C$8:C28)</f>
        <v>-9158.7978644761915</v>
      </c>
      <c r="I28">
        <f>AVERAGE(D$8:D28)</f>
        <v>-9134.8354460476203</v>
      </c>
      <c r="J28">
        <f>AVERAGE(E$8:E28)</f>
        <v>-9130.577763904761</v>
      </c>
      <c r="K28">
        <f>AVERAGE(F$8:F28)</f>
        <v>-9128.4545022380953</v>
      </c>
    </row>
    <row r="29" spans="2:11" x14ac:dyDescent="0.2">
      <c r="B29">
        <v>22</v>
      </c>
      <c r="C29">
        <v>-9142.9784899999995</v>
      </c>
      <c r="D29">
        <v>-9192.9710149999992</v>
      </c>
      <c r="E29">
        <v>-9101.6053339999999</v>
      </c>
      <c r="F29">
        <v>-9063.4509089999992</v>
      </c>
      <c r="H29">
        <f>AVERAGE($C$8:C29)</f>
        <v>-9158.0788020000018</v>
      </c>
      <c r="I29">
        <f>AVERAGE(D$8:D29)</f>
        <v>-9137.4779719090911</v>
      </c>
      <c r="J29">
        <f>AVERAGE(E$8:E29)</f>
        <v>-9129.2608352727257</v>
      </c>
      <c r="K29">
        <f>AVERAGE(F$8:F29)</f>
        <v>-9125.4997934545463</v>
      </c>
    </row>
    <row r="30" spans="2:11" x14ac:dyDescent="0.2">
      <c r="B30">
        <v>23</v>
      </c>
      <c r="C30">
        <v>-9211.4932979999994</v>
      </c>
      <c r="D30">
        <v>-9188.8291360000003</v>
      </c>
      <c r="E30">
        <v>-9124.1872899999998</v>
      </c>
      <c r="F30">
        <v>-9092.2817589999995</v>
      </c>
      <c r="H30">
        <f>AVERAGE($C$8:C30)</f>
        <v>-9160.4011713913042</v>
      </c>
      <c r="I30">
        <f>AVERAGE(D$8:D30)</f>
        <v>-9139.7106312173928</v>
      </c>
      <c r="J30">
        <f>AVERAGE(E$8:E30)</f>
        <v>-9129.040246347824</v>
      </c>
      <c r="K30">
        <f>AVERAGE(F$8:F30)</f>
        <v>-9124.0555310869568</v>
      </c>
    </row>
    <row r="31" spans="2:11" x14ac:dyDescent="0.2">
      <c r="B31">
        <v>24</v>
      </c>
      <c r="C31">
        <v>-9157.1500190000006</v>
      </c>
      <c r="D31">
        <v>-9121.6228329999994</v>
      </c>
      <c r="E31">
        <v>-9175.3911179999996</v>
      </c>
      <c r="F31">
        <v>-9109.791561</v>
      </c>
      <c r="H31">
        <f>AVERAGE($C$8:C31)</f>
        <v>-9160.2657067083328</v>
      </c>
      <c r="I31">
        <f>AVERAGE(D$8:D31)</f>
        <v>-9138.9569729583345</v>
      </c>
      <c r="J31">
        <f>AVERAGE(E$8:E31)</f>
        <v>-9130.9715326666646</v>
      </c>
      <c r="K31">
        <f>AVERAGE(F$8:F31)</f>
        <v>-9123.4611989999994</v>
      </c>
    </row>
    <row r="32" spans="2:11" x14ac:dyDescent="0.2">
      <c r="B32">
        <v>25</v>
      </c>
      <c r="C32">
        <v>-9181.4158459999999</v>
      </c>
      <c r="D32">
        <v>-9183.3350090000004</v>
      </c>
      <c r="E32">
        <v>-9189.8271679999998</v>
      </c>
      <c r="F32">
        <v>-9114.8046709999999</v>
      </c>
      <c r="H32">
        <f>AVERAGE($C$8:C32)</f>
        <v>-9161.1117122799988</v>
      </c>
      <c r="I32">
        <f>AVERAGE(D$8:D32)</f>
        <v>-9140.7320944000021</v>
      </c>
      <c r="J32">
        <f>AVERAGE(E$8:E32)</f>
        <v>-9133.3257580799982</v>
      </c>
      <c r="K32">
        <f>AVERAGE(F$8:F32)</f>
        <v>-9123.1149378800001</v>
      </c>
    </row>
    <row r="33" spans="2:11" x14ac:dyDescent="0.2">
      <c r="B33">
        <v>26</v>
      </c>
      <c r="C33">
        <v>-9168.1483150000004</v>
      </c>
      <c r="D33">
        <v>-9134.4589130000004</v>
      </c>
      <c r="E33">
        <v>-9141.7529680000007</v>
      </c>
      <c r="F33">
        <v>-9122.4283360000009</v>
      </c>
      <c r="H33">
        <f>AVERAGE($C$8:C33)</f>
        <v>-9161.3823508461537</v>
      </c>
      <c r="I33">
        <f>AVERAGE(D$8:D33)</f>
        <v>-9140.4908181923092</v>
      </c>
      <c r="J33">
        <f>AVERAGE(E$8:E33)</f>
        <v>-9133.6498815384602</v>
      </c>
      <c r="K33">
        <f>AVERAGE(F$8:F33)</f>
        <v>-9123.0885301153849</v>
      </c>
    </row>
    <row r="34" spans="2:11" x14ac:dyDescent="0.2">
      <c r="B34">
        <v>27</v>
      </c>
      <c r="C34">
        <v>-9171.2892890000003</v>
      </c>
      <c r="D34">
        <v>-9040.9789349999992</v>
      </c>
      <c r="E34">
        <v>-9218.148013</v>
      </c>
      <c r="F34">
        <v>-9087.4013780000005</v>
      </c>
      <c r="H34">
        <f>AVERAGE($C$8:C34)</f>
        <v>-9161.7492744814808</v>
      </c>
      <c r="I34">
        <f>AVERAGE(D$8:D34)</f>
        <v>-9136.8051928888908</v>
      </c>
      <c r="J34">
        <f>AVERAGE(E$8:E34)</f>
        <v>-9136.7794419629627</v>
      </c>
      <c r="K34">
        <f>AVERAGE(F$8:F34)</f>
        <v>-9121.7667837407407</v>
      </c>
    </row>
    <row r="35" spans="2:11" x14ac:dyDescent="0.2">
      <c r="B35">
        <v>28</v>
      </c>
      <c r="C35">
        <v>-9054.7385730000005</v>
      </c>
      <c r="D35">
        <v>-9130.6605479999998</v>
      </c>
      <c r="E35">
        <v>-9080.2463530000005</v>
      </c>
      <c r="F35">
        <v>-9180.1707339999994</v>
      </c>
      <c r="H35">
        <f>AVERAGE($C$8:C35)</f>
        <v>-9157.9274637142862</v>
      </c>
      <c r="I35">
        <f>AVERAGE(D$8:D35)</f>
        <v>-9136.5857412857149</v>
      </c>
      <c r="J35">
        <f>AVERAGE(E$8:E35)</f>
        <v>-9134.7604030714265</v>
      </c>
      <c r="K35">
        <f>AVERAGE(F$8:F35)</f>
        <v>-9123.8526391071446</v>
      </c>
    </row>
    <row r="36" spans="2:11" x14ac:dyDescent="0.2">
      <c r="B36">
        <v>29</v>
      </c>
      <c r="C36">
        <v>-9180.0287399999997</v>
      </c>
      <c r="D36">
        <v>-9114.5281109999996</v>
      </c>
      <c r="E36">
        <v>-9175.6088739999996</v>
      </c>
      <c r="F36">
        <v>-9087.6882119999991</v>
      </c>
      <c r="H36">
        <f>AVERAGE($C$8:C36)</f>
        <v>-9158.689576689656</v>
      </c>
      <c r="I36">
        <f>AVERAGE(D$8:D36)</f>
        <v>-9135.8251333448297</v>
      </c>
      <c r="J36">
        <f>AVERAGE(E$8:E36)</f>
        <v>-9136.1689710344817</v>
      </c>
      <c r="K36">
        <f>AVERAGE(F$8:F36)</f>
        <v>-9122.6055898965533</v>
      </c>
    </row>
    <row r="37" spans="2:11" x14ac:dyDescent="0.2">
      <c r="B37">
        <v>30</v>
      </c>
      <c r="C37">
        <v>-9123.6108609999992</v>
      </c>
      <c r="D37">
        <v>-9164.7602239999997</v>
      </c>
      <c r="E37">
        <v>-9082.4789600000004</v>
      </c>
      <c r="F37">
        <v>-9087.2382369999996</v>
      </c>
      <c r="H37">
        <f>AVERAGE($C$8:C37)</f>
        <v>-9157.5202861666676</v>
      </c>
      <c r="I37">
        <f>AVERAGE(D$8:D37)</f>
        <v>-9136.7896363666696</v>
      </c>
      <c r="J37">
        <f>AVERAGE(E$8:E37)</f>
        <v>-9134.3793039999982</v>
      </c>
      <c r="K37">
        <f>AVERAGE(F$8:F37)</f>
        <v>-9121.4266781333354</v>
      </c>
    </row>
    <row r="38" spans="2:11" x14ac:dyDescent="0.2">
      <c r="B38">
        <v>31</v>
      </c>
      <c r="C38">
        <v>-9125.5932510000002</v>
      </c>
      <c r="D38">
        <v>-9136.8097930000004</v>
      </c>
      <c r="E38">
        <v>-9099.1742840000006</v>
      </c>
      <c r="F38">
        <v>-9176.7084610000002</v>
      </c>
      <c r="H38">
        <f>AVERAGE($C$8:C38)</f>
        <v>-9156.4903818064522</v>
      </c>
      <c r="I38">
        <f>AVERAGE(D$8:D38)</f>
        <v>-9136.7902865806464</v>
      </c>
      <c r="J38">
        <f>AVERAGE(E$8:E38)</f>
        <v>-9133.2436581935472</v>
      </c>
      <c r="K38">
        <f>AVERAGE(F$8:F38)</f>
        <v>-9123.2099614516137</v>
      </c>
    </row>
    <row r="39" spans="2:11" x14ac:dyDescent="0.2">
      <c r="B39">
        <v>32</v>
      </c>
      <c r="C39">
        <v>-9103.1256429999994</v>
      </c>
      <c r="D39">
        <v>-9143.5791499999996</v>
      </c>
      <c r="E39">
        <v>-9175.1738440000008</v>
      </c>
      <c r="F39">
        <v>-9150.659474</v>
      </c>
      <c r="H39">
        <f>AVERAGE($C$8:C39)</f>
        <v>-9154.8227337187509</v>
      </c>
      <c r="I39">
        <f>AVERAGE(D$8:D39)</f>
        <v>-9137.002438562502</v>
      </c>
      <c r="J39">
        <f>AVERAGE(E$8:E39)</f>
        <v>-9134.5539764999976</v>
      </c>
      <c r="K39">
        <f>AVERAGE(F$8:F39)</f>
        <v>-9124.0677587187511</v>
      </c>
    </row>
    <row r="40" spans="2:11" x14ac:dyDescent="0.2">
      <c r="B40">
        <v>33</v>
      </c>
      <c r="C40">
        <v>-9181.1875670000009</v>
      </c>
      <c r="D40">
        <v>-9129.7098289999994</v>
      </c>
      <c r="E40">
        <v>-9087.4538420000008</v>
      </c>
      <c r="F40">
        <v>-9179.1180490000006</v>
      </c>
      <c r="H40">
        <f>AVERAGE($C$8:C40)</f>
        <v>-9155.6216680606067</v>
      </c>
      <c r="I40">
        <f>AVERAGE(D$8:D40)</f>
        <v>-9136.7814503939408</v>
      </c>
      <c r="J40">
        <f>AVERAGE(E$8:E40)</f>
        <v>-9133.1266996969662</v>
      </c>
      <c r="K40">
        <f>AVERAGE(F$8:F40)</f>
        <v>-9125.7359493333333</v>
      </c>
    </row>
    <row r="41" spans="2:11" x14ac:dyDescent="0.2">
      <c r="B41">
        <v>34</v>
      </c>
      <c r="C41">
        <v>-9159.4533929999998</v>
      </c>
      <c r="D41">
        <v>-9074.1544979999999</v>
      </c>
      <c r="E41">
        <v>-9191.3970300000001</v>
      </c>
      <c r="F41">
        <v>-9154.1906679999993</v>
      </c>
      <c r="H41">
        <f>AVERAGE($C$8:C41)</f>
        <v>-9155.7343658529426</v>
      </c>
      <c r="I41">
        <f>AVERAGE(D$8:D41)</f>
        <v>-9134.9394812058836</v>
      </c>
      <c r="J41">
        <f>AVERAGE(E$8:E41)</f>
        <v>-9134.8405329411744</v>
      </c>
      <c r="K41">
        <f>AVERAGE(F$8:F41)</f>
        <v>-9126.5728528235304</v>
      </c>
    </row>
    <row r="42" spans="2:11" x14ac:dyDescent="0.2">
      <c r="B42">
        <v>35</v>
      </c>
      <c r="C42">
        <v>-9152.4826959999991</v>
      </c>
      <c r="D42">
        <v>-9217.4908230000001</v>
      </c>
      <c r="E42">
        <v>-9182.2703249999995</v>
      </c>
      <c r="F42">
        <v>-9050.4301780000005</v>
      </c>
      <c r="H42">
        <f>AVERAGE($C$8:C42)</f>
        <v>-9155.6414610000011</v>
      </c>
      <c r="I42">
        <f>AVERAGE(D$8:D42)</f>
        <v>-9137.2980909714315</v>
      </c>
      <c r="J42">
        <f>AVERAGE(E$8:E42)</f>
        <v>-9136.1956698571394</v>
      </c>
      <c r="K42">
        <f>AVERAGE(F$8:F42)</f>
        <v>-9124.3973478285734</v>
      </c>
    </row>
    <row r="43" spans="2:11" x14ac:dyDescent="0.2">
      <c r="B43">
        <v>36</v>
      </c>
      <c r="C43">
        <v>-9135.5313119999992</v>
      </c>
      <c r="D43">
        <v>-9107.9396959999995</v>
      </c>
      <c r="E43">
        <v>-9131.5460920000005</v>
      </c>
      <c r="F43">
        <v>-9114.4163719999997</v>
      </c>
      <c r="H43">
        <f>AVERAGE($C$8:C43)</f>
        <v>-9155.0828457500011</v>
      </c>
      <c r="I43">
        <f>AVERAGE(D$8:D43)</f>
        <v>-9136.4825800000035</v>
      </c>
      <c r="J43">
        <f>AVERAGE(E$8:E43)</f>
        <v>-9136.0665149166634</v>
      </c>
      <c r="K43">
        <f>AVERAGE(F$8:F43)</f>
        <v>-9124.1200985000014</v>
      </c>
    </row>
    <row r="44" spans="2:11" x14ac:dyDescent="0.2">
      <c r="B44">
        <v>37</v>
      </c>
      <c r="C44">
        <v>-9075.6796149999991</v>
      </c>
      <c r="D44">
        <v>-9146.6298740000002</v>
      </c>
      <c r="E44">
        <v>-9101.5096549999998</v>
      </c>
      <c r="F44">
        <v>-9051.7521359999992</v>
      </c>
      <c r="H44">
        <f>AVERAGE($C$8:C44)</f>
        <v>-9152.9368124864868</v>
      </c>
      <c r="I44">
        <f>AVERAGE(D$8:D44)</f>
        <v>-9136.7568311891919</v>
      </c>
      <c r="J44">
        <f>AVERAGE(E$8:E44)</f>
        <v>-9135.1325457297262</v>
      </c>
      <c r="K44">
        <f>AVERAGE(F$8:F44)</f>
        <v>-9122.1642076216231</v>
      </c>
    </row>
    <row r="45" spans="2:11" x14ac:dyDescent="0.2">
      <c r="B45">
        <v>38</v>
      </c>
      <c r="C45">
        <v>-9267.9110170000004</v>
      </c>
      <c r="D45">
        <v>-9214.8035139999993</v>
      </c>
      <c r="E45">
        <v>-9121.1619030000002</v>
      </c>
      <c r="F45">
        <v>-9112.4248000000007</v>
      </c>
      <c r="H45">
        <f>AVERAGE($C$8:C45)</f>
        <v>-9155.9624494473683</v>
      </c>
      <c r="I45">
        <f>AVERAGE(D$8:D45)</f>
        <v>-9138.8106912631592</v>
      </c>
      <c r="J45">
        <f>AVERAGE(E$8:E45)</f>
        <v>-9134.7648972368388</v>
      </c>
      <c r="K45">
        <f>AVERAGE(F$8:F45)</f>
        <v>-9121.9079074210549</v>
      </c>
    </row>
    <row r="46" spans="2:11" x14ac:dyDescent="0.2">
      <c r="B46">
        <v>39</v>
      </c>
      <c r="C46">
        <v>-9164.3186299999998</v>
      </c>
      <c r="D46">
        <v>-9118.3961770000005</v>
      </c>
      <c r="E46">
        <v>-9170.9731200000006</v>
      </c>
      <c r="F46">
        <v>-9088.4654919999994</v>
      </c>
      <c r="H46">
        <f>AVERAGE($C$8:C46)</f>
        <v>-9156.1767104871797</v>
      </c>
      <c r="I46">
        <f>AVERAGE(D$8:D46)</f>
        <v>-9138.2872421794891</v>
      </c>
      <c r="J46">
        <f>AVERAGE(E$8:E46)</f>
        <v>-9135.6933132051254</v>
      </c>
      <c r="K46">
        <f>AVERAGE(F$8:F46)</f>
        <v>-9121.050409589745</v>
      </c>
    </row>
    <row r="47" spans="2:11" x14ac:dyDescent="0.2">
      <c r="B47">
        <v>40</v>
      </c>
      <c r="C47">
        <v>-9198.0455569999995</v>
      </c>
      <c r="D47">
        <v>-9152.8930280000004</v>
      </c>
      <c r="E47">
        <v>-9187.0802600000006</v>
      </c>
      <c r="F47">
        <v>-9083.4607500000002</v>
      </c>
      <c r="H47">
        <f>AVERAGE($C$8:C47)</f>
        <v>-9157.2234316499998</v>
      </c>
      <c r="I47">
        <f>AVERAGE(D$8:D47)</f>
        <v>-9138.6523868250024</v>
      </c>
      <c r="J47">
        <f>AVERAGE(E$8:E47)</f>
        <v>-9136.9779868749974</v>
      </c>
      <c r="K47">
        <f>AVERAGE(F$8:F47)</f>
        <v>-9120.1106681000019</v>
      </c>
    </row>
    <row r="48" spans="2:11" x14ac:dyDescent="0.2">
      <c r="B48">
        <v>41</v>
      </c>
      <c r="C48">
        <v>-9144.0212599999995</v>
      </c>
      <c r="D48">
        <v>-9149.4135260000003</v>
      </c>
      <c r="E48">
        <v>-9176.4264179999991</v>
      </c>
      <c r="F48">
        <v>-9101.7898559999994</v>
      </c>
      <c r="H48">
        <f>AVERAGE($C$8:C48)</f>
        <v>-9156.9014274634137</v>
      </c>
      <c r="I48">
        <f>AVERAGE(D$8:D48)</f>
        <v>-9138.9148536341472</v>
      </c>
      <c r="J48">
        <f>AVERAGE(E$8:E48)</f>
        <v>-9137.9401437317047</v>
      </c>
      <c r="K48">
        <f>AVERAGE(F$8:F48)</f>
        <v>-9119.6638190243921</v>
      </c>
    </row>
    <row r="49" spans="2:11" x14ac:dyDescent="0.2">
      <c r="B49">
        <v>42</v>
      </c>
      <c r="C49">
        <v>-9169.9081760000008</v>
      </c>
      <c r="D49">
        <v>-9129.9537060000002</v>
      </c>
      <c r="E49">
        <v>-9125.0492369999993</v>
      </c>
      <c r="F49">
        <v>-9058.3318459999991</v>
      </c>
      <c r="H49">
        <f>AVERAGE($C$8:C49)</f>
        <v>-9157.2111119523797</v>
      </c>
      <c r="I49">
        <f>AVERAGE(D$8:D49)</f>
        <v>-9138.7014929761917</v>
      </c>
      <c r="J49">
        <f>AVERAGE(E$8:E49)</f>
        <v>-9137.6332173809496</v>
      </c>
      <c r="K49">
        <f>AVERAGE(F$8:F49)</f>
        <v>-9118.2035339523827</v>
      </c>
    </row>
    <row r="50" spans="2:11" x14ac:dyDescent="0.2">
      <c r="B50">
        <v>43</v>
      </c>
      <c r="C50">
        <v>-9180.6259389999996</v>
      </c>
      <c r="D50">
        <v>-9123.7789130000001</v>
      </c>
      <c r="E50">
        <v>-9203.7783220000001</v>
      </c>
      <c r="F50">
        <v>-9114.2330349999993</v>
      </c>
      <c r="H50">
        <f>AVERAGE($C$8:C50)</f>
        <v>-9157.7556428139524</v>
      </c>
      <c r="I50">
        <f>AVERAGE(D$8:D50)</f>
        <v>-9138.3544562325606</v>
      </c>
      <c r="J50">
        <f>AVERAGE(E$8:E50)</f>
        <v>-9139.1714756279052</v>
      </c>
      <c r="K50">
        <f>AVERAGE(F$8:F50)</f>
        <v>-9118.1111967674424</v>
      </c>
    </row>
    <row r="51" spans="2:11" x14ac:dyDescent="0.2">
      <c r="B51">
        <v>44</v>
      </c>
      <c r="C51">
        <v>-9145.013798</v>
      </c>
      <c r="D51">
        <v>-9077.9672059999994</v>
      </c>
      <c r="E51">
        <v>-9151.7732369999994</v>
      </c>
      <c r="F51">
        <v>-9110.6946810000009</v>
      </c>
      <c r="H51">
        <f>AVERAGE($C$8:C51)</f>
        <v>-9157.4660554318179</v>
      </c>
      <c r="I51">
        <f>AVERAGE(D$8:D51)</f>
        <v>-9136.9820187272744</v>
      </c>
      <c r="J51">
        <f>AVERAGE(E$8:E51)</f>
        <v>-9139.4578792954526</v>
      </c>
      <c r="K51">
        <f>AVERAGE(F$8:F51)</f>
        <v>-9117.9426395909104</v>
      </c>
    </row>
    <row r="52" spans="2:11" x14ac:dyDescent="0.2">
      <c r="B52">
        <v>45</v>
      </c>
      <c r="C52">
        <v>-9197.4346989999995</v>
      </c>
      <c r="D52">
        <v>-9154.9982110000001</v>
      </c>
      <c r="E52">
        <v>-9164.4710639999994</v>
      </c>
      <c r="F52">
        <v>-9172.7401030000001</v>
      </c>
      <c r="H52">
        <f>AVERAGE($C$8:C52)</f>
        <v>-9158.3542475111099</v>
      </c>
      <c r="I52">
        <f>AVERAGE(D$8:D52)</f>
        <v>-9137.3823785555578</v>
      </c>
      <c r="J52">
        <f>AVERAGE(E$8:E52)</f>
        <v>-9140.0137278444417</v>
      </c>
      <c r="K52">
        <f>AVERAGE(F$8:F52)</f>
        <v>-9119.160361000002</v>
      </c>
    </row>
    <row r="53" spans="2:11" x14ac:dyDescent="0.2">
      <c r="B53">
        <v>46</v>
      </c>
      <c r="C53">
        <v>-9157.0903670000007</v>
      </c>
      <c r="D53">
        <v>-9164.8230139999996</v>
      </c>
      <c r="E53">
        <v>-9082.7264520000008</v>
      </c>
      <c r="F53">
        <v>-9145.0519929999991</v>
      </c>
      <c r="H53">
        <f>AVERAGE($C$8:C53)</f>
        <v>-9158.3267718478255</v>
      </c>
      <c r="I53">
        <f>AVERAGE(D$8:D53)</f>
        <v>-9137.9789141086985</v>
      </c>
      <c r="J53">
        <f>AVERAGE(E$8:E53)</f>
        <v>-9138.7683522826064</v>
      </c>
      <c r="K53">
        <f>AVERAGE(F$8:F53)</f>
        <v>-9119.7232225652187</v>
      </c>
    </row>
    <row r="54" spans="2:11" x14ac:dyDescent="0.2">
      <c r="B54">
        <v>47</v>
      </c>
      <c r="C54">
        <v>-9181.3955320000005</v>
      </c>
      <c r="D54">
        <v>-9113.9580210000004</v>
      </c>
      <c r="E54">
        <v>-9097.0193149999996</v>
      </c>
      <c r="F54">
        <v>-9068.0615899999993</v>
      </c>
      <c r="H54">
        <f>AVERAGE($C$8:C54)</f>
        <v>-9158.8175965319133</v>
      </c>
      <c r="I54">
        <f>AVERAGE(D$8:D54)</f>
        <v>-9137.4678312765991</v>
      </c>
      <c r="J54">
        <f>AVERAGE(E$8:E54)</f>
        <v>-9137.8800748936137</v>
      </c>
      <c r="K54">
        <f>AVERAGE(F$8:F54)</f>
        <v>-9118.6240388936185</v>
      </c>
    </row>
    <row r="55" spans="2:11" x14ac:dyDescent="0.2">
      <c r="B55">
        <v>48</v>
      </c>
      <c r="C55">
        <v>-9140.6718450000008</v>
      </c>
      <c r="D55">
        <v>-9177.4392719999996</v>
      </c>
      <c r="E55">
        <v>-9099.1066480000009</v>
      </c>
      <c r="F55">
        <v>-9081.1797439999991</v>
      </c>
      <c r="H55">
        <f>AVERAGE($C$8:C55)</f>
        <v>-9158.4395600416665</v>
      </c>
      <c r="I55">
        <f>AVERAGE(D$8:D55)</f>
        <v>-9138.300569625002</v>
      </c>
      <c r="J55">
        <f>AVERAGE(E$8:E55)</f>
        <v>-9137.072295166663</v>
      </c>
      <c r="K55">
        <f>AVERAGE(F$8:F55)</f>
        <v>-9117.8439494166687</v>
      </c>
    </row>
    <row r="56" spans="2:11" x14ac:dyDescent="0.2">
      <c r="B56">
        <v>49</v>
      </c>
      <c r="C56">
        <v>-9115.5696819999994</v>
      </c>
      <c r="D56">
        <v>-9097.8634760000004</v>
      </c>
      <c r="E56">
        <v>-9152.1104159999995</v>
      </c>
      <c r="F56">
        <v>-9076.1926459999995</v>
      </c>
      <c r="H56">
        <f>AVERAGE($C$8:C56)</f>
        <v>-9157.5646645714278</v>
      </c>
      <c r="I56">
        <f>AVERAGE(D$8:D56)</f>
        <v>-9137.4753228163299</v>
      </c>
      <c r="J56">
        <f>AVERAGE(E$8:E56)</f>
        <v>-9137.3791955918332</v>
      </c>
      <c r="K56">
        <f>AVERAGE(F$8:F56)</f>
        <v>-9116.9939228163275</v>
      </c>
    </row>
    <row r="57" spans="2:11" x14ac:dyDescent="0.2">
      <c r="B57">
        <v>50</v>
      </c>
      <c r="C57">
        <v>-9130.9084359999997</v>
      </c>
      <c r="D57">
        <v>-9126.6964019999996</v>
      </c>
      <c r="E57">
        <v>-9090.5371660000001</v>
      </c>
      <c r="F57">
        <v>-9140.4482950000001</v>
      </c>
      <c r="H57">
        <f>AVERAGE($C$8:C57)</f>
        <v>-9157.0315399999981</v>
      </c>
      <c r="I57">
        <f>AVERAGE(D$8:D57)</f>
        <v>-9137.2597444000021</v>
      </c>
      <c r="J57">
        <f>AVERAGE(E$8:E57)</f>
        <v>-9136.4423549999974</v>
      </c>
      <c r="K57">
        <f>AVERAGE(F$8:F57)</f>
        <v>-9117.4630102600022</v>
      </c>
    </row>
    <row r="58" spans="2:11" x14ac:dyDescent="0.2">
      <c r="B58">
        <v>51</v>
      </c>
      <c r="C58">
        <v>-9188.8630470000007</v>
      </c>
      <c r="D58">
        <v>-9176.5622629999998</v>
      </c>
      <c r="E58">
        <v>-9162.865597</v>
      </c>
      <c r="F58">
        <v>-9072.9263009999995</v>
      </c>
      <c r="H58">
        <f>AVERAGE($C$8:C58)</f>
        <v>-9157.6556871960784</v>
      </c>
      <c r="I58">
        <f>AVERAGE(D$8:D58)</f>
        <v>-9138.0303820196095</v>
      </c>
      <c r="J58">
        <f>AVERAGE(E$8:E58)</f>
        <v>-9136.9604577843111</v>
      </c>
      <c r="K58">
        <f>AVERAGE(F$8:F58)</f>
        <v>-9116.5897414509818</v>
      </c>
    </row>
    <row r="59" spans="2:11" x14ac:dyDescent="0.2">
      <c r="B59">
        <v>52</v>
      </c>
      <c r="C59">
        <v>-9084.5662510000002</v>
      </c>
      <c r="D59">
        <v>-9205.4960699999992</v>
      </c>
      <c r="E59">
        <v>-9077.4022700000005</v>
      </c>
      <c r="F59">
        <v>-9179.1396760000007</v>
      </c>
      <c r="H59">
        <f>AVERAGE($C$8:C59)</f>
        <v>-9156.2501211153831</v>
      </c>
      <c r="I59">
        <f>AVERAGE(D$8:D59)</f>
        <v>-9139.327799096156</v>
      </c>
      <c r="J59">
        <f>AVERAGE(E$8:E59)</f>
        <v>-9135.8151080192292</v>
      </c>
      <c r="K59">
        <f>AVERAGE(F$8:F59)</f>
        <v>-9117.7926248076947</v>
      </c>
    </row>
    <row r="60" spans="2:11" x14ac:dyDescent="0.2">
      <c r="B60">
        <v>53</v>
      </c>
      <c r="C60">
        <v>-9161.9973300000001</v>
      </c>
      <c r="D60">
        <v>-9153.1537189999999</v>
      </c>
      <c r="E60">
        <v>-9113.7288270000008</v>
      </c>
      <c r="F60">
        <v>-9080.5737769999996</v>
      </c>
      <c r="H60">
        <f>AVERAGE($C$8:C60)</f>
        <v>-9156.3585590188668</v>
      </c>
      <c r="I60">
        <f>AVERAGE(D$8:D60)</f>
        <v>-9139.5886655094364</v>
      </c>
      <c r="J60">
        <f>AVERAGE(E$8:E60)</f>
        <v>-9135.3983857358471</v>
      </c>
      <c r="K60">
        <f>AVERAGE(F$8:F60)</f>
        <v>-9117.090382396229</v>
      </c>
    </row>
    <row r="61" spans="2:11" x14ac:dyDescent="0.2">
      <c r="B61">
        <v>54</v>
      </c>
      <c r="C61">
        <v>-9126.9274189999996</v>
      </c>
      <c r="D61">
        <v>-9162.3945719999992</v>
      </c>
      <c r="E61">
        <v>-9193.0270779999992</v>
      </c>
      <c r="F61">
        <v>-9159.5203299999994</v>
      </c>
      <c r="H61">
        <f>AVERAGE($C$8:C61)</f>
        <v>-9155.8135379074065</v>
      </c>
      <c r="I61">
        <f>AVERAGE(D$8:D61)</f>
        <v>-9140.0109971111142</v>
      </c>
      <c r="J61">
        <f>AVERAGE(E$8:E61)</f>
        <v>-9136.465583740739</v>
      </c>
      <c r="K61">
        <f>AVERAGE(F$8:F61)</f>
        <v>-9117.8761221666682</v>
      </c>
    </row>
    <row r="62" spans="2:11" x14ac:dyDescent="0.2">
      <c r="B62">
        <v>55</v>
      </c>
      <c r="C62">
        <v>-9141.5687639999996</v>
      </c>
      <c r="D62">
        <v>-9173.8677609999995</v>
      </c>
      <c r="E62">
        <v>-9134.0570769999995</v>
      </c>
      <c r="F62">
        <v>-9150.7068080000008</v>
      </c>
      <c r="H62">
        <f>AVERAGE($C$8:C62)</f>
        <v>-9155.5545420181807</v>
      </c>
      <c r="I62">
        <f>AVERAGE(D$8:D62)</f>
        <v>-9140.6265746363661</v>
      </c>
      <c r="J62">
        <f>AVERAGE(E$8:E62)</f>
        <v>-9136.4217927090885</v>
      </c>
      <c r="K62">
        <f>AVERAGE(F$8:F62)</f>
        <v>-9118.4730437272738</v>
      </c>
    </row>
    <row r="63" spans="2:11" x14ac:dyDescent="0.2">
      <c r="B63">
        <v>56</v>
      </c>
      <c r="C63">
        <v>-9138.6076200000007</v>
      </c>
      <c r="D63">
        <v>-9181.6501279999993</v>
      </c>
      <c r="E63">
        <v>-9027.6303630000002</v>
      </c>
      <c r="F63">
        <v>-9130.2958490000001</v>
      </c>
      <c r="H63">
        <f>AVERAGE($C$8:C63)</f>
        <v>-9155.2519184107132</v>
      </c>
      <c r="I63">
        <f>AVERAGE(D$8:D63)</f>
        <v>-9141.3591380892885</v>
      </c>
      <c r="J63">
        <f>AVERAGE(E$8:E63)</f>
        <v>-9134.4790886071405</v>
      </c>
      <c r="K63">
        <f>AVERAGE(F$8:F63)</f>
        <v>-9118.6841652500007</v>
      </c>
    </row>
    <row r="64" spans="2:11" x14ac:dyDescent="0.2">
      <c r="B64">
        <v>57</v>
      </c>
      <c r="C64">
        <v>-9107.9446239999997</v>
      </c>
      <c r="D64">
        <v>-9149.3506340000004</v>
      </c>
      <c r="E64">
        <v>-9208.9134020000001</v>
      </c>
      <c r="F64">
        <v>-9177.9046569999991</v>
      </c>
      <c r="H64">
        <f>AVERAGE($C$8:C64)</f>
        <v>-9154.4219658771926</v>
      </c>
      <c r="I64">
        <f>AVERAGE(D$8:D64)</f>
        <v>-9141.4993397719318</v>
      </c>
      <c r="J64">
        <f>AVERAGE(E$8:E64)</f>
        <v>-9135.7849537543825</v>
      </c>
      <c r="K64">
        <f>AVERAGE(F$8:F64)</f>
        <v>-9119.7231212456136</v>
      </c>
    </row>
    <row r="65" spans="2:11" x14ac:dyDescent="0.2">
      <c r="B65">
        <v>58</v>
      </c>
      <c r="C65">
        <v>-9151.7937089999996</v>
      </c>
      <c r="D65">
        <v>-9151.4637210000001</v>
      </c>
      <c r="E65">
        <v>-9166.8407499999994</v>
      </c>
      <c r="F65">
        <v>-9171.7419790000004</v>
      </c>
      <c r="H65">
        <f>AVERAGE($C$8:C65)</f>
        <v>-9154.3766511034482</v>
      </c>
      <c r="I65">
        <f>AVERAGE(D$8:D65)</f>
        <v>-9141.6711394482772</v>
      </c>
      <c r="J65">
        <f>AVERAGE(E$8:E65)</f>
        <v>-9136.3203985172386</v>
      </c>
      <c r="K65">
        <f>AVERAGE(F$8:F65)</f>
        <v>-9120.6199981034497</v>
      </c>
    </row>
    <row r="66" spans="2:11" x14ac:dyDescent="0.2">
      <c r="B66">
        <v>59</v>
      </c>
      <c r="C66">
        <v>-9112.639486</v>
      </c>
      <c r="D66">
        <v>-9169.7026549999991</v>
      </c>
      <c r="E66">
        <v>-9110.9058150000001</v>
      </c>
      <c r="F66">
        <v>-9081.4161339999991</v>
      </c>
      <c r="H66">
        <f>AVERAGE($C$8:C66)</f>
        <v>-9153.669241525422</v>
      </c>
      <c r="I66">
        <f>AVERAGE(D$8:D66)</f>
        <v>-9142.146249881358</v>
      </c>
      <c r="J66">
        <f>AVERAGE(E$8:E66)</f>
        <v>-9135.889642864402</v>
      </c>
      <c r="K66">
        <f>AVERAGE(F$8:F66)</f>
        <v>-9119.9555258305099</v>
      </c>
    </row>
    <row r="67" spans="2:11" x14ac:dyDescent="0.2">
      <c r="B67">
        <v>60</v>
      </c>
      <c r="C67">
        <v>-9252.2161539999997</v>
      </c>
      <c r="D67">
        <v>-9150.4777350000004</v>
      </c>
      <c r="E67">
        <v>-9117.6595479999996</v>
      </c>
      <c r="F67">
        <v>-9108.1636679999992</v>
      </c>
      <c r="H67">
        <f>AVERAGE($C$8:C67)</f>
        <v>-9155.3116900666664</v>
      </c>
      <c r="I67">
        <f>AVERAGE(D$8:D67)</f>
        <v>-9142.2851079666671</v>
      </c>
      <c r="J67">
        <f>AVERAGE(E$8:E67)</f>
        <v>-9135.5858079499958</v>
      </c>
      <c r="K67">
        <f>AVERAGE(F$8:F67)</f>
        <v>-9119.7589948666682</v>
      </c>
    </row>
    <row r="68" spans="2:11" x14ac:dyDescent="0.2">
      <c r="B68">
        <v>61</v>
      </c>
      <c r="C68">
        <v>-9144.9552569999996</v>
      </c>
      <c r="D68">
        <v>-9128.8969840000009</v>
      </c>
      <c r="E68">
        <v>-9122.5289190000003</v>
      </c>
      <c r="F68">
        <v>-9122.7869520000004</v>
      </c>
      <c r="H68">
        <f>AVERAGE($C$8:C68)</f>
        <v>-9155.1419124754102</v>
      </c>
      <c r="I68">
        <f>AVERAGE(D$8:D68)</f>
        <v>-9142.0656305245902</v>
      </c>
      <c r="J68">
        <f>AVERAGE(E$8:E68)</f>
        <v>-9135.3717605901584</v>
      </c>
      <c r="K68">
        <f>AVERAGE(F$8:F68)</f>
        <v>-9119.8086335081989</v>
      </c>
    </row>
    <row r="69" spans="2:11" x14ac:dyDescent="0.2">
      <c r="B69">
        <v>62</v>
      </c>
      <c r="C69">
        <v>-9151.8389999999999</v>
      </c>
      <c r="D69">
        <v>-9137.1150049999997</v>
      </c>
      <c r="E69">
        <v>-9187.877939</v>
      </c>
      <c r="F69">
        <v>-9094.7206729999998</v>
      </c>
      <c r="H69">
        <f>AVERAGE($C$8:C69)</f>
        <v>-9155.0886396935493</v>
      </c>
      <c r="I69">
        <f>AVERAGE(D$8:D69)</f>
        <v>-9141.9857817258071</v>
      </c>
      <c r="J69">
        <f>AVERAGE(E$8:E69)</f>
        <v>-9136.2186344354795</v>
      </c>
      <c r="K69">
        <f>AVERAGE(F$8:F69)</f>
        <v>-9119.4039889838732</v>
      </c>
    </row>
    <row r="70" spans="2:11" x14ac:dyDescent="0.2">
      <c r="B70">
        <v>63</v>
      </c>
      <c r="C70">
        <v>-9167.1535299999996</v>
      </c>
      <c r="D70">
        <v>-9125.0910550000008</v>
      </c>
      <c r="E70">
        <v>-9128.8669489999993</v>
      </c>
      <c r="F70">
        <v>-9086.3612059999996</v>
      </c>
      <c r="H70">
        <f>AVERAGE($C$8:C70)</f>
        <v>-9155.2801458888898</v>
      </c>
      <c r="I70">
        <f>AVERAGE(D$8:D70)</f>
        <v>-9141.7176114603189</v>
      </c>
      <c r="J70">
        <f>AVERAGE(E$8:E70)</f>
        <v>-9136.1019410158697</v>
      </c>
      <c r="K70">
        <f>AVERAGE(F$8:F70)</f>
        <v>-9118.8795003650812</v>
      </c>
    </row>
    <row r="71" spans="2:11" x14ac:dyDescent="0.2">
      <c r="B71">
        <v>64</v>
      </c>
      <c r="C71">
        <v>-9212.0557509999999</v>
      </c>
      <c r="D71">
        <v>-9155.2240970000003</v>
      </c>
      <c r="E71">
        <v>-9066.7353910000002</v>
      </c>
      <c r="F71">
        <v>-9087.4216340000003</v>
      </c>
      <c r="H71">
        <f>AVERAGE($C$8:C71)</f>
        <v>-9156.1672647187497</v>
      </c>
      <c r="I71">
        <f>AVERAGE(D$8:D71)</f>
        <v>-9141.9286502968753</v>
      </c>
      <c r="J71">
        <f>AVERAGE(E$8:E71)</f>
        <v>-9135.0180886718717</v>
      </c>
      <c r="K71">
        <f>AVERAGE(F$8:F71)</f>
        <v>-9118.3879712031267</v>
      </c>
    </row>
    <row r="72" spans="2:11" x14ac:dyDescent="0.2">
      <c r="B72">
        <v>65</v>
      </c>
      <c r="C72">
        <v>-9162.0336079999997</v>
      </c>
      <c r="D72">
        <v>-9085.6253799999995</v>
      </c>
      <c r="E72">
        <v>-9119.2481530000005</v>
      </c>
      <c r="F72">
        <v>-9193.2632850000009</v>
      </c>
      <c r="H72">
        <f>AVERAGE($C$8:C72)</f>
        <v>-9156.2575161538462</v>
      </c>
      <c r="I72">
        <f>AVERAGE(D$8:D72)</f>
        <v>-9141.0624461384614</v>
      </c>
      <c r="J72">
        <f>AVERAGE(E$8:E72)</f>
        <v>-9134.7754742769193</v>
      </c>
      <c r="K72">
        <f>AVERAGE(F$8:F72)</f>
        <v>-9119.5398991076945</v>
      </c>
    </row>
    <row r="73" spans="2:11" x14ac:dyDescent="0.2">
      <c r="B73">
        <v>66</v>
      </c>
      <c r="C73">
        <v>-9082.6440689999999</v>
      </c>
      <c r="D73">
        <v>-9068.3109590000004</v>
      </c>
      <c r="E73">
        <v>-9171.5281500000001</v>
      </c>
      <c r="F73">
        <v>-9159.0276570000005</v>
      </c>
      <c r="H73">
        <f>AVERAGE($C$8:C73)</f>
        <v>-9155.1421608939399</v>
      </c>
      <c r="I73">
        <f>AVERAGE(D$8:D73)</f>
        <v>-9139.9601508787891</v>
      </c>
      <c r="J73">
        <f>AVERAGE(E$8:E73)</f>
        <v>-9135.3323329999985</v>
      </c>
      <c r="K73">
        <f>AVERAGE(F$8:F73)</f>
        <v>-9120.1381984696982</v>
      </c>
    </row>
    <row r="74" spans="2:11" x14ac:dyDescent="0.2">
      <c r="B74">
        <v>67</v>
      </c>
      <c r="C74">
        <v>-9151.7714840000008</v>
      </c>
      <c r="D74">
        <v>-9176.3577399999995</v>
      </c>
      <c r="E74">
        <v>-9164.2522540000009</v>
      </c>
      <c r="F74">
        <v>-9210.6619499999997</v>
      </c>
      <c r="H74">
        <f>AVERAGE($C$8:C74)</f>
        <v>-9155.0918522835836</v>
      </c>
      <c r="I74">
        <f>AVERAGE(D$8:D74)</f>
        <v>-9140.5033984776128</v>
      </c>
      <c r="J74">
        <f>AVERAGE(E$8:E74)</f>
        <v>-9135.7639736119381</v>
      </c>
      <c r="K74">
        <f>AVERAGE(F$8:F74)</f>
        <v>-9121.4892992388068</v>
      </c>
    </row>
    <row r="75" spans="2:11" x14ac:dyDescent="0.2">
      <c r="B75">
        <v>68</v>
      </c>
      <c r="C75">
        <v>-9135.1350450000009</v>
      </c>
      <c r="D75">
        <v>-9184.3684560000002</v>
      </c>
      <c r="E75">
        <v>-9149.7838840000004</v>
      </c>
      <c r="F75">
        <v>-9173.3772570000001</v>
      </c>
      <c r="H75">
        <f>AVERAGE($C$8:C75)</f>
        <v>-9154.7983698235312</v>
      </c>
      <c r="I75">
        <f>AVERAGE(D$8:D75)</f>
        <v>-9141.1484728529413</v>
      </c>
      <c r="J75">
        <f>AVERAGE(E$8:E75)</f>
        <v>-9135.9701487647053</v>
      </c>
      <c r="K75">
        <f>AVERAGE(F$8:F75)</f>
        <v>-9122.2523574411771</v>
      </c>
    </row>
    <row r="76" spans="2:11" x14ac:dyDescent="0.2">
      <c r="B76">
        <v>69</v>
      </c>
      <c r="C76">
        <v>-9087.1791730000004</v>
      </c>
      <c r="D76">
        <v>-9182.3911439999993</v>
      </c>
      <c r="E76">
        <v>-9086.9446160000007</v>
      </c>
      <c r="F76">
        <v>-9196.151038</v>
      </c>
      <c r="H76">
        <f>AVERAGE($C$8:C76)</f>
        <v>-9153.8183814637705</v>
      </c>
      <c r="I76">
        <f>AVERAGE(D$8:D76)</f>
        <v>-9141.7461927246386</v>
      </c>
      <c r="J76">
        <f>AVERAGE(E$8:E76)</f>
        <v>-9135.2596337971008</v>
      </c>
      <c r="K76">
        <f>AVERAGE(F$8:F76)</f>
        <v>-9123.3233528115943</v>
      </c>
    </row>
    <row r="77" spans="2:11" x14ac:dyDescent="0.2">
      <c r="B77">
        <v>70</v>
      </c>
      <c r="C77">
        <v>-9168.9105899999995</v>
      </c>
      <c r="D77">
        <v>-9165.8079359999992</v>
      </c>
      <c r="E77">
        <v>-9147.3459849999999</v>
      </c>
      <c r="F77">
        <v>-9151.5280700000003</v>
      </c>
      <c r="H77">
        <f>AVERAGE($C$8:C77)</f>
        <v>-9154.0339844428581</v>
      </c>
      <c r="I77">
        <f>AVERAGE(D$8:D77)</f>
        <v>-9142.0899319142864</v>
      </c>
      <c r="J77">
        <f>AVERAGE(E$8:E77)</f>
        <v>-9135.4322959571437</v>
      </c>
      <c r="K77">
        <f>AVERAGE(F$8:F77)</f>
        <v>-9123.7262773428574</v>
      </c>
    </row>
    <row r="78" spans="2:11" x14ac:dyDescent="0.2">
      <c r="B78">
        <v>71</v>
      </c>
      <c r="C78">
        <v>-9166.3714</v>
      </c>
      <c r="D78">
        <v>-9086.9282779999994</v>
      </c>
      <c r="E78">
        <v>-9167.8493400000007</v>
      </c>
      <c r="F78">
        <v>-9129.8659509999998</v>
      </c>
      <c r="H78">
        <f>AVERAGE($C$8:C78)</f>
        <v>-9154.2077508591556</v>
      </c>
      <c r="I78">
        <f>AVERAGE(D$8:D78)</f>
        <v>-9141.313007211269</v>
      </c>
      <c r="J78">
        <f>AVERAGE(E$8:E78)</f>
        <v>-9135.8888740422535</v>
      </c>
      <c r="K78">
        <f>AVERAGE(F$8:F78)</f>
        <v>-9123.8127516197183</v>
      </c>
    </row>
    <row r="79" spans="2:11" x14ac:dyDescent="0.2">
      <c r="B79">
        <v>72</v>
      </c>
      <c r="C79">
        <v>-9146.9217740000004</v>
      </c>
      <c r="D79">
        <v>-9149.1858339999999</v>
      </c>
      <c r="E79">
        <v>-9127.2250060000006</v>
      </c>
      <c r="F79">
        <v>-9153.2938809999996</v>
      </c>
      <c r="H79">
        <f>AVERAGE($C$8:C79)</f>
        <v>-9154.1065567361129</v>
      </c>
      <c r="I79">
        <f>AVERAGE(D$8:D79)</f>
        <v>-9141.4223520277792</v>
      </c>
      <c r="J79">
        <f>AVERAGE(E$8:E79)</f>
        <v>-9135.7685425416657</v>
      </c>
      <c r="K79">
        <f>AVERAGE(F$8:F79)</f>
        <v>-9124.2222117500005</v>
      </c>
    </row>
    <row r="80" spans="2:11" x14ac:dyDescent="0.2">
      <c r="B80">
        <v>73</v>
      </c>
      <c r="C80">
        <v>-9176.5275010000005</v>
      </c>
      <c r="D80">
        <v>-9155.6934369999999</v>
      </c>
      <c r="E80">
        <v>-9130.8645460000007</v>
      </c>
      <c r="F80">
        <v>-9171.2462720000003</v>
      </c>
      <c r="H80">
        <f>AVERAGE($C$8:C80)</f>
        <v>-9154.4136929589058</v>
      </c>
      <c r="I80">
        <f>AVERAGE(D$8:D80)</f>
        <v>-9141.6178463424676</v>
      </c>
      <c r="J80">
        <f>AVERAGE(E$8:E80)</f>
        <v>-9135.7013645068491</v>
      </c>
      <c r="K80">
        <f>AVERAGE(F$8:F80)</f>
        <v>-9124.8663769589057</v>
      </c>
    </row>
    <row r="81" spans="2:11" x14ac:dyDescent="0.2">
      <c r="B81">
        <v>74</v>
      </c>
      <c r="C81">
        <v>-9165.6708839999992</v>
      </c>
      <c r="D81">
        <v>-9169.5776119999991</v>
      </c>
      <c r="E81">
        <v>-9134.8749719999996</v>
      </c>
      <c r="F81">
        <v>-9134.1629990000001</v>
      </c>
      <c r="H81">
        <f>AVERAGE($C$8:C81)</f>
        <v>-9154.5658171621635</v>
      </c>
      <c r="I81">
        <f>AVERAGE(D$8:D81)</f>
        <v>-9141.9956810135154</v>
      </c>
      <c r="J81">
        <f>AVERAGE(E$8:E81)</f>
        <v>-9135.6901970405415</v>
      </c>
      <c r="K81">
        <f>AVERAGE(F$8:F81)</f>
        <v>-9124.9920069864893</v>
      </c>
    </row>
    <row r="82" spans="2:11" x14ac:dyDescent="0.2">
      <c r="B82">
        <v>75</v>
      </c>
      <c r="C82">
        <v>-9121.1836280000007</v>
      </c>
      <c r="D82">
        <v>-9148.9223770000008</v>
      </c>
      <c r="E82">
        <v>-9152.7209010000006</v>
      </c>
      <c r="F82">
        <v>-9097.0252359999995</v>
      </c>
      <c r="H82">
        <f>AVERAGE($C$8:C82)</f>
        <v>-9154.1207213066682</v>
      </c>
      <c r="I82">
        <f>AVERAGE(D$8:D82)</f>
        <v>-9142.0880369600018</v>
      </c>
      <c r="J82">
        <f>AVERAGE(E$8:E82)</f>
        <v>-9135.9172730933333</v>
      </c>
      <c r="K82">
        <f>AVERAGE(F$8:F82)</f>
        <v>-9124.6191167066681</v>
      </c>
    </row>
    <row r="83" spans="2:11" x14ac:dyDescent="0.2">
      <c r="B83">
        <v>76</v>
      </c>
      <c r="C83">
        <v>-9086.3942000000006</v>
      </c>
      <c r="D83">
        <v>-9154.3251039999996</v>
      </c>
      <c r="E83">
        <v>-9127.7867119999992</v>
      </c>
      <c r="F83">
        <v>-9120.7764559999996</v>
      </c>
      <c r="H83">
        <f>AVERAGE($C$8:C83)</f>
        <v>-9153.2295828684219</v>
      </c>
      <c r="I83">
        <f>AVERAGE(D$8:D83)</f>
        <v>-9142.2490510000025</v>
      </c>
      <c r="J83">
        <f>AVERAGE(E$8:E83)</f>
        <v>-9135.8102920263154</v>
      </c>
      <c r="K83">
        <f>AVERAGE(F$8:F83)</f>
        <v>-9124.5685553815802</v>
      </c>
    </row>
    <row r="84" spans="2:11" x14ac:dyDescent="0.2">
      <c r="B84">
        <v>77</v>
      </c>
      <c r="C84">
        <v>-9158.8051080000005</v>
      </c>
      <c r="D84">
        <v>-9089.5306369999998</v>
      </c>
      <c r="E84">
        <v>-9215.0403850000002</v>
      </c>
      <c r="F84">
        <v>-9107.1765479999995</v>
      </c>
      <c r="H84">
        <f>AVERAGE($C$8:C84)</f>
        <v>-9153.3019922857147</v>
      </c>
      <c r="I84">
        <f>AVERAGE(D$8:D84)</f>
        <v>-9141.5643962727299</v>
      </c>
      <c r="J84">
        <f>AVERAGE(E$8:E84)</f>
        <v>-9136.839254272727</v>
      </c>
      <c r="K84">
        <f>AVERAGE(F$8:F84)</f>
        <v>-9124.3426851558452</v>
      </c>
    </row>
    <row r="85" spans="2:11" x14ac:dyDescent="0.2">
      <c r="B85">
        <v>78</v>
      </c>
      <c r="C85">
        <v>-9228.5216610000007</v>
      </c>
      <c r="D85">
        <v>-9149.7598789999993</v>
      </c>
      <c r="E85">
        <v>-9101.3453680000002</v>
      </c>
      <c r="F85">
        <v>-9165.8919029999997</v>
      </c>
      <c r="H85">
        <f>AVERAGE($C$8:C85)</f>
        <v>-9154.2663470128209</v>
      </c>
      <c r="I85">
        <f>AVERAGE(D$8:D85)</f>
        <v>-9141.6694665641044</v>
      </c>
      <c r="J85">
        <f>AVERAGE(E$8:E85)</f>
        <v>-9136.3842044487174</v>
      </c>
      <c r="K85">
        <f>AVERAGE(F$8:F85)</f>
        <v>-9124.8753674358977</v>
      </c>
    </row>
    <row r="86" spans="2:11" x14ac:dyDescent="0.2">
      <c r="B86">
        <v>79</v>
      </c>
      <c r="C86">
        <v>-9184.5295630000001</v>
      </c>
      <c r="D86">
        <v>-9114.4377700000005</v>
      </c>
      <c r="E86">
        <v>-9097.4141049999998</v>
      </c>
      <c r="F86">
        <v>-9140.0838110000004</v>
      </c>
      <c r="H86">
        <f>AVERAGE($C$8:C86)</f>
        <v>-9154.6494256962033</v>
      </c>
      <c r="I86">
        <f>AVERAGE(D$8:D86)</f>
        <v>-9141.3247615443051</v>
      </c>
      <c r="J86">
        <f>AVERAGE(E$8:E86)</f>
        <v>-9135.8909120506323</v>
      </c>
      <c r="K86">
        <f>AVERAGE(F$8:F86)</f>
        <v>-9125.067879379747</v>
      </c>
    </row>
    <row r="87" spans="2:11" x14ac:dyDescent="0.2">
      <c r="B87">
        <v>80</v>
      </c>
      <c r="C87">
        <v>-9176.7224900000001</v>
      </c>
      <c r="D87">
        <v>-9204.2289390000005</v>
      </c>
      <c r="E87">
        <v>-9109.5131939999992</v>
      </c>
      <c r="F87">
        <v>-9176.2266629999995</v>
      </c>
      <c r="H87">
        <f>AVERAGE($C$8:C87)</f>
        <v>-9154.9253389999994</v>
      </c>
      <c r="I87">
        <f>AVERAGE(D$8:D87)</f>
        <v>-9142.1110637625025</v>
      </c>
      <c r="J87">
        <f>AVERAGE(E$8:E87)</f>
        <v>-9135.5611905749993</v>
      </c>
      <c r="K87">
        <f>AVERAGE(F$8:F87)</f>
        <v>-9125.7073641749994</v>
      </c>
    </row>
    <row r="88" spans="2:11" x14ac:dyDescent="0.2">
      <c r="B88">
        <v>81</v>
      </c>
      <c r="C88">
        <v>-9212.1354379999993</v>
      </c>
      <c r="D88">
        <v>-9024.8009060000004</v>
      </c>
      <c r="E88">
        <v>-9132.5869039999998</v>
      </c>
      <c r="F88">
        <v>-9116.4402740000005</v>
      </c>
      <c r="H88">
        <f>AVERAGE($C$8:C88)</f>
        <v>-9155.6316365185176</v>
      </c>
      <c r="I88">
        <f>AVERAGE(D$8:D88)</f>
        <v>-9140.6627902098789</v>
      </c>
      <c r="J88">
        <f>AVERAGE(E$8:E88)</f>
        <v>-9135.5244709876533</v>
      </c>
      <c r="K88">
        <f>AVERAGE(F$8:F88)</f>
        <v>-9125.5929556543215</v>
      </c>
    </row>
    <row r="89" spans="2:11" x14ac:dyDescent="0.2">
      <c r="B89">
        <v>82</v>
      </c>
      <c r="C89">
        <v>-9142.3341619999992</v>
      </c>
      <c r="D89">
        <v>-9174.0616499999996</v>
      </c>
      <c r="E89">
        <v>-9123.8206320000008</v>
      </c>
      <c r="F89">
        <v>-9153.0824950000006</v>
      </c>
      <c r="H89">
        <f>AVERAGE($C$8:C89)</f>
        <v>-9155.4694721951219</v>
      </c>
      <c r="I89">
        <f>AVERAGE(D$8:D89)</f>
        <v>-9141.0700933780518</v>
      </c>
      <c r="J89">
        <f>AVERAGE(E$8:E89)</f>
        <v>-9135.3817412439021</v>
      </c>
      <c r="K89">
        <f>AVERAGE(F$8:F89)</f>
        <v>-9125.9281939390257</v>
      </c>
    </row>
    <row r="90" spans="2:11" x14ac:dyDescent="0.2">
      <c r="B90">
        <v>83</v>
      </c>
      <c r="C90">
        <v>-9112.6080220000003</v>
      </c>
      <c r="D90">
        <v>-9212.8357209999995</v>
      </c>
      <c r="E90">
        <v>-9103.8343449999993</v>
      </c>
      <c r="F90">
        <v>-9119.0480169999992</v>
      </c>
      <c r="H90">
        <f>AVERAGE($C$8:C90)</f>
        <v>-9154.9530691807213</v>
      </c>
      <c r="I90">
        <f>AVERAGE(D$8:D90)</f>
        <v>-9141.9347394939778</v>
      </c>
      <c r="J90">
        <f>AVERAGE(E$8:E90)</f>
        <v>-9135.0016521325288</v>
      </c>
      <c r="K90">
        <f>AVERAGE(F$8:F90)</f>
        <v>-9125.8453002409642</v>
      </c>
    </row>
    <row r="91" spans="2:11" x14ac:dyDescent="0.2">
      <c r="B91">
        <v>84</v>
      </c>
      <c r="C91">
        <v>-9182.9187910000001</v>
      </c>
      <c r="D91">
        <v>-9189.8188840000003</v>
      </c>
      <c r="E91">
        <v>-9078.6618340000005</v>
      </c>
      <c r="F91">
        <v>-9182.5302599999995</v>
      </c>
      <c r="H91">
        <f>AVERAGE($C$8:C91)</f>
        <v>-9155.2859944404754</v>
      </c>
      <c r="I91">
        <f>AVERAGE(D$8:D91)</f>
        <v>-9142.5047888333356</v>
      </c>
      <c r="J91">
        <f>AVERAGE(E$8:E91)</f>
        <v>-9134.3309400119033</v>
      </c>
      <c r="K91">
        <f>AVERAGE(F$8:F91)</f>
        <v>-9126.5201211904769</v>
      </c>
    </row>
    <row r="92" spans="2:11" x14ac:dyDescent="0.2">
      <c r="B92">
        <v>85</v>
      </c>
      <c r="C92">
        <v>-9240.4989650000007</v>
      </c>
      <c r="D92">
        <v>-9189.8060449999994</v>
      </c>
      <c r="E92">
        <v>-9179.366677</v>
      </c>
      <c r="F92">
        <v>-9160.1970650000003</v>
      </c>
      <c r="H92">
        <f>AVERAGE($C$8:C92)</f>
        <v>-9156.2884999764701</v>
      </c>
      <c r="I92">
        <f>AVERAGE(D$8:D92)</f>
        <v>-9143.0612742000012</v>
      </c>
      <c r="J92">
        <f>AVERAGE(E$8:E92)</f>
        <v>-9134.8607722117631</v>
      </c>
      <c r="K92">
        <f>AVERAGE(F$8:F92)</f>
        <v>-9126.9163205294117</v>
      </c>
    </row>
    <row r="93" spans="2:11" x14ac:dyDescent="0.2">
      <c r="B93">
        <v>86</v>
      </c>
      <c r="C93">
        <v>-9224.2067079999997</v>
      </c>
      <c r="D93">
        <v>-9081.0017810000008</v>
      </c>
      <c r="E93">
        <v>-9171.5623909999995</v>
      </c>
      <c r="F93">
        <v>-9104.0383750000001</v>
      </c>
      <c r="H93">
        <f>AVERAGE($C$8:C93)</f>
        <v>-9157.0782465813954</v>
      </c>
      <c r="I93">
        <f>AVERAGE(D$8:D93)</f>
        <v>-9142.3396521860486</v>
      </c>
      <c r="J93">
        <f>AVERAGE(E$8:E93)</f>
        <v>-9135.2875352209285</v>
      </c>
      <c r="K93">
        <f>AVERAGE(F$8:F93)</f>
        <v>-9126.6502979069774</v>
      </c>
    </row>
    <row r="94" spans="2:11" x14ac:dyDescent="0.2">
      <c r="B94">
        <v>87</v>
      </c>
      <c r="C94">
        <v>-9126.0541840000005</v>
      </c>
      <c r="D94">
        <v>-9147.6318919999994</v>
      </c>
      <c r="E94">
        <v>-9064.9666259999995</v>
      </c>
      <c r="F94">
        <v>-9113.2076780000007</v>
      </c>
      <c r="H94">
        <f>AVERAGE($C$8:C94)</f>
        <v>-9156.7216481609194</v>
      </c>
      <c r="I94">
        <f>AVERAGE(D$8:D94)</f>
        <v>-9142.4004825287375</v>
      </c>
      <c r="J94">
        <f>AVERAGE(E$8:E94)</f>
        <v>-9134.4792489080446</v>
      </c>
      <c r="K94">
        <f>AVERAGE(F$8:F94)</f>
        <v>-9126.4957850344817</v>
      </c>
    </row>
    <row r="95" spans="2:11" x14ac:dyDescent="0.2">
      <c r="B95">
        <v>88</v>
      </c>
      <c r="C95">
        <v>-9118.5659460000006</v>
      </c>
      <c r="D95">
        <v>-9117.6920109999992</v>
      </c>
      <c r="E95">
        <v>-9108.1882999999998</v>
      </c>
      <c r="F95">
        <v>-9080.6056140000001</v>
      </c>
      <c r="H95">
        <f>AVERAGE($C$8:C95)</f>
        <v>-9156.2880606363633</v>
      </c>
      <c r="I95">
        <f>AVERAGE(D$8:D95)</f>
        <v>-9142.1197044431829</v>
      </c>
      <c r="J95">
        <f>AVERAGE(E$8:E95)</f>
        <v>-9134.1804881249991</v>
      </c>
      <c r="K95">
        <f>AVERAGE(F$8:F95)</f>
        <v>-9125.9743058181812</v>
      </c>
    </row>
    <row r="96" spans="2:11" x14ac:dyDescent="0.2">
      <c r="B96">
        <v>89</v>
      </c>
      <c r="C96">
        <v>-9187.1471970000002</v>
      </c>
      <c r="D96">
        <v>-9178.7327810000006</v>
      </c>
      <c r="E96">
        <v>-9156.9307559999997</v>
      </c>
      <c r="F96">
        <v>-9073.3155380000007</v>
      </c>
      <c r="H96">
        <f>AVERAGE($C$8:C96)</f>
        <v>-9156.634792505618</v>
      </c>
      <c r="I96">
        <f>AVERAGE(D$8:D96)</f>
        <v>-9142.5310873258441</v>
      </c>
      <c r="J96">
        <f>AVERAGE(E$8:E96)</f>
        <v>-9134.4361091123592</v>
      </c>
      <c r="K96">
        <f>AVERAGE(F$8:F96)</f>
        <v>-9125.382634269663</v>
      </c>
    </row>
    <row r="97" spans="2:11" x14ac:dyDescent="0.2">
      <c r="B97">
        <v>90</v>
      </c>
      <c r="C97">
        <v>-9098.7656850000003</v>
      </c>
      <c r="D97">
        <v>-9226.9267010000003</v>
      </c>
      <c r="E97">
        <v>-9167.5725519999996</v>
      </c>
      <c r="F97">
        <v>-9208.4021830000002</v>
      </c>
      <c r="H97">
        <f>AVERAGE($C$8:C97)</f>
        <v>-9155.9918024222225</v>
      </c>
      <c r="I97">
        <f>AVERAGE(D$8:D97)</f>
        <v>-9143.4688163666669</v>
      </c>
      <c r="J97">
        <f>AVERAGE(E$8:E97)</f>
        <v>-9134.8042918111114</v>
      </c>
      <c r="K97">
        <f>AVERAGE(F$8:F97)</f>
        <v>-9126.3050736999994</v>
      </c>
    </row>
    <row r="98" spans="2:11" x14ac:dyDescent="0.2">
      <c r="B98">
        <v>91</v>
      </c>
      <c r="C98">
        <v>-9073.667931</v>
      </c>
      <c r="D98">
        <v>-9079.2909830000008</v>
      </c>
      <c r="E98">
        <v>-9195.1117030000005</v>
      </c>
      <c r="F98">
        <v>-9178.0796570000002</v>
      </c>
      <c r="H98">
        <f>AVERAGE($C$8:C98)</f>
        <v>-9155.087144494506</v>
      </c>
      <c r="I98">
        <f>AVERAGE(D$8:D98)</f>
        <v>-9142.7635654505502</v>
      </c>
      <c r="J98">
        <f>AVERAGE(E$8:E98)</f>
        <v>-9135.4670106153844</v>
      </c>
      <c r="K98">
        <f>AVERAGE(F$8:F98)</f>
        <v>-9126.8740251648342</v>
      </c>
    </row>
    <row r="99" spans="2:11" x14ac:dyDescent="0.2">
      <c r="B99">
        <v>92</v>
      </c>
      <c r="C99">
        <v>-9109.1192279999996</v>
      </c>
      <c r="D99">
        <v>-9104.0783250000004</v>
      </c>
      <c r="E99">
        <v>-9107.0674039999994</v>
      </c>
      <c r="F99">
        <v>-9109.290352</v>
      </c>
      <c r="H99">
        <f>AVERAGE($C$8:C99)</f>
        <v>-9154.5874932282622</v>
      </c>
      <c r="I99">
        <f>AVERAGE(D$8:D99)</f>
        <v>-9142.3430737065228</v>
      </c>
      <c r="J99">
        <f>AVERAGE(E$8:E99)</f>
        <v>-9135.1583192391299</v>
      </c>
      <c r="K99">
        <f>AVERAGE(F$8:F99)</f>
        <v>-9126.6828982826082</v>
      </c>
    </row>
    <row r="100" spans="2:11" x14ac:dyDescent="0.2">
      <c r="B100">
        <v>93</v>
      </c>
      <c r="C100">
        <v>-9183.4368190000005</v>
      </c>
      <c r="D100">
        <v>-9120.4804170000007</v>
      </c>
      <c r="E100">
        <v>-9189.7539049999996</v>
      </c>
      <c r="F100">
        <v>-9163.2628879999993</v>
      </c>
      <c r="H100">
        <f>AVERAGE($C$8:C100)</f>
        <v>-9154.8977010322596</v>
      </c>
      <c r="I100">
        <f>AVERAGE(D$8:D100)</f>
        <v>-9142.1079913763442</v>
      </c>
      <c r="J100">
        <f>AVERAGE(E$8:E100)</f>
        <v>-9135.745368548387</v>
      </c>
      <c r="K100">
        <f>AVERAGE(F$8:F100)</f>
        <v>-9127.0762315053762</v>
      </c>
    </row>
    <row r="101" spans="2:11" x14ac:dyDescent="0.2">
      <c r="B101">
        <v>94</v>
      </c>
      <c r="C101">
        <v>-9099.2250769999991</v>
      </c>
      <c r="D101">
        <v>-9059.2885470000001</v>
      </c>
      <c r="E101">
        <v>-9106.4471620000004</v>
      </c>
      <c r="F101">
        <v>-9165.4294499999996</v>
      </c>
      <c r="H101">
        <f>AVERAGE($C$8:C101)</f>
        <v>-9154.3054390744692</v>
      </c>
      <c r="I101">
        <f>AVERAGE(D$8:D101)</f>
        <v>-9141.2269334574485</v>
      </c>
      <c r="J101">
        <f>AVERAGE(E$8:E101)</f>
        <v>-9135.4336855000001</v>
      </c>
      <c r="K101">
        <f>AVERAGE(F$8:F101)</f>
        <v>-9127.4842444680853</v>
      </c>
    </row>
    <row r="102" spans="2:11" x14ac:dyDescent="0.2">
      <c r="B102">
        <v>95</v>
      </c>
      <c r="C102">
        <v>-9053.9337379999997</v>
      </c>
      <c r="D102">
        <v>-9135.7096839999995</v>
      </c>
      <c r="E102">
        <v>-9185.2141250000004</v>
      </c>
      <c r="F102">
        <v>-9157.887514</v>
      </c>
      <c r="H102">
        <f>AVERAGE($C$8:C102)</f>
        <v>-9153.2488948526334</v>
      </c>
      <c r="I102">
        <f>AVERAGE(D$8:D102)</f>
        <v>-9141.1688571473696</v>
      </c>
      <c r="J102">
        <f>AVERAGE(E$8:E102)</f>
        <v>-9135.9576901263172</v>
      </c>
      <c r="K102">
        <f>AVERAGE(F$8:F102)</f>
        <v>-9127.8042788842104</v>
      </c>
    </row>
    <row r="103" spans="2:11" x14ac:dyDescent="0.2">
      <c r="B103">
        <v>96</v>
      </c>
      <c r="C103">
        <v>-9051.0048800000004</v>
      </c>
      <c r="D103">
        <v>-9145.5609330000007</v>
      </c>
      <c r="E103">
        <v>-9146.4890830000004</v>
      </c>
      <c r="F103">
        <v>-9231.1005810000006</v>
      </c>
      <c r="H103">
        <f>AVERAGE($C$8:C103)</f>
        <v>-9152.1838530312507</v>
      </c>
      <c r="I103">
        <f>AVERAGE(D$8:D103)</f>
        <v>-9141.2146079375016</v>
      </c>
      <c r="J103">
        <f>AVERAGE(E$8:E103)</f>
        <v>-9136.0673921354173</v>
      </c>
      <c r="K103">
        <f>AVERAGE(F$8:F103)</f>
        <v>-9128.8802820312503</v>
      </c>
    </row>
    <row r="104" spans="2:11" x14ac:dyDescent="0.2">
      <c r="B104">
        <v>97</v>
      </c>
      <c r="C104">
        <v>-9200.1794929999996</v>
      </c>
      <c r="D104">
        <v>-9167.685641</v>
      </c>
      <c r="E104">
        <v>-9121.9887230000004</v>
      </c>
      <c r="F104">
        <v>-9127.7012180000002</v>
      </c>
      <c r="H104">
        <f>AVERAGE($C$8:C104)</f>
        <v>-9152.6786534433013</v>
      </c>
      <c r="I104">
        <f>AVERAGE(D$8:D104)</f>
        <v>-9141.4875051855688</v>
      </c>
      <c r="J104">
        <f>AVERAGE(E$8:E104)</f>
        <v>-9135.9222512164961</v>
      </c>
      <c r="K104">
        <f>AVERAGE(F$8:F104)</f>
        <v>-9128.8681267319589</v>
      </c>
    </row>
    <row r="105" spans="2:11" x14ac:dyDescent="0.2">
      <c r="B105">
        <v>98</v>
      </c>
      <c r="C105">
        <v>-9088.3608399999994</v>
      </c>
      <c r="D105">
        <v>-9168.8641299999999</v>
      </c>
      <c r="E105">
        <v>-9070.9389379999993</v>
      </c>
      <c r="F105">
        <v>-9212.8646210000006</v>
      </c>
      <c r="H105">
        <f>AVERAGE($C$8:C105)</f>
        <v>-9152.0223492244913</v>
      </c>
      <c r="I105">
        <f>AVERAGE(D$8:D105)</f>
        <v>-9141.7668585000029</v>
      </c>
      <c r="J105">
        <f>AVERAGE(E$8:E105)</f>
        <v>-9135.2591561836743</v>
      </c>
      <c r="K105">
        <f>AVERAGE(F$8:F105)</f>
        <v>-9129.7252338163271</v>
      </c>
    </row>
    <row r="106" spans="2:11" x14ac:dyDescent="0.2">
      <c r="B106">
        <v>99</v>
      </c>
      <c r="C106">
        <v>-9127.3173999999999</v>
      </c>
      <c r="D106">
        <v>-9198.9993130000003</v>
      </c>
      <c r="E106">
        <v>-9178.4911859999993</v>
      </c>
      <c r="F106">
        <v>-9174.0220829999998</v>
      </c>
      <c r="H106">
        <f>AVERAGE($C$8:C106)</f>
        <v>-9151.7728042828294</v>
      </c>
      <c r="I106">
        <f>AVERAGE(D$8:D106)</f>
        <v>-9142.344964101012</v>
      </c>
      <c r="J106">
        <f>AVERAGE(E$8:E106)</f>
        <v>-9135.6958433535365</v>
      </c>
      <c r="K106">
        <f>AVERAGE(F$8:F106)</f>
        <v>-9130.1726767373748</v>
      </c>
    </row>
    <row r="107" spans="2:11" x14ac:dyDescent="0.2">
      <c r="B107">
        <v>100</v>
      </c>
      <c r="C107">
        <v>-9149.7296819999992</v>
      </c>
      <c r="D107">
        <v>-9054.7517850000004</v>
      </c>
      <c r="E107">
        <v>-9157.2751360000002</v>
      </c>
      <c r="F107">
        <v>-9110.3348729999998</v>
      </c>
      <c r="H107">
        <f>AVERAGE($C$8:C107)</f>
        <v>-9151.7523730600005</v>
      </c>
      <c r="I107">
        <f>AVERAGE(D$8:D107)</f>
        <v>-9141.4690323100021</v>
      </c>
      <c r="J107">
        <f>AVERAGE(E$8:E107)</f>
        <v>-9135.9116362800014</v>
      </c>
      <c r="K107">
        <f>AVERAGE(F$8:F107)</f>
        <v>-9129.9742987000009</v>
      </c>
    </row>
    <row r="109" spans="2:11" x14ac:dyDescent="0.2">
      <c r="B109" t="s">
        <v>9</v>
      </c>
      <c r="C109">
        <f>AVERAGE(C8:C107)</f>
        <v>-9151.7523730600005</v>
      </c>
      <c r="D109">
        <f>AVERAGE(D8:D107)</f>
        <v>-9141.4690323100021</v>
      </c>
      <c r="E109">
        <f t="shared" ref="E109" si="0">AVERAGE(E8:E107)</f>
        <v>-9135.9116362800014</v>
      </c>
      <c r="F109">
        <f>AVERAGE(F8:F107)</f>
        <v>-9129.9742987000009</v>
      </c>
    </row>
    <row r="110" spans="2:11" x14ac:dyDescent="0.2">
      <c r="B110" t="s">
        <v>11</v>
      </c>
      <c r="C110">
        <f>STDEV(C8:C107)</f>
        <v>42.4193838931862</v>
      </c>
      <c r="D110">
        <f>STDEV(D8:D107)</f>
        <v>41.958961479260871</v>
      </c>
      <c r="E110">
        <f t="shared" ref="E110:F110" si="1">STDEV(E8:E107)</f>
        <v>43.616199226791295</v>
      </c>
      <c r="F110">
        <f t="shared" si="1"/>
        <v>41.192408038470873</v>
      </c>
    </row>
    <row r="111" spans="2:11" x14ac:dyDescent="0.2">
      <c r="B111" t="s">
        <v>12</v>
      </c>
      <c r="C111">
        <f>C110/SQRT(100)</f>
        <v>4.2419383893186202</v>
      </c>
      <c r="D111">
        <f t="shared" ref="D111:F111" si="2">D110/SQRT(100)</f>
        <v>4.1958961479260868</v>
      </c>
      <c r="E111">
        <f t="shared" si="2"/>
        <v>4.3616199226791297</v>
      </c>
      <c r="F111">
        <f t="shared" si="2"/>
        <v>4.1192408038470871</v>
      </c>
    </row>
    <row r="112" spans="2:11" x14ac:dyDescent="0.2">
      <c r="C112" t="s">
        <v>10</v>
      </c>
      <c r="D112">
        <f>D109-C109</f>
        <v>10.283340749998388</v>
      </c>
      <c r="E112">
        <f>E109-C109*1999/2000</f>
        <v>11.264860593468256</v>
      </c>
      <c r="F112">
        <f>F109-C109*1998/2000</f>
        <v>12.626321986939729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8FFF9-244C-9B4F-9AFC-61858CE572E8}">
  <dimension ref="B2:M24"/>
  <sheetViews>
    <sheetView workbookViewId="0">
      <selection activeCell="G2" sqref="G2:H2"/>
    </sheetView>
  </sheetViews>
  <sheetFormatPr baseColWidth="10" defaultRowHeight="16" x14ac:dyDescent="0.2"/>
  <sheetData>
    <row r="2" spans="2:13" x14ac:dyDescent="0.2">
      <c r="B2" t="s">
        <v>14</v>
      </c>
      <c r="G2" t="s">
        <v>26</v>
      </c>
      <c r="H2">
        <f>-4.81150755303273/500</f>
        <v>-9.6230151060654589E-3</v>
      </c>
    </row>
    <row r="4" spans="2:13" x14ac:dyDescent="0.2">
      <c r="B4" t="s">
        <v>15</v>
      </c>
    </row>
    <row r="5" spans="2:13" x14ac:dyDescent="0.2"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10</v>
      </c>
    </row>
    <row r="6" spans="2:13" x14ac:dyDescent="0.2">
      <c r="B6" t="s">
        <v>3</v>
      </c>
      <c r="C6">
        <v>50000</v>
      </c>
      <c r="D6">
        <v>397.416</v>
      </c>
      <c r="E6">
        <v>-1149.82</v>
      </c>
      <c r="F6">
        <v>4889.09</v>
      </c>
      <c r="G6">
        <v>168.761</v>
      </c>
      <c r="H6">
        <v>16.939900000000002</v>
      </c>
      <c r="I6">
        <v>17.024000000000001</v>
      </c>
      <c r="J6">
        <v>16.953399999999998</v>
      </c>
      <c r="K6">
        <f>E6/250</f>
        <v>-4.5992799999999994</v>
      </c>
      <c r="L6">
        <f>F6/250</f>
        <v>19.556360000000002</v>
      </c>
    </row>
    <row r="8" spans="2:13" x14ac:dyDescent="0.2">
      <c r="B8" t="s">
        <v>3</v>
      </c>
      <c r="C8">
        <v>50000</v>
      </c>
      <c r="D8">
        <v>397.416</v>
      </c>
      <c r="E8">
        <v>-1149.82</v>
      </c>
      <c r="F8">
        <v>4889.09</v>
      </c>
      <c r="G8">
        <v>168.761</v>
      </c>
      <c r="H8">
        <v>16.939900000000002</v>
      </c>
      <c r="I8">
        <v>17.024000000000001</v>
      </c>
      <c r="J8">
        <v>16.953399999999998</v>
      </c>
      <c r="K8">
        <f>E8/250</f>
        <v>-4.5992799999999994</v>
      </c>
      <c r="L8">
        <f>F8/250</f>
        <v>19.556360000000002</v>
      </c>
    </row>
    <row r="9" spans="2:13" x14ac:dyDescent="0.2">
      <c r="B9" t="s">
        <v>6</v>
      </c>
      <c r="C9">
        <v>100000</v>
      </c>
      <c r="D9">
        <v>402.62200000000001</v>
      </c>
      <c r="E9">
        <v>-1139.6199999999999</v>
      </c>
      <c r="F9">
        <v>4912.3599999999997</v>
      </c>
      <c r="G9">
        <v>-135.96899999999999</v>
      </c>
      <c r="H9">
        <v>16.892399999999999</v>
      </c>
      <c r="I9">
        <v>17.200700000000001</v>
      </c>
      <c r="J9">
        <v>16.907</v>
      </c>
      <c r="M9">
        <f>E9-249*K8</f>
        <v>5.6007199999999102</v>
      </c>
    </row>
    <row r="11" spans="2:13" x14ac:dyDescent="0.2">
      <c r="B11" t="s">
        <v>3</v>
      </c>
      <c r="C11">
        <v>50000</v>
      </c>
      <c r="D11">
        <v>403.35300000000001</v>
      </c>
      <c r="E11">
        <v>-1149.5899999999999</v>
      </c>
      <c r="F11">
        <v>4889.07</v>
      </c>
      <c r="G11">
        <v>143.58199999999999</v>
      </c>
      <c r="H11">
        <v>16.951599999999999</v>
      </c>
      <c r="I11">
        <v>17.0151</v>
      </c>
      <c r="J11">
        <v>16.950500000000002</v>
      </c>
      <c r="K11">
        <f>E11/250</f>
        <v>-4.5983599999999996</v>
      </c>
      <c r="L11">
        <f>F11/250</f>
        <v>19.556279999999997</v>
      </c>
    </row>
    <row r="12" spans="2:13" x14ac:dyDescent="0.2">
      <c r="B12" s="1" t="s">
        <v>25</v>
      </c>
      <c r="C12" s="1">
        <v>100000</v>
      </c>
      <c r="D12" s="1">
        <v>393.88200000000001</v>
      </c>
      <c r="E12" s="1">
        <v>-1135.22</v>
      </c>
      <c r="F12" s="1">
        <v>4895.46</v>
      </c>
      <c r="G12" s="1">
        <v>-105.64700000000001</v>
      </c>
      <c r="H12" s="1">
        <v>16.989100000000001</v>
      </c>
      <c r="I12" s="1">
        <v>17.145800000000001</v>
      </c>
      <c r="J12" s="1">
        <v>16.8063</v>
      </c>
      <c r="K12" s="1"/>
      <c r="L12" s="1"/>
      <c r="M12" s="1">
        <f>E12-248*K11</f>
        <v>5.1732799999997496</v>
      </c>
    </row>
    <row r="14" spans="2:13" x14ac:dyDescent="0.2">
      <c r="B14" t="s">
        <v>3</v>
      </c>
      <c r="C14">
        <v>50000</v>
      </c>
      <c r="D14">
        <v>403.35300000000001</v>
      </c>
      <c r="E14">
        <v>-1149.5899999999999</v>
      </c>
      <c r="F14">
        <v>4889.07</v>
      </c>
      <c r="G14">
        <v>143.58199999999999</v>
      </c>
      <c r="H14">
        <v>16.951599999999999</v>
      </c>
      <c r="I14">
        <v>17.0151</v>
      </c>
      <c r="J14">
        <v>16.950500000000002</v>
      </c>
      <c r="K14">
        <f>E14/250</f>
        <v>-4.5983599999999996</v>
      </c>
      <c r="L14">
        <f>F14/250</f>
        <v>19.556279999999997</v>
      </c>
    </row>
    <row r="15" spans="2:13" x14ac:dyDescent="0.2">
      <c r="B15" t="s">
        <v>5</v>
      </c>
      <c r="C15">
        <v>100000</v>
      </c>
      <c r="D15">
        <v>399.24599999999998</v>
      </c>
      <c r="E15">
        <v>-1143.42</v>
      </c>
      <c r="F15">
        <v>4938.6400000000003</v>
      </c>
      <c r="G15">
        <v>-243.88499999999999</v>
      </c>
      <c r="H15">
        <v>17.032800000000002</v>
      </c>
      <c r="I15">
        <v>17.1144</v>
      </c>
      <c r="J15">
        <v>16.941800000000001</v>
      </c>
      <c r="M15">
        <f>E15-250*K14</f>
        <v>6.1699999999998454</v>
      </c>
    </row>
    <row r="17" spans="2:13" x14ac:dyDescent="0.2">
      <c r="B17" t="s">
        <v>3</v>
      </c>
      <c r="C17">
        <v>50000</v>
      </c>
      <c r="D17">
        <v>403.35300000000001</v>
      </c>
      <c r="E17">
        <v>-1149.5899999999999</v>
      </c>
      <c r="F17">
        <v>4889.07</v>
      </c>
      <c r="G17">
        <v>143.58199999999999</v>
      </c>
      <c r="H17">
        <v>16.951599999999999</v>
      </c>
      <c r="I17">
        <v>17.0151</v>
      </c>
      <c r="J17">
        <v>16.950500000000002</v>
      </c>
      <c r="K17">
        <f>E17/250</f>
        <v>-4.5983599999999996</v>
      </c>
      <c r="L17">
        <f>F17/250</f>
        <v>19.556279999999997</v>
      </c>
    </row>
    <row r="18" spans="2:13" x14ac:dyDescent="0.2">
      <c r="B18" t="s">
        <v>27</v>
      </c>
      <c r="C18">
        <v>100000</v>
      </c>
      <c r="D18">
        <v>399.30900000000003</v>
      </c>
      <c r="E18">
        <v>-1129.51</v>
      </c>
      <c r="F18">
        <v>4873.9399999999996</v>
      </c>
      <c r="G18">
        <v>55.601599999999998</v>
      </c>
      <c r="H18">
        <v>16.944099999999999</v>
      </c>
      <c r="I18">
        <v>17.0352</v>
      </c>
      <c r="J18">
        <v>16.8856</v>
      </c>
      <c r="M18">
        <f>E18-247*K17</f>
        <v>6.2849199999998291</v>
      </c>
    </row>
    <row r="20" spans="2:13" x14ac:dyDescent="0.2">
      <c r="B20" t="s">
        <v>3</v>
      </c>
      <c r="C20">
        <v>50000</v>
      </c>
      <c r="D20">
        <v>403.35300000000001</v>
      </c>
      <c r="E20">
        <v>-1149.5899999999999</v>
      </c>
      <c r="F20">
        <v>4889.07</v>
      </c>
      <c r="G20">
        <v>143.58199999999999</v>
      </c>
      <c r="H20">
        <v>16.951599999999999</v>
      </c>
      <c r="I20">
        <v>17.0151</v>
      </c>
      <c r="J20">
        <v>16.950500000000002</v>
      </c>
      <c r="K20">
        <f>E20/250</f>
        <v>-4.5983599999999996</v>
      </c>
      <c r="L20">
        <f>F20/250</f>
        <v>19.556279999999997</v>
      </c>
    </row>
    <row r="21" spans="2:13" x14ac:dyDescent="0.2">
      <c r="B21" t="s">
        <v>28</v>
      </c>
      <c r="C21">
        <v>100000</v>
      </c>
      <c r="D21">
        <v>401.99299999999999</v>
      </c>
      <c r="E21">
        <v>-1139.23</v>
      </c>
      <c r="F21">
        <v>4852.91</v>
      </c>
      <c r="G21">
        <v>-113.095</v>
      </c>
      <c r="H21">
        <v>16.896100000000001</v>
      </c>
      <c r="I21">
        <v>17.063800000000001</v>
      </c>
      <c r="J21">
        <v>16.8323</v>
      </c>
      <c r="M21">
        <f>E21-248*K20</f>
        <v>1.1632799999997587</v>
      </c>
    </row>
    <row r="23" spans="2:13" x14ac:dyDescent="0.2">
      <c r="M23">
        <f>M12-M21</f>
        <v>4.0099999999999909</v>
      </c>
    </row>
    <row r="24" spans="2:13" x14ac:dyDescent="0.2">
      <c r="B2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D423E-BD54-8B42-ADA6-C12DC7C9C316}">
  <dimension ref="B2:AA1005"/>
  <sheetViews>
    <sheetView tabSelected="1" topLeftCell="H1" workbookViewId="0">
      <selection activeCell="W21" sqref="W21"/>
    </sheetView>
  </sheetViews>
  <sheetFormatPr baseColWidth="10" defaultRowHeight="16" x14ac:dyDescent="0.2"/>
  <sheetData>
    <row r="2" spans="2:27" x14ac:dyDescent="0.2">
      <c r="B2" t="s">
        <v>3</v>
      </c>
      <c r="K2" t="s">
        <v>30</v>
      </c>
      <c r="L2" t="s">
        <v>31</v>
      </c>
      <c r="M2" t="s">
        <v>13</v>
      </c>
      <c r="N2" t="s">
        <v>12</v>
      </c>
      <c r="O2" t="s">
        <v>11</v>
      </c>
    </row>
    <row r="3" spans="2:27" x14ac:dyDescent="0.2">
      <c r="Q3" t="s">
        <v>17</v>
      </c>
      <c r="R3" t="s">
        <v>32</v>
      </c>
      <c r="S3" t="s">
        <v>33</v>
      </c>
      <c r="T3" t="s">
        <v>34</v>
      </c>
      <c r="U3" t="s">
        <v>23</v>
      </c>
      <c r="V3" t="s">
        <v>43</v>
      </c>
      <c r="W3" t="s">
        <v>10</v>
      </c>
    </row>
    <row r="4" spans="2:27" x14ac:dyDescent="0.2">
      <c r="C4">
        <v>1</v>
      </c>
      <c r="D4">
        <v>50000</v>
      </c>
      <c r="E4">
        <v>400.51400000000001</v>
      </c>
      <c r="F4">
        <v>-4658.6899999999996</v>
      </c>
      <c r="G4">
        <v>20219.5</v>
      </c>
      <c r="H4">
        <v>6.3069800000000003</v>
      </c>
      <c r="I4">
        <v>799</v>
      </c>
      <c r="J4">
        <v>225</v>
      </c>
      <c r="K4">
        <f>J4/SUM(I4:J4)</f>
        <v>0.2197265625</v>
      </c>
      <c r="L4">
        <f>AVERAGE(K$4:K4)</f>
        <v>0.2197265625</v>
      </c>
      <c r="M4">
        <f>AVERAGE(F4:$F$4)</f>
        <v>-4658.6899999999996</v>
      </c>
      <c r="P4" t="s">
        <v>3</v>
      </c>
      <c r="Q4">
        <v>-4684.7498299999997</v>
      </c>
      <c r="R4">
        <v>788.10500000000002</v>
      </c>
      <c r="S4">
        <v>235.89500000000001</v>
      </c>
      <c r="T4" s="2">
        <f>S4/SUM(R4:S4)</f>
        <v>0.23036621093750001</v>
      </c>
      <c r="U4" s="2">
        <f>Q4/1024</f>
        <v>-4.5749510058593748</v>
      </c>
      <c r="V4" s="2">
        <f>U4-(T4*$U$14)-(1-T4)*$U$13</f>
        <v>0.18204812542963067</v>
      </c>
      <c r="W4" s="2">
        <f>V4*1024</f>
        <v>186.41728043994181</v>
      </c>
    </row>
    <row r="5" spans="2:27" x14ac:dyDescent="0.2">
      <c r="C5">
        <v>2</v>
      </c>
      <c r="D5">
        <v>50000</v>
      </c>
      <c r="E5">
        <v>399.62900000000002</v>
      </c>
      <c r="F5">
        <v>-4653.3500000000004</v>
      </c>
      <c r="G5">
        <v>20238.2</v>
      </c>
      <c r="H5">
        <v>6.2012499999999999</v>
      </c>
      <c r="I5">
        <v>801</v>
      </c>
      <c r="J5">
        <v>223</v>
      </c>
      <c r="K5">
        <f t="shared" ref="K5:K68" si="0">J5/SUM(I5:J5)</f>
        <v>0.2177734375</v>
      </c>
      <c r="L5">
        <f>AVERAGE(K$4:K5)</f>
        <v>0.21875</v>
      </c>
      <c r="M5">
        <f>AVERAGE(F$4:$F5)</f>
        <v>-4656.0200000000004</v>
      </c>
      <c r="N5">
        <f>STDEV(F$4:F5)/SQRT(COUNT(F$4:F5))</f>
        <v>2.669999999999618</v>
      </c>
      <c r="O5">
        <f>STDEV(F$4:F5)</f>
        <v>3.7759502115356236</v>
      </c>
      <c r="T5" s="2"/>
      <c r="U5" s="2"/>
      <c r="V5" s="2"/>
      <c r="W5" s="2"/>
      <c r="X5" t="s">
        <v>41</v>
      </c>
      <c r="Y5" t="s">
        <v>42</v>
      </c>
      <c r="Z5" t="s">
        <v>44</v>
      </c>
    </row>
    <row r="6" spans="2:27" x14ac:dyDescent="0.2">
      <c r="C6">
        <v>3</v>
      </c>
      <c r="D6">
        <v>50000</v>
      </c>
      <c r="E6">
        <v>399.84300000000002</v>
      </c>
      <c r="F6">
        <v>-4667.21</v>
      </c>
      <c r="G6">
        <v>20190.599999999999</v>
      </c>
      <c r="H6">
        <v>5.3255400000000002</v>
      </c>
      <c r="I6">
        <v>795</v>
      </c>
      <c r="J6">
        <v>229</v>
      </c>
      <c r="K6">
        <f t="shared" si="0"/>
        <v>0.2236328125</v>
      </c>
      <c r="L6">
        <f>AVERAGE(K$4:K6)</f>
        <v>0.22037760416666666</v>
      </c>
      <c r="M6">
        <f>AVERAGE(F$4:$F6)</f>
        <v>-4659.75</v>
      </c>
      <c r="N6">
        <f>STDEV(F$4:F6)/SQRT(COUNT(F$4:F6))</f>
        <v>4.0359881070190804</v>
      </c>
      <c r="O6">
        <f>STDEV(F$4:F6)</f>
        <v>6.990536460100782</v>
      </c>
      <c r="P6" t="s">
        <v>35</v>
      </c>
      <c r="Q6">
        <v>-4679.9545400000097</v>
      </c>
      <c r="R6">
        <v>786.81799999999998</v>
      </c>
      <c r="S6">
        <v>236.18199999999999</v>
      </c>
      <c r="T6" s="2">
        <f>S6/SUM(R6:S6)</f>
        <v>0.23087194525904203</v>
      </c>
      <c r="U6" s="2">
        <f>Q6/1023</f>
        <v>-4.5747356207233718</v>
      </c>
      <c r="V6" s="2">
        <f>(Q6-S6*$U$14-R6*$U$13)/SUM(R6:S6)</f>
        <v>0.18365571413141257</v>
      </c>
      <c r="W6" s="2">
        <f>V6*1023</f>
        <v>187.87979555643506</v>
      </c>
      <c r="X6" s="3">
        <f>Q6-1023*$U$4</f>
        <v>0.22033899413054314</v>
      </c>
      <c r="Y6" s="4">
        <f>W6-1023/1024*$W$4</f>
        <v>1.6445632419228673</v>
      </c>
    </row>
    <row r="7" spans="2:27" x14ac:dyDescent="0.2">
      <c r="C7">
        <v>4</v>
      </c>
      <c r="D7">
        <v>50000</v>
      </c>
      <c r="E7">
        <v>400.279</v>
      </c>
      <c r="F7">
        <v>-4696.01</v>
      </c>
      <c r="G7">
        <v>20055.2</v>
      </c>
      <c r="H7">
        <v>6.54054</v>
      </c>
      <c r="I7">
        <v>783</v>
      </c>
      <c r="J7">
        <v>241</v>
      </c>
      <c r="K7">
        <f t="shared" si="0"/>
        <v>0.2353515625</v>
      </c>
      <c r="L7">
        <f>AVERAGE(K$4:K7)</f>
        <v>0.22412109375</v>
      </c>
      <c r="M7">
        <f>AVERAGE(F$4:$F7)</f>
        <v>-4668.8150000000005</v>
      </c>
      <c r="N7">
        <f>STDEV(F$4:F7)/SQRT(COUNT(F$4:F7))</f>
        <v>9.503621678076243</v>
      </c>
      <c r="O7">
        <f>STDEV(F$4:F7)</f>
        <v>19.007243356152486</v>
      </c>
      <c r="P7" t="s">
        <v>37</v>
      </c>
      <c r="Q7">
        <v>-4672.4244200000003</v>
      </c>
      <c r="R7">
        <v>787.93399999999997</v>
      </c>
      <c r="S7">
        <v>235.066</v>
      </c>
      <c r="T7" s="2">
        <f t="shared" ref="T7:T10" si="1">S7/SUM(R7:S7)</f>
        <v>0.22978103616813295</v>
      </c>
      <c r="U7" s="2">
        <f t="shared" ref="U7" si="2">Q7/1024</f>
        <v>-4.5629144726562503</v>
      </c>
      <c r="V7" s="2">
        <f t="shared" ref="V7:V11" si="3">(Q7-S7*$U$14-R7*$U$13)/SUM(R7:S7)</f>
        <v>0.18801344160232553</v>
      </c>
      <c r="W7" s="2">
        <f>V7*1024</f>
        <v>192.52576420078134</v>
      </c>
      <c r="X7" s="3">
        <f>Q7-1023*$U$4</f>
        <v>7.75045899413999</v>
      </c>
      <c r="Y7" s="4">
        <f>W7-1024/1024*$W$4</f>
        <v>6.1084837608395333</v>
      </c>
    </row>
    <row r="8" spans="2:27" x14ac:dyDescent="0.2">
      <c r="C8">
        <v>5</v>
      </c>
      <c r="D8">
        <v>50000</v>
      </c>
      <c r="E8">
        <v>401.024</v>
      </c>
      <c r="F8">
        <v>-4692.45</v>
      </c>
      <c r="G8">
        <v>20091.5</v>
      </c>
      <c r="H8">
        <v>6.4374500000000001</v>
      </c>
      <c r="I8">
        <v>785</v>
      </c>
      <c r="J8">
        <v>239</v>
      </c>
      <c r="K8">
        <f t="shared" si="0"/>
        <v>0.2333984375</v>
      </c>
      <c r="L8">
        <f>AVERAGE(K$4:K8)</f>
        <v>0.22597656250000001</v>
      </c>
      <c r="M8">
        <f>AVERAGE(F$4:$F8)</f>
        <v>-4673.5420000000004</v>
      </c>
      <c r="N8">
        <f>STDEV(F$4:F8)/SQRT(COUNT(F$4:F8))</f>
        <v>8.7484755243413694</v>
      </c>
      <c r="O8">
        <f>STDEV(F$4:F8)</f>
        <v>19.562185971920417</v>
      </c>
      <c r="P8" t="s">
        <v>28</v>
      </c>
      <c r="Q8">
        <v>-4670.7681000000002</v>
      </c>
      <c r="R8">
        <v>787.55200000000002</v>
      </c>
      <c r="S8">
        <v>234.44800000000001</v>
      </c>
      <c r="T8" s="2">
        <f>S8/SUM(R8:S8)</f>
        <v>0.22940117416829747</v>
      </c>
      <c r="U8" s="2">
        <f>Q8/1022</f>
        <v>-4.5702231898238752</v>
      </c>
      <c r="V8" s="2">
        <f t="shared" si="3"/>
        <v>0.18411935366010271</v>
      </c>
      <c r="W8" s="2">
        <f>V8*1022</f>
        <v>188.16997944062496</v>
      </c>
      <c r="X8" s="3">
        <f>Q8-1022*$U$4</f>
        <v>4.8318279882805655</v>
      </c>
      <c r="Y8" s="4">
        <f>W8-1022/1024*$W$4</f>
        <v>2.1167952515424133</v>
      </c>
      <c r="Z8" s="6">
        <f>Y8-2*Y6</f>
        <v>-1.1723312323033213</v>
      </c>
    </row>
    <row r="9" spans="2:27" x14ac:dyDescent="0.2">
      <c r="C9">
        <v>6</v>
      </c>
      <c r="D9">
        <v>50000</v>
      </c>
      <c r="E9">
        <v>398.83699999999999</v>
      </c>
      <c r="F9">
        <v>-4706.7299999999996</v>
      </c>
      <c r="G9">
        <v>20024</v>
      </c>
      <c r="H9">
        <v>5.7824600000000004</v>
      </c>
      <c r="I9">
        <v>779</v>
      </c>
      <c r="J9">
        <v>245</v>
      </c>
      <c r="K9">
        <f t="shared" si="0"/>
        <v>0.2392578125</v>
      </c>
      <c r="L9">
        <f>AVERAGE(K$4:K9)</f>
        <v>0.22819010416666666</v>
      </c>
      <c r="M9">
        <f>AVERAGE(F$4:$F9)</f>
        <v>-4679.0733333333337</v>
      </c>
      <c r="N9">
        <f>STDEV(F$4:F9)/SQRT(COUNT(F$4:F9))</f>
        <v>9.0343528329986267</v>
      </c>
      <c r="O9">
        <f>STDEV(F$4:F9)</f>
        <v>22.129554597114279</v>
      </c>
      <c r="P9" t="s">
        <v>38</v>
      </c>
      <c r="Q9">
        <v>-4668.6329699999897</v>
      </c>
      <c r="R9">
        <v>786.42399999999998</v>
      </c>
      <c r="S9">
        <v>235.57599999999999</v>
      </c>
      <c r="T9" s="2">
        <f t="shared" si="1"/>
        <v>0.23050489236790606</v>
      </c>
      <c r="U9" s="2">
        <f>Q9/1023</f>
        <v>-4.5636685923753566</v>
      </c>
      <c r="V9" s="2">
        <f t="shared" si="3"/>
        <v>0.1892468769745391</v>
      </c>
      <c r="W9" s="2">
        <f>V9*1023</f>
        <v>193.59955514495348</v>
      </c>
      <c r="X9" s="3">
        <f>Q9-1022*$U$4</f>
        <v>6.9669579882911421</v>
      </c>
      <c r="Y9" s="4">
        <f>W9-1023/1024*$W$4</f>
        <v>7.3643228304412958</v>
      </c>
      <c r="Z9" s="6">
        <f>Y9-Y6-Y7</f>
        <v>-0.38872417232110479</v>
      </c>
    </row>
    <row r="10" spans="2:27" x14ac:dyDescent="0.2">
      <c r="C10">
        <v>7</v>
      </c>
      <c r="D10">
        <v>50000</v>
      </c>
      <c r="E10">
        <v>399.2</v>
      </c>
      <c r="F10">
        <v>-4666.8900000000003</v>
      </c>
      <c r="G10">
        <v>20193.5</v>
      </c>
      <c r="H10">
        <v>5.47058</v>
      </c>
      <c r="I10">
        <v>795</v>
      </c>
      <c r="J10">
        <v>229</v>
      </c>
      <c r="K10">
        <f t="shared" si="0"/>
        <v>0.2236328125</v>
      </c>
      <c r="L10">
        <f>AVERAGE(K$4:K10)</f>
        <v>0.2275390625</v>
      </c>
      <c r="M10">
        <f>AVERAGE(F$4:$F10)</f>
        <v>-4677.3328571428574</v>
      </c>
      <c r="N10">
        <f>STDEV(F$4:F10)/SQRT(COUNT(F$4:F10))</f>
        <v>7.8312784683587129</v>
      </c>
      <c r="O10">
        <f>STDEV(F$4:F10)</f>
        <v>20.719615274971964</v>
      </c>
      <c r="P10" t="s">
        <v>36</v>
      </c>
      <c r="Q10">
        <v>-4676.5945099999999</v>
      </c>
      <c r="R10">
        <v>788.721</v>
      </c>
      <c r="S10">
        <v>235.279</v>
      </c>
      <c r="T10" s="2">
        <f t="shared" si="1"/>
        <v>0.2297646484375</v>
      </c>
      <c r="U10" s="2">
        <f>Q10/1025</f>
        <v>-4.5625312292682922</v>
      </c>
      <c r="V10" s="2">
        <f t="shared" si="3"/>
        <v>0.18835630230722433</v>
      </c>
      <c r="W10" s="2">
        <f>V10*1025</f>
        <v>193.06520986490494</v>
      </c>
      <c r="X10" s="3">
        <f>Q10-1024*$U$4</f>
        <v>8.1553199999998469</v>
      </c>
      <c r="Y10" s="5">
        <f>W10-1025/1024*$W$4</f>
        <v>6.4658812995335211</v>
      </c>
      <c r="AA10" t="s">
        <v>45</v>
      </c>
    </row>
    <row r="11" spans="2:27" x14ac:dyDescent="0.2">
      <c r="C11">
        <v>8</v>
      </c>
      <c r="D11">
        <v>50000</v>
      </c>
      <c r="E11">
        <v>400.07400000000001</v>
      </c>
      <c r="F11">
        <v>-4716.68</v>
      </c>
      <c r="G11">
        <v>20000.5</v>
      </c>
      <c r="H11">
        <v>6.2337300000000004</v>
      </c>
      <c r="I11">
        <v>775</v>
      </c>
      <c r="J11">
        <v>249</v>
      </c>
      <c r="K11">
        <f t="shared" si="0"/>
        <v>0.2431640625</v>
      </c>
      <c r="L11">
        <f>AVERAGE(K$4:K11)</f>
        <v>0.2294921875</v>
      </c>
      <c r="M11">
        <f>AVERAGE(F$4:$F11)</f>
        <v>-4682.2512500000003</v>
      </c>
      <c r="N11">
        <f>STDEV(F$4:F11)/SQRT(COUNT(F$4:F11))</f>
        <v>8.377784918099076</v>
      </c>
      <c r="O11">
        <f>STDEV(F$4:F11)</f>
        <v>23.695954107640969</v>
      </c>
      <c r="P11" t="s">
        <v>46</v>
      </c>
      <c r="Q11">
        <v>-4688.2454500000003</v>
      </c>
      <c r="R11">
        <v>788.87599999999998</v>
      </c>
      <c r="S11">
        <v>236.124</v>
      </c>
      <c r="T11" s="2">
        <f t="shared" ref="T11" si="4">S11/SUM(R11:S11)</f>
        <v>0.23036487804878047</v>
      </c>
      <c r="U11" s="2">
        <f>Q11/1025</f>
        <v>-4.5738980000000007</v>
      </c>
      <c r="V11" s="2">
        <f t="shared" si="3"/>
        <v>0.18309746206516714</v>
      </c>
      <c r="W11" s="2">
        <f>V11*1025</f>
        <v>187.67489861679633</v>
      </c>
      <c r="X11" s="3">
        <f>Q11-1024*$U$4</f>
        <v>-3.4956200000005992</v>
      </c>
      <c r="Y11" s="4">
        <f>W11-1025/1024*$W$4</f>
        <v>1.0755700514249042</v>
      </c>
    </row>
    <row r="12" spans="2:27" x14ac:dyDescent="0.2">
      <c r="C12">
        <v>9</v>
      </c>
      <c r="D12">
        <v>50000</v>
      </c>
      <c r="E12">
        <v>400.47</v>
      </c>
      <c r="F12">
        <v>-4617.91</v>
      </c>
      <c r="G12">
        <v>20441.3</v>
      </c>
      <c r="H12">
        <v>5.2561600000000004</v>
      </c>
      <c r="I12">
        <v>817</v>
      </c>
      <c r="J12">
        <v>207</v>
      </c>
      <c r="K12">
        <f t="shared" si="0"/>
        <v>0.2021484375</v>
      </c>
      <c r="L12">
        <f>AVERAGE(K$4:K12)</f>
        <v>0.22645399305555555</v>
      </c>
      <c r="M12">
        <f>AVERAGE(F$4:$F12)</f>
        <v>-4675.1022222222218</v>
      </c>
      <c r="N12">
        <f>STDEV(F$4:F12)/SQRT(COUNT(F$4:F12))</f>
        <v>10.280987546839638</v>
      </c>
      <c r="O12">
        <f>STDEV(F$4:F12)</f>
        <v>30.842962640518913</v>
      </c>
    </row>
    <row r="13" spans="2:27" x14ac:dyDescent="0.2">
      <c r="C13">
        <v>10</v>
      </c>
      <c r="D13">
        <v>50000</v>
      </c>
      <c r="E13">
        <v>399.86799999999999</v>
      </c>
      <c r="F13">
        <v>-4638.25</v>
      </c>
      <c r="G13">
        <v>20315.2</v>
      </c>
      <c r="H13">
        <v>5.6531399999999996</v>
      </c>
      <c r="I13">
        <v>807</v>
      </c>
      <c r="J13">
        <v>217</v>
      </c>
      <c r="K13">
        <f t="shared" si="0"/>
        <v>0.2119140625</v>
      </c>
      <c r="L13">
        <f>AVERAGE(K$4:K13)</f>
        <v>0.22500000000000001</v>
      </c>
      <c r="M13">
        <f>AVERAGE(F$4:$F13)</f>
        <v>-4671.4169999999995</v>
      </c>
      <c r="N13">
        <f>STDEV(F$4:F13)/SQRT(COUNT(F$4:F13))</f>
        <v>9.9065547380397518</v>
      </c>
      <c r="O13">
        <f>STDEV(F$4:F13)</f>
        <v>31.32727673733832</v>
      </c>
      <c r="P13" t="s">
        <v>39</v>
      </c>
      <c r="Q13">
        <v>-4221.7869000000001</v>
      </c>
      <c r="R13">
        <v>1024</v>
      </c>
      <c r="S13">
        <v>0</v>
      </c>
      <c r="T13" s="2">
        <f>S13/SUM(R13:S13)</f>
        <v>0</v>
      </c>
      <c r="U13" s="2">
        <f>Q13/1024</f>
        <v>-4.1228387695312501</v>
      </c>
      <c r="W13" s="2">
        <f>Q6-R6*U13-S6*U14</f>
        <v>187.87979555643528</v>
      </c>
    </row>
    <row r="14" spans="2:27" x14ac:dyDescent="0.2">
      <c r="C14">
        <v>11</v>
      </c>
      <c r="D14">
        <v>50000</v>
      </c>
      <c r="E14">
        <v>399.55799999999999</v>
      </c>
      <c r="F14">
        <v>-4632.05</v>
      </c>
      <c r="G14">
        <v>20375.099999999999</v>
      </c>
      <c r="H14">
        <v>4.7556700000000003</v>
      </c>
      <c r="I14">
        <v>811</v>
      </c>
      <c r="J14">
        <v>213</v>
      </c>
      <c r="K14">
        <f t="shared" si="0"/>
        <v>0.2080078125</v>
      </c>
      <c r="L14">
        <f>AVERAGE(K$4:K14)</f>
        <v>0.22345525568181818</v>
      </c>
      <c r="M14">
        <f>AVERAGE(F$4:$F14)</f>
        <v>-4667.8381818181815</v>
      </c>
      <c r="N14">
        <f>STDEV(F$4:F14)/SQRT(COUNT(F$4:F14))</f>
        <v>9.6490497712263483</v>
      </c>
      <c r="O14">
        <f>STDEV(F$4:F14)</f>
        <v>32.002277674622405</v>
      </c>
      <c r="P14" t="s">
        <v>40</v>
      </c>
      <c r="Q14">
        <v>-7040.6908000000003</v>
      </c>
      <c r="R14">
        <v>0</v>
      </c>
      <c r="S14">
        <v>1024</v>
      </c>
      <c r="T14" s="2">
        <f>S14/SUM(R14:S14)</f>
        <v>1</v>
      </c>
      <c r="U14" s="2">
        <f>Q14/1024</f>
        <v>-6.8756746093750003</v>
      </c>
    </row>
    <row r="15" spans="2:27" x14ac:dyDescent="0.2">
      <c r="C15">
        <v>12</v>
      </c>
      <c r="D15">
        <v>50000</v>
      </c>
      <c r="E15">
        <v>400.315</v>
      </c>
      <c r="F15">
        <v>-4698.49</v>
      </c>
      <c r="G15">
        <v>20061.900000000001</v>
      </c>
      <c r="H15">
        <v>5.6275700000000004</v>
      </c>
      <c r="I15">
        <v>782</v>
      </c>
      <c r="J15">
        <v>242</v>
      </c>
      <c r="K15">
        <f t="shared" si="0"/>
        <v>0.236328125</v>
      </c>
      <c r="L15">
        <f>AVERAGE(K$4:K15)</f>
        <v>0.22452799479166666</v>
      </c>
      <c r="M15">
        <f>AVERAGE(F$4:$F15)</f>
        <v>-4670.3924999999999</v>
      </c>
      <c r="N15">
        <f>STDEV(F$4:F15)/SQRT(COUNT(F$4:F15))</f>
        <v>9.1712236159433065</v>
      </c>
      <c r="O15">
        <f>STDEV(F$4:F15)</f>
        <v>31.770050540778726</v>
      </c>
    </row>
    <row r="16" spans="2:27" x14ac:dyDescent="0.2">
      <c r="C16">
        <v>13</v>
      </c>
      <c r="D16">
        <v>50000</v>
      </c>
      <c r="E16">
        <v>400.16300000000001</v>
      </c>
      <c r="F16">
        <v>-4694.55</v>
      </c>
      <c r="G16">
        <v>20088.099999999999</v>
      </c>
      <c r="H16">
        <v>6.2849599999999999</v>
      </c>
      <c r="I16">
        <v>784</v>
      </c>
      <c r="J16">
        <v>240</v>
      </c>
      <c r="K16">
        <f t="shared" si="0"/>
        <v>0.234375</v>
      </c>
      <c r="L16">
        <f>AVERAGE(K$4:K16)</f>
        <v>0.22528545673076922</v>
      </c>
      <c r="M16">
        <f>AVERAGE(F$4:$F16)</f>
        <v>-4672.250769230769</v>
      </c>
      <c r="N16">
        <f>STDEV(F$4:F16)/SQRT(COUNT(F$4:F16))</f>
        <v>8.6385357898034965</v>
      </c>
      <c r="O16">
        <f>STDEV(F$4:F16)</f>
        <v>31.146683735067313</v>
      </c>
    </row>
    <row r="17" spans="3:15" x14ac:dyDescent="0.2">
      <c r="C17">
        <v>14</v>
      </c>
      <c r="D17">
        <v>50000</v>
      </c>
      <c r="E17">
        <v>400.13200000000001</v>
      </c>
      <c r="F17">
        <v>-4678.22</v>
      </c>
      <c r="G17">
        <v>20139.099999999999</v>
      </c>
      <c r="H17">
        <v>6.4549099999999999</v>
      </c>
      <c r="I17">
        <v>790</v>
      </c>
      <c r="J17">
        <v>234</v>
      </c>
      <c r="K17">
        <f t="shared" si="0"/>
        <v>0.228515625</v>
      </c>
      <c r="L17">
        <f>AVERAGE(K$4:K17)</f>
        <v>0.22551618303571427</v>
      </c>
      <c r="M17">
        <f>AVERAGE(F$4:$F17)</f>
        <v>-4672.6771428571428</v>
      </c>
      <c r="N17">
        <f>STDEV(F$4:F17)/SQRT(COUNT(F$4:F17))</f>
        <v>8.0090873818892625</v>
      </c>
      <c r="O17">
        <f>STDEV(F$4:F17)</f>
        <v>29.967260963763923</v>
      </c>
    </row>
    <row r="18" spans="3:15" x14ac:dyDescent="0.2">
      <c r="C18">
        <v>15</v>
      </c>
      <c r="D18">
        <v>50000</v>
      </c>
      <c r="E18">
        <v>399.21499999999997</v>
      </c>
      <c r="F18">
        <v>-4670.4399999999996</v>
      </c>
      <c r="G18">
        <v>20183.099999999999</v>
      </c>
      <c r="H18">
        <v>6.1492899999999997</v>
      </c>
      <c r="I18">
        <v>794</v>
      </c>
      <c r="J18">
        <v>230</v>
      </c>
      <c r="K18">
        <f t="shared" si="0"/>
        <v>0.224609375</v>
      </c>
      <c r="L18">
        <f>AVERAGE(K$4:K18)</f>
        <v>0.22545572916666667</v>
      </c>
      <c r="M18">
        <f>AVERAGE(F$4:$F18)</f>
        <v>-4672.5280000000002</v>
      </c>
      <c r="N18">
        <f>STDEV(F$4:F18)/SQRT(COUNT(F$4:F18))</f>
        <v>7.457546079228039</v>
      </c>
      <c r="O18">
        <f>STDEV(F$4:F18)</f>
        <v>28.882951768424615</v>
      </c>
    </row>
    <row r="19" spans="3:15" x14ac:dyDescent="0.2">
      <c r="C19">
        <v>16</v>
      </c>
      <c r="D19">
        <v>50000</v>
      </c>
      <c r="E19">
        <v>399.51499999999999</v>
      </c>
      <c r="F19">
        <v>-4709.76</v>
      </c>
      <c r="G19">
        <v>20033.5</v>
      </c>
      <c r="H19">
        <v>5.74315</v>
      </c>
      <c r="I19">
        <v>778</v>
      </c>
      <c r="J19">
        <v>246</v>
      </c>
      <c r="K19">
        <f t="shared" si="0"/>
        <v>0.240234375</v>
      </c>
      <c r="L19">
        <f>AVERAGE(K$4:K19)</f>
        <v>0.22637939453125</v>
      </c>
      <c r="M19">
        <f>AVERAGE(F$4:$F19)</f>
        <v>-4674.8549999999996</v>
      </c>
      <c r="N19">
        <f>STDEV(F$4:F19)/SQRT(COUNT(F$4:F19))</f>
        <v>7.3537778273030101</v>
      </c>
      <c r="O19">
        <f>STDEV(F$4:F19)</f>
        <v>29.41511130921204</v>
      </c>
    </row>
    <row r="20" spans="3:15" x14ac:dyDescent="0.2">
      <c r="C20">
        <v>17</v>
      </c>
      <c r="D20">
        <v>50000</v>
      </c>
      <c r="E20">
        <v>399.41300000000001</v>
      </c>
      <c r="F20">
        <v>-4693.7</v>
      </c>
      <c r="G20">
        <v>20106.5</v>
      </c>
      <c r="H20">
        <v>5.3999800000000002</v>
      </c>
      <c r="I20">
        <v>784</v>
      </c>
      <c r="J20">
        <v>240</v>
      </c>
      <c r="K20">
        <f t="shared" si="0"/>
        <v>0.234375</v>
      </c>
      <c r="L20">
        <f>AVERAGE(K$4:K20)</f>
        <v>0.22684972426470587</v>
      </c>
      <c r="M20">
        <f>AVERAGE(F$4:$F20)</f>
        <v>-4675.9635294117643</v>
      </c>
      <c r="N20">
        <f>STDEV(F$4:F20)/SQRT(COUNT(F$4:F20))</f>
        <v>6.9960533486207357</v>
      </c>
      <c r="O20">
        <f>STDEV(F$4:F20)</f>
        <v>28.845466918819429</v>
      </c>
    </row>
    <row r="21" spans="3:15" x14ac:dyDescent="0.2">
      <c r="C21">
        <v>18</v>
      </c>
      <c r="D21">
        <v>50000</v>
      </c>
      <c r="E21">
        <v>399.88099999999997</v>
      </c>
      <c r="F21">
        <v>-4670.01</v>
      </c>
      <c r="G21">
        <v>20186</v>
      </c>
      <c r="H21">
        <v>5.9273199999999999</v>
      </c>
      <c r="I21">
        <v>794</v>
      </c>
      <c r="J21">
        <v>230</v>
      </c>
      <c r="K21">
        <f t="shared" si="0"/>
        <v>0.224609375</v>
      </c>
      <c r="L21">
        <f>AVERAGE(K$4:K21)</f>
        <v>0.22672526041666666</v>
      </c>
      <c r="M21">
        <f>AVERAGE(F$4:$F21)</f>
        <v>-4675.6327777777769</v>
      </c>
      <c r="N21">
        <f>STDEV(F$4:F21)/SQRT(COUNT(F$4:F21))</f>
        <v>6.6042298688411689</v>
      </c>
      <c r="O21">
        <f>STDEV(F$4:F21)</f>
        <v>28.019374348633999</v>
      </c>
    </row>
    <row r="22" spans="3:15" x14ac:dyDescent="0.2">
      <c r="C22">
        <v>19</v>
      </c>
      <c r="D22">
        <v>50000</v>
      </c>
      <c r="E22">
        <v>401.22199999999998</v>
      </c>
      <c r="F22">
        <v>-4712.17</v>
      </c>
      <c r="G22">
        <v>20021</v>
      </c>
      <c r="H22">
        <v>6.2404000000000002</v>
      </c>
      <c r="I22">
        <v>776</v>
      </c>
      <c r="J22">
        <v>248</v>
      </c>
      <c r="K22">
        <f t="shared" si="0"/>
        <v>0.2421875</v>
      </c>
      <c r="L22">
        <f>AVERAGE(K$4:K22)</f>
        <v>0.2275390625</v>
      </c>
      <c r="M22">
        <f>AVERAGE(F$4:$F22)</f>
        <v>-4677.555789473683</v>
      </c>
      <c r="N22">
        <f>STDEV(F$4:F22)/SQRT(COUNT(F$4:F22))</f>
        <v>6.5362591602845121</v>
      </c>
      <c r="O22">
        <f>STDEV(F$4:F22)</f>
        <v>28.490893148472214</v>
      </c>
    </row>
    <row r="23" spans="3:15" x14ac:dyDescent="0.2">
      <c r="C23">
        <v>20</v>
      </c>
      <c r="D23">
        <v>50000</v>
      </c>
      <c r="E23">
        <v>400.53500000000003</v>
      </c>
      <c r="F23">
        <v>-4694.8100000000004</v>
      </c>
      <c r="G23">
        <v>20065</v>
      </c>
      <c r="H23">
        <v>5.5195100000000004</v>
      </c>
      <c r="I23">
        <v>783</v>
      </c>
      <c r="J23">
        <v>241</v>
      </c>
      <c r="K23">
        <f t="shared" si="0"/>
        <v>0.2353515625</v>
      </c>
      <c r="L23">
        <f>AVERAGE(K$4:K23)</f>
        <v>0.22792968750000001</v>
      </c>
      <c r="M23">
        <f>AVERAGE(F$4:$F23)</f>
        <v>-4678.4184999999989</v>
      </c>
      <c r="N23">
        <f>STDEV(F$4:F23)/SQRT(COUNT(F$4:F23))</f>
        <v>6.2605658595353013</v>
      </c>
      <c r="O23">
        <f>STDEV(F$4:F23)</f>
        <v>27.998101679070668</v>
      </c>
    </row>
    <row r="24" spans="3:15" x14ac:dyDescent="0.2">
      <c r="C24">
        <v>21</v>
      </c>
      <c r="D24">
        <v>50000</v>
      </c>
      <c r="E24">
        <v>399.94900000000001</v>
      </c>
      <c r="F24">
        <v>-4711.78</v>
      </c>
      <c r="G24">
        <v>20001.3</v>
      </c>
      <c r="H24">
        <v>5.2371499999999997</v>
      </c>
      <c r="I24">
        <v>776</v>
      </c>
      <c r="J24">
        <v>248</v>
      </c>
      <c r="K24">
        <f t="shared" si="0"/>
        <v>0.2421875</v>
      </c>
      <c r="L24">
        <f>AVERAGE(K$4:K24)</f>
        <v>0.22860863095238096</v>
      </c>
      <c r="M24">
        <f>AVERAGE(F$4:$F24)</f>
        <v>-4680.0071428571418</v>
      </c>
      <c r="N24">
        <f>STDEV(F$4:F24)/SQRT(COUNT(F$4:F24))</f>
        <v>6.1632494576766099</v>
      </c>
      <c r="O24">
        <f>STDEV(F$4:F24)</f>
        <v>28.243557166698594</v>
      </c>
    </row>
    <row r="25" spans="3:15" x14ac:dyDescent="0.2">
      <c r="C25">
        <v>22</v>
      </c>
      <c r="D25">
        <v>50000</v>
      </c>
      <c r="E25">
        <v>400.20800000000003</v>
      </c>
      <c r="F25">
        <v>-4692.6099999999997</v>
      </c>
      <c r="G25">
        <v>20103.7</v>
      </c>
      <c r="H25">
        <v>5.5197000000000003</v>
      </c>
      <c r="I25">
        <v>785</v>
      </c>
      <c r="J25">
        <v>239</v>
      </c>
      <c r="K25">
        <f t="shared" si="0"/>
        <v>0.2333984375</v>
      </c>
      <c r="L25">
        <f>AVERAGE(K$4:K25)</f>
        <v>0.22882634943181818</v>
      </c>
      <c r="M25">
        <f>AVERAGE(F$4:$F25)</f>
        <v>-4680.579999999999</v>
      </c>
      <c r="N25">
        <f>STDEV(F$4:F25)/SQRT(COUNT(F$4:F25))</f>
        <v>5.9042839389013801</v>
      </c>
      <c r="O25">
        <f>STDEV(F$4:F25)</f>
        <v>27.693546437495389</v>
      </c>
    </row>
    <row r="26" spans="3:15" x14ac:dyDescent="0.2">
      <c r="C26">
        <v>23</v>
      </c>
      <c r="D26">
        <v>50000</v>
      </c>
      <c r="E26">
        <v>400.911</v>
      </c>
      <c r="F26">
        <v>-4627.96</v>
      </c>
      <c r="G26">
        <v>20369.599999999999</v>
      </c>
      <c r="H26">
        <v>5.4474400000000003</v>
      </c>
      <c r="I26">
        <v>812</v>
      </c>
      <c r="J26">
        <v>212</v>
      </c>
      <c r="K26">
        <f t="shared" si="0"/>
        <v>0.20703125</v>
      </c>
      <c r="L26">
        <f>AVERAGE(K$4:K26)</f>
        <v>0.22787873641304349</v>
      </c>
      <c r="M26">
        <f>AVERAGE(F$4:$F26)</f>
        <v>-4678.2921739130425</v>
      </c>
      <c r="N26">
        <f>STDEV(F$4:F26)/SQRT(COUNT(F$4:F26))</f>
        <v>6.0879687272456984</v>
      </c>
      <c r="O26">
        <f>STDEV(F$4:F26)</f>
        <v>29.196872335066935</v>
      </c>
    </row>
    <row r="27" spans="3:15" x14ac:dyDescent="0.2">
      <c r="C27">
        <v>24</v>
      </c>
      <c r="D27">
        <v>50000</v>
      </c>
      <c r="E27">
        <v>399.738</v>
      </c>
      <c r="F27">
        <v>-4670.79</v>
      </c>
      <c r="G27">
        <v>20153</v>
      </c>
      <c r="H27">
        <v>6.3365099999999996</v>
      </c>
      <c r="I27">
        <v>793</v>
      </c>
      <c r="J27">
        <v>231</v>
      </c>
      <c r="K27">
        <f t="shared" si="0"/>
        <v>0.2255859375</v>
      </c>
      <c r="L27">
        <f>AVERAGE(K$4:K27)</f>
        <v>0.227783203125</v>
      </c>
      <c r="M27">
        <f>AVERAGE(F$4:$F27)</f>
        <v>-4677.9795833333328</v>
      </c>
      <c r="N27">
        <f>STDEV(F$4:F27)/SQRT(COUNT(F$4:F27))</f>
        <v>5.8371621951468571</v>
      </c>
      <c r="O27">
        <f>STDEV(F$4:F27)</f>
        <v>28.596137847947929</v>
      </c>
    </row>
    <row r="28" spans="3:15" x14ac:dyDescent="0.2">
      <c r="C28">
        <v>25</v>
      </c>
      <c r="D28">
        <v>50000</v>
      </c>
      <c r="E28">
        <v>399.39600000000002</v>
      </c>
      <c r="F28">
        <v>-4665.1000000000004</v>
      </c>
      <c r="G28">
        <v>20207.8</v>
      </c>
      <c r="H28">
        <v>5.2490300000000003</v>
      </c>
      <c r="I28">
        <v>796</v>
      </c>
      <c r="J28">
        <v>228</v>
      </c>
      <c r="K28">
        <f t="shared" si="0"/>
        <v>0.22265625</v>
      </c>
      <c r="L28">
        <f>AVERAGE(K$4:K28)</f>
        <v>0.22757812499999999</v>
      </c>
      <c r="M28">
        <f>AVERAGE(F$4:$F28)</f>
        <v>-4677.4643999999998</v>
      </c>
      <c r="N28">
        <f>STDEV(F$4:F28)/SQRT(COUNT(F$4:F28))</f>
        <v>5.6224620372217684</v>
      </c>
      <c r="O28">
        <f>STDEV(F$4:F28)</f>
        <v>28.112310186108843</v>
      </c>
    </row>
    <row r="29" spans="3:15" x14ac:dyDescent="0.2">
      <c r="C29">
        <v>26</v>
      </c>
      <c r="D29">
        <v>50000</v>
      </c>
      <c r="E29">
        <v>401.02</v>
      </c>
      <c r="F29">
        <v>-4620.1499999999996</v>
      </c>
      <c r="G29">
        <v>20419.5</v>
      </c>
      <c r="H29">
        <v>5.9270100000000001</v>
      </c>
      <c r="I29">
        <v>816</v>
      </c>
      <c r="J29">
        <v>208</v>
      </c>
      <c r="K29">
        <f t="shared" si="0"/>
        <v>0.203125</v>
      </c>
      <c r="L29">
        <f>AVERAGE(K$4:K29)</f>
        <v>0.22663762019230768</v>
      </c>
      <c r="M29">
        <f>AVERAGE(F$4:$F29)</f>
        <v>-4675.2599999999993</v>
      </c>
      <c r="N29">
        <f>STDEV(F$4:F29)/SQRT(COUNT(F$4:F29))</f>
        <v>5.8343603169235561</v>
      </c>
      <c r="O29">
        <f>STDEV(F$4:F29)</f>
        <v>29.749517105324596</v>
      </c>
    </row>
    <row r="30" spans="3:15" x14ac:dyDescent="0.2">
      <c r="C30">
        <v>27</v>
      </c>
      <c r="D30">
        <v>50000</v>
      </c>
      <c r="E30">
        <v>400.31200000000001</v>
      </c>
      <c r="F30">
        <v>-4746.79</v>
      </c>
      <c r="G30">
        <v>19880.2</v>
      </c>
      <c r="H30">
        <v>5.5024600000000001</v>
      </c>
      <c r="I30">
        <v>762</v>
      </c>
      <c r="J30">
        <v>262</v>
      </c>
      <c r="K30">
        <f t="shared" si="0"/>
        <v>0.255859375</v>
      </c>
      <c r="L30">
        <f>AVERAGE(K$4:K30)</f>
        <v>0.22771990740740741</v>
      </c>
      <c r="M30">
        <f>AVERAGE(F$4:$F30)</f>
        <v>-4677.9092592592579</v>
      </c>
      <c r="N30">
        <f>STDEV(F$4:F30)/SQRT(COUNT(F$4:F30))</f>
        <v>6.2078072782559479</v>
      </c>
      <c r="O30">
        <f>STDEV(F$4:F30)</f>
        <v>32.256712828605508</v>
      </c>
    </row>
    <row r="31" spans="3:15" x14ac:dyDescent="0.2">
      <c r="C31">
        <v>28</v>
      </c>
      <c r="D31">
        <v>50000</v>
      </c>
      <c r="E31">
        <v>401.07600000000002</v>
      </c>
      <c r="F31">
        <v>-4701.49</v>
      </c>
      <c r="G31">
        <v>20055</v>
      </c>
      <c r="H31">
        <v>5.2675200000000002</v>
      </c>
      <c r="I31">
        <v>781</v>
      </c>
      <c r="J31">
        <v>243</v>
      </c>
      <c r="K31">
        <f t="shared" si="0"/>
        <v>0.2373046875</v>
      </c>
      <c r="L31">
        <f>AVERAGE(K$4:K31)</f>
        <v>0.22806222098214285</v>
      </c>
      <c r="M31">
        <f>AVERAGE(F$4:$F31)</f>
        <v>-4678.7514285714278</v>
      </c>
      <c r="N31">
        <f>STDEV(F$4:F31)/SQRT(COUNT(F$4:F31))</f>
        <v>6.0409839179475542</v>
      </c>
      <c r="O31">
        <f>STDEV(F$4:F31)</f>
        <v>31.965882242059699</v>
      </c>
    </row>
    <row r="32" spans="3:15" x14ac:dyDescent="0.2">
      <c r="C32">
        <v>29</v>
      </c>
      <c r="D32">
        <v>50000</v>
      </c>
      <c r="E32">
        <v>399.96300000000002</v>
      </c>
      <c r="F32">
        <v>-4678.49</v>
      </c>
      <c r="G32">
        <v>20140.900000000001</v>
      </c>
      <c r="H32">
        <v>4.8709600000000002</v>
      </c>
      <c r="I32">
        <v>790</v>
      </c>
      <c r="J32">
        <v>234</v>
      </c>
      <c r="K32">
        <f t="shared" si="0"/>
        <v>0.228515625</v>
      </c>
      <c r="L32">
        <f>AVERAGE(K$4:K32)</f>
        <v>0.22807785560344829</v>
      </c>
      <c r="M32">
        <f>AVERAGE(F$4:$F32)</f>
        <v>-4678.7424137931021</v>
      </c>
      <c r="N32">
        <f>STDEV(F$4:F32)/SQRT(COUNT(F$4:F32))</f>
        <v>5.8289600939735449</v>
      </c>
      <c r="O32">
        <f>STDEV(F$4:F32)</f>
        <v>31.389910760257763</v>
      </c>
    </row>
    <row r="33" spans="3:15" x14ac:dyDescent="0.2">
      <c r="C33">
        <v>30</v>
      </c>
      <c r="D33">
        <v>50000</v>
      </c>
      <c r="E33">
        <v>400.08</v>
      </c>
      <c r="F33">
        <v>-4645.34</v>
      </c>
      <c r="G33">
        <v>20291.3</v>
      </c>
      <c r="H33">
        <v>6.3222399999999999</v>
      </c>
      <c r="I33">
        <v>805</v>
      </c>
      <c r="J33">
        <v>219</v>
      </c>
      <c r="K33">
        <f t="shared" si="0"/>
        <v>0.2138671875</v>
      </c>
      <c r="L33">
        <f>AVERAGE(K$4:K33)</f>
        <v>0.22760416666666666</v>
      </c>
      <c r="M33">
        <f>AVERAGE(F$4:$F33)</f>
        <v>-4677.628999999999</v>
      </c>
      <c r="N33">
        <f>STDEV(F$4:F33)/SQRT(COUNT(F$4:F33))</f>
        <v>5.7403264425175911</v>
      </c>
      <c r="O33">
        <f>STDEV(F$4:F33)</f>
        <v>31.441062800102667</v>
      </c>
    </row>
    <row r="34" spans="3:15" x14ac:dyDescent="0.2">
      <c r="C34">
        <v>31</v>
      </c>
      <c r="D34">
        <v>50000</v>
      </c>
      <c r="E34">
        <v>399.358</v>
      </c>
      <c r="F34">
        <v>-4683.59</v>
      </c>
      <c r="G34">
        <v>20133</v>
      </c>
      <c r="H34">
        <v>6.1992200000000004</v>
      </c>
      <c r="I34">
        <v>789</v>
      </c>
      <c r="J34">
        <v>235</v>
      </c>
      <c r="K34">
        <f t="shared" si="0"/>
        <v>0.2294921875</v>
      </c>
      <c r="L34">
        <f>AVERAGE(K$4:K34)</f>
        <v>0.22766507056451613</v>
      </c>
      <c r="M34">
        <f>AVERAGE(F$4:$F34)</f>
        <v>-4677.8212903225794</v>
      </c>
      <c r="N34">
        <f>STDEV(F$4:F34)/SQRT(COUNT(F$4:F34))</f>
        <v>5.5553964608275592</v>
      </c>
      <c r="O34">
        <f>STDEV(F$4:F34)</f>
        <v>30.931138435987712</v>
      </c>
    </row>
    <row r="35" spans="3:15" x14ac:dyDescent="0.2">
      <c r="C35">
        <v>32</v>
      </c>
      <c r="D35">
        <v>50000</v>
      </c>
      <c r="E35">
        <v>400.99099999999999</v>
      </c>
      <c r="F35">
        <v>-4633.78</v>
      </c>
      <c r="G35">
        <v>20363.3</v>
      </c>
      <c r="H35">
        <v>5.8995499999999996</v>
      </c>
      <c r="I35">
        <v>810</v>
      </c>
      <c r="J35">
        <v>214</v>
      </c>
      <c r="K35">
        <f t="shared" si="0"/>
        <v>0.208984375</v>
      </c>
      <c r="L35">
        <f>AVERAGE(K$4:K35)</f>
        <v>0.227081298828125</v>
      </c>
      <c r="M35">
        <f>AVERAGE(F$4:$F35)</f>
        <v>-4676.4449999999988</v>
      </c>
      <c r="N35">
        <f>STDEV(F$4:F35)/SQRT(COUNT(F$4:F35))</f>
        <v>5.5522700784628221</v>
      </c>
      <c r="O35">
        <f>STDEV(F$4:F35)</f>
        <v>31.40838258768181</v>
      </c>
    </row>
    <row r="36" spans="3:15" x14ac:dyDescent="0.2">
      <c r="C36">
        <v>33</v>
      </c>
      <c r="D36">
        <v>50000</v>
      </c>
      <c r="E36">
        <v>399.75700000000001</v>
      </c>
      <c r="F36">
        <v>-4679.66</v>
      </c>
      <c r="G36">
        <v>20136.5</v>
      </c>
      <c r="H36">
        <v>5.4143699999999999</v>
      </c>
      <c r="I36">
        <v>790</v>
      </c>
      <c r="J36">
        <v>234</v>
      </c>
      <c r="K36">
        <f t="shared" si="0"/>
        <v>0.228515625</v>
      </c>
      <c r="L36">
        <f>AVERAGE(K$4:K36)</f>
        <v>0.22712476325757575</v>
      </c>
      <c r="M36">
        <f>AVERAGE(F$4:$F36)</f>
        <v>-4676.5424242424233</v>
      </c>
      <c r="N36">
        <f>STDEV(F$4:F36)/SQRT(COUNT(F$4:F36))</f>
        <v>5.3822717201359875</v>
      </c>
      <c r="O36">
        <f>STDEV(F$4:F36)</f>
        <v>30.918797077011174</v>
      </c>
    </row>
    <row r="37" spans="3:15" x14ac:dyDescent="0.2">
      <c r="C37">
        <v>34</v>
      </c>
      <c r="D37">
        <v>50000</v>
      </c>
      <c r="E37">
        <v>399.62400000000002</v>
      </c>
      <c r="F37">
        <v>-4706.83</v>
      </c>
      <c r="G37">
        <v>20044.400000000001</v>
      </c>
      <c r="H37">
        <v>6.7662899999999997</v>
      </c>
      <c r="I37">
        <v>779</v>
      </c>
      <c r="J37">
        <v>245</v>
      </c>
      <c r="K37">
        <f t="shared" si="0"/>
        <v>0.2392578125</v>
      </c>
      <c r="L37">
        <f>AVERAGE(K$4:K37)</f>
        <v>0.22748161764705882</v>
      </c>
      <c r="M37">
        <f>AVERAGE(F$4:$F37)</f>
        <v>-4677.4332352941165</v>
      </c>
      <c r="N37">
        <f>STDEV(F$4:F37)/SQRT(COUNT(F$4:F37))</f>
        <v>5.2970126737343204</v>
      </c>
      <c r="O37">
        <f>STDEV(F$4:F37)</f>
        <v>30.886626086930708</v>
      </c>
    </row>
    <row r="38" spans="3:15" x14ac:dyDescent="0.2">
      <c r="C38">
        <v>35</v>
      </c>
      <c r="D38">
        <v>50000</v>
      </c>
      <c r="E38">
        <v>399.875</v>
      </c>
      <c r="F38">
        <v>-4671.82</v>
      </c>
      <c r="G38">
        <v>20209.599999999999</v>
      </c>
      <c r="H38">
        <v>6.6740899999999996</v>
      </c>
      <c r="I38">
        <v>794</v>
      </c>
      <c r="J38">
        <v>230</v>
      </c>
      <c r="K38">
        <f t="shared" si="0"/>
        <v>0.224609375</v>
      </c>
      <c r="L38">
        <f>AVERAGE(K$4:K38)</f>
        <v>0.22739955357142858</v>
      </c>
      <c r="M38">
        <f>AVERAGE(F$4:$F38)</f>
        <v>-4677.2728571428561</v>
      </c>
      <c r="N38">
        <f>STDEV(F$4:F38)/SQRT(COUNT(F$4:F38))</f>
        <v>5.1459431124145256</v>
      </c>
      <c r="O38">
        <f>STDEV(F$4:F38)</f>
        <v>30.443810012336289</v>
      </c>
    </row>
    <row r="39" spans="3:15" x14ac:dyDescent="0.2">
      <c r="C39">
        <v>36</v>
      </c>
      <c r="D39">
        <v>50000</v>
      </c>
      <c r="E39">
        <v>400.08499999999998</v>
      </c>
      <c r="F39">
        <v>-4664.82</v>
      </c>
      <c r="G39">
        <v>20223.2</v>
      </c>
      <c r="H39">
        <v>6.4071499999999997</v>
      </c>
      <c r="I39">
        <v>797</v>
      </c>
      <c r="J39">
        <v>227</v>
      </c>
      <c r="K39">
        <f t="shared" si="0"/>
        <v>0.2216796875</v>
      </c>
      <c r="L39">
        <f>AVERAGE(K$4:K39)</f>
        <v>0.22724066840277779</v>
      </c>
      <c r="M39">
        <f>AVERAGE(F$4:$F39)</f>
        <v>-4676.9269444444435</v>
      </c>
      <c r="N39">
        <f>STDEV(F$4:F39)/SQRT(COUNT(F$4:F39))</f>
        <v>5.0129067830735545</v>
      </c>
      <c r="O39">
        <f>STDEV(F$4:F39)</f>
        <v>30.077440698441325</v>
      </c>
    </row>
    <row r="40" spans="3:15" x14ac:dyDescent="0.2">
      <c r="C40">
        <v>37</v>
      </c>
      <c r="D40">
        <v>50000</v>
      </c>
      <c r="E40">
        <v>399.20699999999999</v>
      </c>
      <c r="F40">
        <v>-4652.13</v>
      </c>
      <c r="G40">
        <v>20254.7</v>
      </c>
      <c r="H40">
        <v>6.3965899999999998</v>
      </c>
      <c r="I40">
        <v>802</v>
      </c>
      <c r="J40">
        <v>222</v>
      </c>
      <c r="K40">
        <f t="shared" si="0"/>
        <v>0.216796875</v>
      </c>
      <c r="L40">
        <f>AVERAGE(K$4:K40)</f>
        <v>0.22695840371621623</v>
      </c>
      <c r="M40">
        <f>AVERAGE(F$4:$F40)</f>
        <v>-4676.2567567567557</v>
      </c>
      <c r="N40">
        <f>STDEV(F$4:F40)/SQRT(COUNT(F$4:F40))</f>
        <v>4.9213868936576386</v>
      </c>
      <c r="O40">
        <f>STDEV(F$4:F40)</f>
        <v>29.935627793841434</v>
      </c>
    </row>
    <row r="41" spans="3:15" x14ac:dyDescent="0.2">
      <c r="C41">
        <v>38</v>
      </c>
      <c r="D41">
        <v>50000</v>
      </c>
      <c r="E41">
        <v>400.19600000000003</v>
      </c>
      <c r="F41">
        <v>-4680.6400000000003</v>
      </c>
      <c r="G41">
        <v>20110.8</v>
      </c>
      <c r="H41">
        <v>5.6054399999999998</v>
      </c>
      <c r="I41">
        <v>789</v>
      </c>
      <c r="J41">
        <v>235</v>
      </c>
      <c r="K41">
        <f t="shared" si="0"/>
        <v>0.2294921875</v>
      </c>
      <c r="L41">
        <f>AVERAGE(K$4:K41)</f>
        <v>0.22702508223684212</v>
      </c>
      <c r="M41">
        <f>AVERAGE(F$4:$F41)</f>
        <v>-4676.3721052631572</v>
      </c>
      <c r="N41">
        <f>STDEV(F$4:F41)/SQRT(COUNT(F$4:F41))</f>
        <v>4.7915148769675397</v>
      </c>
      <c r="O41">
        <f>STDEV(F$4:F41)</f>
        <v>29.53688140301287</v>
      </c>
    </row>
    <row r="42" spans="3:15" x14ac:dyDescent="0.2">
      <c r="C42">
        <v>39</v>
      </c>
      <c r="D42">
        <v>50000</v>
      </c>
      <c r="E42">
        <v>400</v>
      </c>
      <c r="F42">
        <v>-4627.97</v>
      </c>
      <c r="G42">
        <v>20378.900000000001</v>
      </c>
      <c r="H42">
        <v>5.2355</v>
      </c>
      <c r="I42">
        <v>812</v>
      </c>
      <c r="J42">
        <v>212</v>
      </c>
      <c r="K42">
        <f t="shared" si="0"/>
        <v>0.20703125</v>
      </c>
      <c r="L42">
        <f>AVERAGE(K$4:K42)</f>
        <v>0.22651241987179488</v>
      </c>
      <c r="M42">
        <f>AVERAGE(F$4:$F42)</f>
        <v>-4675.1310256410252</v>
      </c>
      <c r="N42">
        <f>STDEV(F$4:F42)/SQRT(COUNT(F$4:F42))</f>
        <v>4.8292368529928078</v>
      </c>
      <c r="O42">
        <f>STDEV(F$4:F42)</f>
        <v>30.158574480731865</v>
      </c>
    </row>
    <row r="43" spans="3:15" x14ac:dyDescent="0.2">
      <c r="C43">
        <v>40</v>
      </c>
      <c r="D43">
        <v>50000</v>
      </c>
      <c r="E43">
        <v>400.00700000000001</v>
      </c>
      <c r="F43">
        <v>-4720.08</v>
      </c>
      <c r="G43">
        <v>19966.2</v>
      </c>
      <c r="H43">
        <v>5.8845499999999999</v>
      </c>
      <c r="I43">
        <v>773</v>
      </c>
      <c r="J43">
        <v>251</v>
      </c>
      <c r="K43">
        <f t="shared" si="0"/>
        <v>0.2451171875</v>
      </c>
      <c r="L43">
        <f>AVERAGE(K$4:K43)</f>
        <v>0.22697753906250001</v>
      </c>
      <c r="M43">
        <f>AVERAGE(F$4:$F43)</f>
        <v>-4676.2547499999991</v>
      </c>
      <c r="N43">
        <f>STDEV(F$4:F43)/SQRT(COUNT(F$4:F43))</f>
        <v>4.8392363641530283</v>
      </c>
      <c r="O43">
        <f>STDEV(F$4:F43)</f>
        <v>30.606018093271146</v>
      </c>
    </row>
    <row r="44" spans="3:15" x14ac:dyDescent="0.2">
      <c r="C44">
        <v>41</v>
      </c>
      <c r="D44">
        <v>50000</v>
      </c>
      <c r="E44">
        <v>400.08800000000002</v>
      </c>
      <c r="F44">
        <v>-4676.16</v>
      </c>
      <c r="G44">
        <v>20165.599999999999</v>
      </c>
      <c r="H44">
        <v>5.8174599999999996</v>
      </c>
      <c r="I44">
        <v>792</v>
      </c>
      <c r="J44">
        <v>232</v>
      </c>
      <c r="K44">
        <f t="shared" si="0"/>
        <v>0.2265625</v>
      </c>
      <c r="L44">
        <f>AVERAGE(K$4:K44)</f>
        <v>0.22696741615853658</v>
      </c>
      <c r="M44">
        <f>AVERAGE(F$4:$F44)</f>
        <v>-4676.2524390243898</v>
      </c>
      <c r="N44">
        <f>STDEV(F$4:F44)/SQRT(COUNT(F$4:F44))</f>
        <v>4.7197311671644373</v>
      </c>
      <c r="O44">
        <f>STDEV(F$4:F44)</f>
        <v>30.221025030637836</v>
      </c>
    </row>
    <row r="45" spans="3:15" x14ac:dyDescent="0.2">
      <c r="C45">
        <v>42</v>
      </c>
      <c r="D45">
        <v>50000</v>
      </c>
      <c r="E45">
        <v>400.02199999999999</v>
      </c>
      <c r="F45">
        <v>-4676.58</v>
      </c>
      <c r="G45">
        <v>20202.8</v>
      </c>
      <c r="H45">
        <v>5.4115599999999997</v>
      </c>
      <c r="I45">
        <v>792</v>
      </c>
      <c r="J45">
        <v>232</v>
      </c>
      <c r="K45">
        <f t="shared" si="0"/>
        <v>0.2265625</v>
      </c>
      <c r="L45">
        <f>AVERAGE(K$4:K45)</f>
        <v>0.22695777529761904</v>
      </c>
      <c r="M45">
        <f>AVERAGE(F$4:$F45)</f>
        <v>-4676.2602380952376</v>
      </c>
      <c r="N45">
        <f>STDEV(F$4:F45)/SQRT(COUNT(F$4:F45))</f>
        <v>4.6059925932042232</v>
      </c>
      <c r="O45">
        <f>STDEV(F$4:F45)</f>
        <v>29.850243655343771</v>
      </c>
    </row>
    <row r="46" spans="3:15" x14ac:dyDescent="0.2">
      <c r="C46">
        <v>43</v>
      </c>
      <c r="D46">
        <v>50000</v>
      </c>
      <c r="E46">
        <v>400.72</v>
      </c>
      <c r="F46">
        <v>-4651.2299999999996</v>
      </c>
      <c r="G46">
        <v>20291.2</v>
      </c>
      <c r="H46">
        <v>5.7389099999999997</v>
      </c>
      <c r="I46">
        <v>803</v>
      </c>
      <c r="J46">
        <v>221</v>
      </c>
      <c r="K46">
        <f t="shared" si="0"/>
        <v>0.2158203125</v>
      </c>
      <c r="L46">
        <f>AVERAGE(K$4:K46)</f>
        <v>0.22669876453488372</v>
      </c>
      <c r="M46">
        <f>AVERAGE(F$4:$F46)</f>
        <v>-4675.6781395348835</v>
      </c>
      <c r="N46">
        <f>STDEV(F$4:F46)/SQRT(COUNT(F$4:F46))</f>
        <v>4.5351135061185825</v>
      </c>
      <c r="O46">
        <f>STDEV(F$4:F46)</f>
        <v>29.738728017104311</v>
      </c>
    </row>
    <row r="47" spans="3:15" x14ac:dyDescent="0.2">
      <c r="C47">
        <v>44</v>
      </c>
      <c r="D47">
        <v>50000</v>
      </c>
      <c r="E47">
        <v>400.41</v>
      </c>
      <c r="F47">
        <v>-4667.28</v>
      </c>
      <c r="G47">
        <v>20179.099999999999</v>
      </c>
      <c r="H47">
        <v>5.5118</v>
      </c>
      <c r="I47">
        <v>794</v>
      </c>
      <c r="J47">
        <v>230</v>
      </c>
      <c r="K47">
        <f t="shared" si="0"/>
        <v>0.224609375</v>
      </c>
      <c r="L47">
        <f>AVERAGE(K$4:K47)</f>
        <v>0.22665127840909091</v>
      </c>
      <c r="M47">
        <f>AVERAGE(F$4:$F47)</f>
        <v>-4675.4872727272723</v>
      </c>
      <c r="N47">
        <f>STDEV(F$4:F47)/SQRT(COUNT(F$4:F47))</f>
        <v>4.4349531504259652</v>
      </c>
      <c r="O47">
        <f>STDEV(F$4:F47)</f>
        <v>29.418151125535072</v>
      </c>
    </row>
    <row r="48" spans="3:15" x14ac:dyDescent="0.2">
      <c r="C48">
        <v>45</v>
      </c>
      <c r="D48">
        <v>50000</v>
      </c>
      <c r="E48">
        <v>399.84399999999999</v>
      </c>
      <c r="F48">
        <v>-4674.55</v>
      </c>
      <c r="G48">
        <v>20148</v>
      </c>
      <c r="H48">
        <v>5.2282000000000002</v>
      </c>
      <c r="I48">
        <v>792</v>
      </c>
      <c r="J48">
        <v>232</v>
      </c>
      <c r="K48">
        <f t="shared" si="0"/>
        <v>0.2265625</v>
      </c>
      <c r="L48">
        <f>AVERAGE(K$4:K48)</f>
        <v>0.22664930555555557</v>
      </c>
      <c r="M48">
        <f>AVERAGE(F$4:$F48)</f>
        <v>-4675.4664444444434</v>
      </c>
      <c r="N48">
        <f>STDEV(F$4:F48)/SQRT(COUNT(F$4:F48))</f>
        <v>4.3353285867517162</v>
      </c>
      <c r="O48">
        <f>STDEV(F$4:F48)</f>
        <v>29.082268274324793</v>
      </c>
    </row>
    <row r="49" spans="3:15" x14ac:dyDescent="0.2">
      <c r="C49">
        <v>46</v>
      </c>
      <c r="D49">
        <v>50000</v>
      </c>
      <c r="E49">
        <v>399.11399999999998</v>
      </c>
      <c r="F49">
        <v>-4669.91</v>
      </c>
      <c r="G49">
        <v>20161.5</v>
      </c>
      <c r="H49">
        <v>6.1214599999999999</v>
      </c>
      <c r="I49">
        <v>793</v>
      </c>
      <c r="J49">
        <v>231</v>
      </c>
      <c r="K49">
        <f t="shared" si="0"/>
        <v>0.2255859375</v>
      </c>
      <c r="L49">
        <f>AVERAGE(K$4:K49)</f>
        <v>0.22662618885869565</v>
      </c>
      <c r="M49">
        <f>AVERAGE(F$4:$F49)</f>
        <v>-4675.3456521739126</v>
      </c>
      <c r="N49">
        <f>STDEV(F$4:F49)/SQRT(COUNT(F$4:F49))</f>
        <v>4.2417552498044797</v>
      </c>
      <c r="O49">
        <f>STDEV(F$4:F49)</f>
        <v>28.768983811827933</v>
      </c>
    </row>
    <row r="50" spans="3:15" x14ac:dyDescent="0.2">
      <c r="C50">
        <v>47</v>
      </c>
      <c r="D50">
        <v>50000</v>
      </c>
      <c r="E50">
        <v>400.51600000000002</v>
      </c>
      <c r="F50">
        <v>-4616.18</v>
      </c>
      <c r="G50">
        <v>20423.400000000001</v>
      </c>
      <c r="H50">
        <v>4.8549100000000003</v>
      </c>
      <c r="I50">
        <v>817</v>
      </c>
      <c r="J50">
        <v>207</v>
      </c>
      <c r="K50">
        <f t="shared" si="0"/>
        <v>0.2021484375</v>
      </c>
      <c r="L50">
        <f>AVERAGE(K$4:K50)</f>
        <v>0.22610538563829788</v>
      </c>
      <c r="M50">
        <f>AVERAGE(F$4:$F50)</f>
        <v>-4674.0868085106376</v>
      </c>
      <c r="N50">
        <f>STDEV(F$4:F50)/SQRT(COUNT(F$4:F50))</f>
        <v>4.3372269017922305</v>
      </c>
      <c r="O50">
        <f>STDEV(F$4:F50)</f>
        <v>29.734529562255073</v>
      </c>
    </row>
    <row r="51" spans="3:15" x14ac:dyDescent="0.2">
      <c r="C51">
        <v>48</v>
      </c>
      <c r="D51">
        <v>50000</v>
      </c>
      <c r="E51">
        <v>400.142</v>
      </c>
      <c r="F51">
        <v>-4694.03</v>
      </c>
      <c r="G51">
        <v>20108.5</v>
      </c>
      <c r="H51">
        <v>5.1997799999999996</v>
      </c>
      <c r="I51">
        <v>785</v>
      </c>
      <c r="J51">
        <v>239</v>
      </c>
      <c r="K51">
        <f t="shared" si="0"/>
        <v>0.2333984375</v>
      </c>
      <c r="L51">
        <f>AVERAGE(K$4:K51)</f>
        <v>0.22625732421875</v>
      </c>
      <c r="M51">
        <f>AVERAGE(F$4:$F51)</f>
        <v>-4674.5022916666658</v>
      </c>
      <c r="N51">
        <f>STDEV(F$4:F51)/SQRT(COUNT(F$4:F51))</f>
        <v>4.2661867517341836</v>
      </c>
      <c r="O51">
        <f>STDEV(F$4:F51)</f>
        <v>29.557008834323351</v>
      </c>
    </row>
    <row r="52" spans="3:15" x14ac:dyDescent="0.2">
      <c r="C52">
        <v>49</v>
      </c>
      <c r="D52">
        <v>50000</v>
      </c>
      <c r="E52">
        <v>400.33100000000002</v>
      </c>
      <c r="F52">
        <v>-4699.99</v>
      </c>
      <c r="G52">
        <v>20086.8</v>
      </c>
      <c r="H52">
        <v>5.5392999999999999</v>
      </c>
      <c r="I52">
        <v>782</v>
      </c>
      <c r="J52">
        <v>242</v>
      </c>
      <c r="K52">
        <f t="shared" si="0"/>
        <v>0.236328125</v>
      </c>
      <c r="L52">
        <f>AVERAGE(K$4:K52)</f>
        <v>0.22646285076530612</v>
      </c>
      <c r="M52">
        <f>AVERAGE(F$4:$F52)</f>
        <v>-4675.022448979591</v>
      </c>
      <c r="N52">
        <f>STDEV(F$4:F52)/SQRT(COUNT(F$4:F52))</f>
        <v>4.2104681006691793</v>
      </c>
      <c r="O52">
        <f>STDEV(F$4:F52)</f>
        <v>29.473276704684256</v>
      </c>
    </row>
    <row r="53" spans="3:15" x14ac:dyDescent="0.2">
      <c r="C53">
        <v>50</v>
      </c>
      <c r="D53">
        <v>50000</v>
      </c>
      <c r="E53">
        <v>399.577</v>
      </c>
      <c r="F53">
        <v>-4662.6499999999996</v>
      </c>
      <c r="G53">
        <v>20212.3</v>
      </c>
      <c r="H53">
        <v>5.4741900000000001</v>
      </c>
      <c r="I53">
        <v>797</v>
      </c>
      <c r="J53">
        <v>227</v>
      </c>
      <c r="K53">
        <f t="shared" si="0"/>
        <v>0.2216796875</v>
      </c>
      <c r="L53">
        <f>AVERAGE(K$4:K53)</f>
        <v>0.22636718750000001</v>
      </c>
      <c r="M53">
        <f>AVERAGE(F$4:$F53)</f>
        <v>-4674.7749999999987</v>
      </c>
      <c r="N53">
        <f>STDEV(F$4:F53)/SQRT(COUNT(F$4:F53))</f>
        <v>4.1328139274813305</v>
      </c>
      <c r="O53">
        <f>STDEV(F$4:F53)</f>
        <v>29.223407535042572</v>
      </c>
    </row>
    <row r="54" spans="3:15" x14ac:dyDescent="0.2">
      <c r="C54">
        <v>51</v>
      </c>
      <c r="D54">
        <v>50000</v>
      </c>
      <c r="E54">
        <v>399.29199999999997</v>
      </c>
      <c r="F54">
        <v>-4642.25</v>
      </c>
      <c r="G54">
        <v>20307.2</v>
      </c>
      <c r="H54">
        <v>5.6560600000000001</v>
      </c>
      <c r="I54">
        <v>806</v>
      </c>
      <c r="J54">
        <v>218</v>
      </c>
      <c r="K54">
        <f t="shared" si="0"/>
        <v>0.212890625</v>
      </c>
      <c r="L54">
        <f>AVERAGE(K$4:K54)</f>
        <v>0.22610294117647059</v>
      </c>
      <c r="M54">
        <f>AVERAGE(F$4:$F54)</f>
        <v>-4674.1372549019597</v>
      </c>
      <c r="N54">
        <f>STDEV(F$4:F54)/SQRT(COUNT(F$4:F54))</f>
        <v>4.1008608764160837</v>
      </c>
      <c r="O54">
        <f>STDEV(F$4:F54)</f>
        <v>29.286004444336971</v>
      </c>
    </row>
    <row r="55" spans="3:15" x14ac:dyDescent="0.2">
      <c r="C55">
        <v>52</v>
      </c>
      <c r="D55">
        <v>50000</v>
      </c>
      <c r="E55">
        <v>399.27600000000001</v>
      </c>
      <c r="F55">
        <v>-4694.75</v>
      </c>
      <c r="G55">
        <v>20101.400000000001</v>
      </c>
      <c r="H55">
        <v>5.6045800000000003</v>
      </c>
      <c r="I55">
        <v>785</v>
      </c>
      <c r="J55">
        <v>239</v>
      </c>
      <c r="K55">
        <f t="shared" si="0"/>
        <v>0.2333984375</v>
      </c>
      <c r="L55">
        <f>AVERAGE(K$4:K55)</f>
        <v>0.22624323918269232</v>
      </c>
      <c r="M55">
        <f>AVERAGE(F$4:$F55)</f>
        <v>-4674.5336538461524</v>
      </c>
      <c r="N55">
        <f>STDEV(F$4:F55)/SQRT(COUNT(F$4:F55))</f>
        <v>4.0407155373098798</v>
      </c>
      <c r="O55">
        <f>STDEV(F$4:F55)</f>
        <v>29.138014118669588</v>
      </c>
    </row>
    <row r="56" spans="3:15" x14ac:dyDescent="0.2">
      <c r="C56">
        <v>53</v>
      </c>
      <c r="D56">
        <v>50000</v>
      </c>
      <c r="E56">
        <v>400.19400000000002</v>
      </c>
      <c r="F56">
        <v>-4662.7700000000004</v>
      </c>
      <c r="G56">
        <v>20218.400000000001</v>
      </c>
      <c r="H56">
        <v>6.0423799999999996</v>
      </c>
      <c r="I56">
        <v>797</v>
      </c>
      <c r="J56">
        <v>227</v>
      </c>
      <c r="K56">
        <f t="shared" si="0"/>
        <v>0.2216796875</v>
      </c>
      <c r="L56">
        <f>AVERAGE(K$4:K56)</f>
        <v>0.22615713443396226</v>
      </c>
      <c r="M56">
        <f>AVERAGE(F$4:$F56)</f>
        <v>-4674.3116981132061</v>
      </c>
      <c r="N56">
        <f>STDEV(F$4:F56)/SQRT(COUNT(F$4:F56))</f>
        <v>3.9699519866349031</v>
      </c>
      <c r="O56">
        <f>STDEV(F$4:F56)</f>
        <v>28.901686717869598</v>
      </c>
    </row>
    <row r="57" spans="3:15" x14ac:dyDescent="0.2">
      <c r="C57">
        <v>54</v>
      </c>
      <c r="D57">
        <v>50000</v>
      </c>
      <c r="E57">
        <v>399.75400000000002</v>
      </c>
      <c r="F57">
        <v>-4694.2700000000004</v>
      </c>
      <c r="G57">
        <v>20087.599999999999</v>
      </c>
      <c r="H57">
        <v>5.7433899999999998</v>
      </c>
      <c r="I57">
        <v>784</v>
      </c>
      <c r="J57">
        <v>240</v>
      </c>
      <c r="K57">
        <f t="shared" si="0"/>
        <v>0.234375</v>
      </c>
      <c r="L57">
        <f>AVERAGE(K$4:K57)</f>
        <v>0.22630931712962962</v>
      </c>
      <c r="M57">
        <f>AVERAGE(F$4:$F57)</f>
        <v>-4674.6812962962949</v>
      </c>
      <c r="N57">
        <f>STDEV(F$4:F57)/SQRT(COUNT(F$4:F57))</f>
        <v>3.9132337874822141</v>
      </c>
      <c r="O57">
        <f>STDEV(F$4:F57)</f>
        <v>28.756278070650751</v>
      </c>
    </row>
    <row r="58" spans="3:15" x14ac:dyDescent="0.2">
      <c r="C58">
        <v>55</v>
      </c>
      <c r="D58">
        <v>50000</v>
      </c>
      <c r="E58">
        <v>400.90899999999999</v>
      </c>
      <c r="F58">
        <v>-4688.4799999999996</v>
      </c>
      <c r="G58">
        <v>20103.599999999999</v>
      </c>
      <c r="H58">
        <v>6.12873</v>
      </c>
      <c r="I58">
        <v>787</v>
      </c>
      <c r="J58">
        <v>237</v>
      </c>
      <c r="K58">
        <f t="shared" si="0"/>
        <v>0.2314453125</v>
      </c>
      <c r="L58">
        <f>AVERAGE(K$4:K58)</f>
        <v>0.22640269886363637</v>
      </c>
      <c r="M58">
        <f>AVERAGE(F$4:$F58)</f>
        <v>-4674.9321818181807</v>
      </c>
      <c r="N58">
        <f>STDEV(F$4:F58)/SQRT(COUNT(F$4:F58))</f>
        <v>3.8496092476584116</v>
      </c>
      <c r="O58">
        <f>STDEV(F$4:F58)</f>
        <v>28.549466278393787</v>
      </c>
    </row>
    <row r="59" spans="3:15" x14ac:dyDescent="0.2">
      <c r="C59">
        <v>56</v>
      </c>
      <c r="D59">
        <v>50000</v>
      </c>
      <c r="E59">
        <v>399.87</v>
      </c>
      <c r="F59">
        <v>-4692.91</v>
      </c>
      <c r="G59">
        <v>20097.5</v>
      </c>
      <c r="H59">
        <v>5.7557999999999998</v>
      </c>
      <c r="I59">
        <v>785</v>
      </c>
      <c r="J59">
        <v>239</v>
      </c>
      <c r="K59">
        <f t="shared" si="0"/>
        <v>0.2333984375</v>
      </c>
      <c r="L59">
        <f>AVERAGE(K$4:K59)</f>
        <v>0.22652762276785715</v>
      </c>
      <c r="M59">
        <f>AVERAGE(F$4:$F59)</f>
        <v>-4675.2532142857135</v>
      </c>
      <c r="N59">
        <f>STDEV(F$4:F59)/SQRT(COUNT(F$4:F59))</f>
        <v>3.7938483965899268</v>
      </c>
      <c r="O59">
        <f>STDEV(F$4:F59)</f>
        <v>28.390561754802345</v>
      </c>
    </row>
    <row r="60" spans="3:15" x14ac:dyDescent="0.2">
      <c r="C60">
        <v>57</v>
      </c>
      <c r="D60">
        <v>50000</v>
      </c>
      <c r="E60">
        <v>401.02300000000002</v>
      </c>
      <c r="F60">
        <v>-4646.3599999999997</v>
      </c>
      <c r="G60">
        <v>20289.3</v>
      </c>
      <c r="H60">
        <v>5.0631199999999996</v>
      </c>
      <c r="I60">
        <v>804</v>
      </c>
      <c r="J60">
        <v>220</v>
      </c>
      <c r="K60">
        <f t="shared" si="0"/>
        <v>0.21484375</v>
      </c>
      <c r="L60">
        <f>AVERAGE(K$4:K60)</f>
        <v>0.22632264254385964</v>
      </c>
      <c r="M60">
        <f>AVERAGE(F$4:$F60)</f>
        <v>-4674.7463157894726</v>
      </c>
      <c r="N60">
        <f>STDEV(F$4:F60)/SQRT(COUNT(F$4:F60))</f>
        <v>3.761011057536384</v>
      </c>
      <c r="O60">
        <f>STDEV(F$4:F60)</f>
        <v>28.395010793622252</v>
      </c>
    </row>
    <row r="61" spans="3:15" x14ac:dyDescent="0.2">
      <c r="C61">
        <v>58</v>
      </c>
      <c r="D61">
        <v>50000</v>
      </c>
      <c r="E61">
        <v>399.05</v>
      </c>
      <c r="F61">
        <v>-4698.96</v>
      </c>
      <c r="G61">
        <v>20046.7</v>
      </c>
      <c r="H61">
        <v>6.9764299999999997</v>
      </c>
      <c r="I61">
        <v>782</v>
      </c>
      <c r="J61">
        <v>242</v>
      </c>
      <c r="K61">
        <f t="shared" si="0"/>
        <v>0.236328125</v>
      </c>
      <c r="L61">
        <f>AVERAGE(K$4:K61)</f>
        <v>0.22649515086206898</v>
      </c>
      <c r="M61">
        <f>AVERAGE(F$4:$F61)</f>
        <v>-4675.1637931034475</v>
      </c>
      <c r="N61">
        <f>STDEV(F$4:F61)/SQRT(COUNT(F$4:F61))</f>
        <v>3.719102824793981</v>
      </c>
      <c r="O61">
        <f>STDEV(F$4:F61)</f>
        <v>28.323843271008492</v>
      </c>
    </row>
    <row r="62" spans="3:15" x14ac:dyDescent="0.2">
      <c r="C62">
        <v>59</v>
      </c>
      <c r="D62">
        <v>50000</v>
      </c>
      <c r="E62">
        <v>399.65899999999999</v>
      </c>
      <c r="F62">
        <v>-4729.3500000000004</v>
      </c>
      <c r="G62">
        <v>19945.099999999999</v>
      </c>
      <c r="H62">
        <v>5.4116299999999997</v>
      </c>
      <c r="I62">
        <v>770</v>
      </c>
      <c r="J62">
        <v>254</v>
      </c>
      <c r="K62">
        <f t="shared" si="0"/>
        <v>0.248046875</v>
      </c>
      <c r="L62">
        <f>AVERAGE(K$4:K62)</f>
        <v>0.2268604343220339</v>
      </c>
      <c r="M62">
        <f>AVERAGE(F$4:$F62)</f>
        <v>-4676.0822033898294</v>
      </c>
      <c r="N62">
        <f>STDEV(F$4:F62)/SQRT(COUNT(F$4:F62))</f>
        <v>3.7691287075106925</v>
      </c>
      <c r="O62">
        <f>STDEV(F$4:F62)</f>
        <v>28.951226944865258</v>
      </c>
    </row>
    <row r="63" spans="3:15" x14ac:dyDescent="0.2">
      <c r="C63">
        <v>60</v>
      </c>
      <c r="D63">
        <v>50000</v>
      </c>
      <c r="E63">
        <v>400.077</v>
      </c>
      <c r="F63">
        <v>-4705.5200000000004</v>
      </c>
      <c r="G63">
        <v>20030</v>
      </c>
      <c r="H63">
        <v>6.1067099999999996</v>
      </c>
      <c r="I63">
        <v>779</v>
      </c>
      <c r="J63">
        <v>245</v>
      </c>
      <c r="K63">
        <f t="shared" si="0"/>
        <v>0.2392578125</v>
      </c>
      <c r="L63">
        <f>AVERAGE(K$4:K63)</f>
        <v>0.22706705729166668</v>
      </c>
      <c r="M63">
        <f>AVERAGE(F$4:$F63)</f>
        <v>-4676.5728333333327</v>
      </c>
      <c r="N63">
        <f>STDEV(F$4:F63)/SQRT(COUNT(F$4:F63))</f>
        <v>3.7381151107811146</v>
      </c>
      <c r="O63">
        <f>STDEV(F$4:F63)</f>
        <v>28.955315140523101</v>
      </c>
    </row>
    <row r="64" spans="3:15" x14ac:dyDescent="0.2">
      <c r="C64">
        <v>61</v>
      </c>
      <c r="D64">
        <v>50000</v>
      </c>
      <c r="E64">
        <v>399.15199999999999</v>
      </c>
      <c r="F64">
        <v>-4660.9799999999996</v>
      </c>
      <c r="G64">
        <v>20223.400000000001</v>
      </c>
      <c r="H64">
        <v>6.39133</v>
      </c>
      <c r="I64">
        <v>798</v>
      </c>
      <c r="J64">
        <v>226</v>
      </c>
      <c r="K64">
        <f t="shared" si="0"/>
        <v>0.220703125</v>
      </c>
      <c r="L64">
        <f>AVERAGE(K$4:K64)</f>
        <v>0.22696273053278687</v>
      </c>
      <c r="M64">
        <f>AVERAGE(F$4:$F64)</f>
        <v>-4676.317213114753</v>
      </c>
      <c r="N64">
        <f>STDEV(F$4:F64)/SQRT(COUNT(F$4:F64))</f>
        <v>3.6851999384567358</v>
      </c>
      <c r="O64">
        <f>STDEV(F$4:F64)</f>
        <v>28.782331624982941</v>
      </c>
    </row>
    <row r="65" spans="3:15" x14ac:dyDescent="0.2">
      <c r="C65">
        <v>62</v>
      </c>
      <c r="D65">
        <v>50000</v>
      </c>
      <c r="E65">
        <v>400.48500000000001</v>
      </c>
      <c r="F65">
        <v>-4682.8500000000004</v>
      </c>
      <c r="G65">
        <v>20171</v>
      </c>
      <c r="H65">
        <v>6.0355499999999997</v>
      </c>
      <c r="I65">
        <v>790</v>
      </c>
      <c r="J65">
        <v>234</v>
      </c>
      <c r="K65">
        <f t="shared" si="0"/>
        <v>0.228515625</v>
      </c>
      <c r="L65">
        <f>AVERAGE(K$4:K65)</f>
        <v>0.22698777721774194</v>
      </c>
      <c r="M65">
        <f>AVERAGE(F$4:$F65)</f>
        <v>-4676.4225806451595</v>
      </c>
      <c r="N65">
        <f>STDEV(F$4:F65)/SQRT(COUNT(F$4:F65))</f>
        <v>3.6268049095162791</v>
      </c>
      <c r="O65">
        <f>STDEV(F$4:F65)</f>
        <v>28.557490415035875</v>
      </c>
    </row>
    <row r="66" spans="3:15" x14ac:dyDescent="0.2">
      <c r="C66">
        <v>63</v>
      </c>
      <c r="D66">
        <v>50000</v>
      </c>
      <c r="E66">
        <v>400.49299999999999</v>
      </c>
      <c r="F66">
        <v>-4656.57</v>
      </c>
      <c r="G66">
        <v>20243</v>
      </c>
      <c r="H66">
        <v>5.2153200000000002</v>
      </c>
      <c r="I66">
        <v>800</v>
      </c>
      <c r="J66">
        <v>224</v>
      </c>
      <c r="K66">
        <f t="shared" si="0"/>
        <v>0.21875</v>
      </c>
      <c r="L66">
        <f>AVERAGE(K$4:K66)</f>
        <v>0.22685701884920634</v>
      </c>
      <c r="M66">
        <f>AVERAGE(F$4:$F66)</f>
        <v>-4676.1074603174584</v>
      </c>
      <c r="N66">
        <f>STDEV(F$4:F66)/SQRT(COUNT(F$4:F66))</f>
        <v>3.5826577362494105</v>
      </c>
      <c r="O66">
        <f>STDEV(F$4:F66)</f>
        <v>28.43646420833273</v>
      </c>
    </row>
    <row r="67" spans="3:15" x14ac:dyDescent="0.2">
      <c r="C67">
        <v>64</v>
      </c>
      <c r="D67">
        <v>50000</v>
      </c>
      <c r="E67">
        <v>399.68200000000002</v>
      </c>
      <c r="F67">
        <v>-4670.96</v>
      </c>
      <c r="G67">
        <v>20179.7</v>
      </c>
      <c r="H67">
        <v>5.0865</v>
      </c>
      <c r="I67">
        <v>794</v>
      </c>
      <c r="J67">
        <v>230</v>
      </c>
      <c r="K67">
        <f t="shared" si="0"/>
        <v>0.224609375</v>
      </c>
      <c r="L67">
        <f>AVERAGE(K$4:K67)</f>
        <v>0.2268218994140625</v>
      </c>
      <c r="M67">
        <f>AVERAGE(F$4:$F67)</f>
        <v>-4676.0270312499988</v>
      </c>
      <c r="N67">
        <f>STDEV(F$4:F67)/SQRT(COUNT(F$4:F67))</f>
        <v>3.5271515279015402</v>
      </c>
      <c r="O67">
        <f>STDEV(F$4:F67)</f>
        <v>28.217212223212321</v>
      </c>
    </row>
    <row r="68" spans="3:15" x14ac:dyDescent="0.2">
      <c r="C68">
        <v>65</v>
      </c>
      <c r="D68">
        <v>50000</v>
      </c>
      <c r="E68">
        <v>400.20699999999999</v>
      </c>
      <c r="F68">
        <v>-4697.97</v>
      </c>
      <c r="G68">
        <v>20054</v>
      </c>
      <c r="H68">
        <v>5.9907500000000002</v>
      </c>
      <c r="I68">
        <v>782</v>
      </c>
      <c r="J68">
        <v>242</v>
      </c>
      <c r="K68">
        <f t="shared" si="0"/>
        <v>0.236328125</v>
      </c>
      <c r="L68">
        <f>AVERAGE(K$4:K68)</f>
        <v>0.22696814903846155</v>
      </c>
      <c r="M68">
        <f>AVERAGE(F$4:$F68)</f>
        <v>-4676.3646153846139</v>
      </c>
      <c r="N68">
        <f>STDEV(F$4:F68)/SQRT(COUNT(F$4:F68))</f>
        <v>3.4888346431379897</v>
      </c>
      <c r="O68">
        <f>STDEV(F$4:F68)</f>
        <v>28.127884134171662</v>
      </c>
    </row>
    <row r="69" spans="3:15" x14ac:dyDescent="0.2">
      <c r="C69">
        <v>66</v>
      </c>
      <c r="D69">
        <v>50000</v>
      </c>
      <c r="E69">
        <v>400.44</v>
      </c>
      <c r="F69">
        <v>-4680.67</v>
      </c>
      <c r="G69">
        <v>20125.099999999999</v>
      </c>
      <c r="H69">
        <v>6.3218699999999997</v>
      </c>
      <c r="I69">
        <v>789</v>
      </c>
      <c r="J69">
        <v>235</v>
      </c>
      <c r="K69">
        <f t="shared" ref="K69:K132" si="5">J69/SUM(I69:J69)</f>
        <v>0.2294921875</v>
      </c>
      <c r="L69">
        <f>AVERAGE(K$4:K69)</f>
        <v>0.22700639204545456</v>
      </c>
      <c r="M69">
        <f>AVERAGE(F$4:$F69)</f>
        <v>-4676.4298484848468</v>
      </c>
      <c r="N69">
        <f>STDEV(F$4:F69)/SQRT(COUNT(F$4:F69))</f>
        <v>3.4361861175745232</v>
      </c>
      <c r="O69">
        <f>STDEV(F$4:F69)</f>
        <v>27.915707984652364</v>
      </c>
    </row>
    <row r="70" spans="3:15" x14ac:dyDescent="0.2">
      <c r="C70">
        <v>67</v>
      </c>
      <c r="D70">
        <v>50000</v>
      </c>
      <c r="E70">
        <v>400.70600000000002</v>
      </c>
      <c r="F70">
        <v>-4646.59</v>
      </c>
      <c r="G70">
        <v>20271.599999999999</v>
      </c>
      <c r="H70">
        <v>6.4530700000000003</v>
      </c>
      <c r="I70">
        <v>804</v>
      </c>
      <c r="J70">
        <v>220</v>
      </c>
      <c r="K70">
        <f t="shared" si="5"/>
        <v>0.21484375</v>
      </c>
      <c r="L70">
        <f>AVERAGE(K$4:K70)</f>
        <v>0.22682486007462688</v>
      </c>
      <c r="M70">
        <f>AVERAGE(F$4:$F70)</f>
        <v>-4675.9844776119389</v>
      </c>
      <c r="N70">
        <f>STDEV(F$4:F70)/SQRT(COUNT(F$4:F70))</f>
        <v>3.4136888101861014</v>
      </c>
      <c r="O70">
        <f>STDEV(F$4:F70)</f>
        <v>27.942247164766773</v>
      </c>
    </row>
    <row r="71" spans="3:15" x14ac:dyDescent="0.2">
      <c r="C71">
        <v>68</v>
      </c>
      <c r="D71">
        <v>50000</v>
      </c>
      <c r="E71">
        <v>400.56700000000001</v>
      </c>
      <c r="F71">
        <v>-4679.49</v>
      </c>
      <c r="G71">
        <v>20133.7</v>
      </c>
      <c r="H71">
        <v>5.6069899999999997</v>
      </c>
      <c r="I71">
        <v>789</v>
      </c>
      <c r="J71">
        <v>235</v>
      </c>
      <c r="K71">
        <f t="shared" si="5"/>
        <v>0.2294921875</v>
      </c>
      <c r="L71">
        <f>AVERAGE(K$4:K71)</f>
        <v>0.22686408547794118</v>
      </c>
      <c r="M71">
        <f>AVERAGE(F$4:$F71)</f>
        <v>-4676.0360294117636</v>
      </c>
      <c r="N71">
        <f>STDEV(F$4:F71)/SQRT(COUNT(F$4:F71))</f>
        <v>3.3635079318380661</v>
      </c>
      <c r="O71">
        <f>STDEV(F$4:F71)</f>
        <v>27.736196951142308</v>
      </c>
    </row>
    <row r="72" spans="3:15" x14ac:dyDescent="0.2">
      <c r="C72">
        <v>69</v>
      </c>
      <c r="D72">
        <v>50000</v>
      </c>
      <c r="E72">
        <v>400.20600000000002</v>
      </c>
      <c r="F72">
        <v>-4655.07</v>
      </c>
      <c r="G72">
        <v>20277</v>
      </c>
      <c r="H72">
        <v>5.4055499999999999</v>
      </c>
      <c r="I72">
        <v>801</v>
      </c>
      <c r="J72">
        <v>223</v>
      </c>
      <c r="K72">
        <f t="shared" si="5"/>
        <v>0.2177734375</v>
      </c>
      <c r="L72">
        <f>AVERAGE(K$4:K72)</f>
        <v>0.22673233695652173</v>
      </c>
      <c r="M72">
        <f>AVERAGE(F$4:$F72)</f>
        <v>-4675.7321739130421</v>
      </c>
      <c r="N72">
        <f>STDEV(F$4:F72)/SQRT(COUNT(F$4:F72))</f>
        <v>3.3283021720141086</v>
      </c>
      <c r="O72">
        <f>STDEV(F$4:F72)</f>
        <v>27.646954245054452</v>
      </c>
    </row>
    <row r="73" spans="3:15" x14ac:dyDescent="0.2">
      <c r="C73">
        <v>70</v>
      </c>
      <c r="D73">
        <v>50000</v>
      </c>
      <c r="E73">
        <v>399.38900000000001</v>
      </c>
      <c r="F73">
        <v>-4673</v>
      </c>
      <c r="G73">
        <v>20186</v>
      </c>
      <c r="H73">
        <v>5.6388100000000003</v>
      </c>
      <c r="I73">
        <v>793</v>
      </c>
      <c r="J73">
        <v>231</v>
      </c>
      <c r="K73">
        <f t="shared" si="5"/>
        <v>0.2255859375</v>
      </c>
      <c r="L73">
        <f>AVERAGE(K$4:K73)</f>
        <v>0.22671595982142856</v>
      </c>
      <c r="M73">
        <f>AVERAGE(F$4:$F73)</f>
        <v>-4675.6931428571415</v>
      </c>
      <c r="N73">
        <f>STDEV(F$4:F73)/SQRT(COUNT(F$4:F73))</f>
        <v>3.2806426271880476</v>
      </c>
      <c r="O73">
        <f>STDEV(F$4:F73)</f>
        <v>27.447825475119714</v>
      </c>
    </row>
    <row r="74" spans="3:15" x14ac:dyDescent="0.2">
      <c r="C74">
        <v>71</v>
      </c>
      <c r="D74">
        <v>50000</v>
      </c>
      <c r="E74">
        <v>400.19600000000003</v>
      </c>
      <c r="F74">
        <v>-4732.72</v>
      </c>
      <c r="G74">
        <v>19936.099999999999</v>
      </c>
      <c r="H74">
        <v>6.1344599999999998</v>
      </c>
      <c r="I74">
        <v>768</v>
      </c>
      <c r="J74">
        <v>256</v>
      </c>
      <c r="K74">
        <f t="shared" si="5"/>
        <v>0.25</v>
      </c>
      <c r="L74">
        <f>AVERAGE(K$4:K74)</f>
        <v>0.22704390404929578</v>
      </c>
      <c r="M74">
        <f>AVERAGE(F$4:$F74)</f>
        <v>-4676.496338028167</v>
      </c>
      <c r="N74">
        <f>STDEV(F$4:F74)/SQRT(COUNT(F$4:F74))</f>
        <v>3.3323514591140961</v>
      </c>
      <c r="O74">
        <f>STDEV(F$4:F74)</f>
        <v>28.07889249135815</v>
      </c>
    </row>
    <row r="75" spans="3:15" x14ac:dyDescent="0.2">
      <c r="C75">
        <v>72</v>
      </c>
      <c r="D75">
        <v>50000</v>
      </c>
      <c r="E75">
        <v>400.952</v>
      </c>
      <c r="F75">
        <v>-4727.3900000000003</v>
      </c>
      <c r="G75">
        <v>19961.7</v>
      </c>
      <c r="H75">
        <v>5.7640500000000001</v>
      </c>
      <c r="I75">
        <v>770</v>
      </c>
      <c r="J75">
        <v>254</v>
      </c>
      <c r="K75">
        <f t="shared" si="5"/>
        <v>0.248046875</v>
      </c>
      <c r="L75">
        <f>AVERAGE(K$4:K75)</f>
        <v>0.22733561197916666</v>
      </c>
      <c r="M75">
        <f>AVERAGE(F$4:$F75)</f>
        <v>-4677.2031944444425</v>
      </c>
      <c r="N75">
        <f>STDEV(F$4:F75)/SQRT(COUNT(F$4:F75))</f>
        <v>3.3609153614395217</v>
      </c>
      <c r="O75">
        <f>STDEV(F$4:F75)</f>
        <v>28.518312516815065</v>
      </c>
    </row>
    <row r="76" spans="3:15" x14ac:dyDescent="0.2">
      <c r="C76">
        <v>73</v>
      </c>
      <c r="D76">
        <v>50000</v>
      </c>
      <c r="E76">
        <v>399.49799999999999</v>
      </c>
      <c r="F76">
        <v>-4665.1400000000003</v>
      </c>
      <c r="G76">
        <v>20221.099999999999</v>
      </c>
      <c r="H76">
        <v>6.0791599999999999</v>
      </c>
      <c r="I76">
        <v>797</v>
      </c>
      <c r="J76">
        <v>227</v>
      </c>
      <c r="K76">
        <f t="shared" si="5"/>
        <v>0.2216796875</v>
      </c>
      <c r="L76">
        <f>AVERAGE(K$4:K76)</f>
        <v>0.22725813356164384</v>
      </c>
      <c r="M76">
        <f>AVERAGE(F$4:$F76)</f>
        <v>-4677.0379452054785</v>
      </c>
      <c r="N76">
        <f>STDEV(F$4:F76)/SQRT(COUNT(F$4:F76))</f>
        <v>3.3186724331237296</v>
      </c>
      <c r="O76">
        <f>STDEV(F$4:F76)</f>
        <v>28.354749698091187</v>
      </c>
    </row>
    <row r="77" spans="3:15" x14ac:dyDescent="0.2">
      <c r="C77">
        <v>74</v>
      </c>
      <c r="D77">
        <v>50000</v>
      </c>
      <c r="E77">
        <v>399.74799999999999</v>
      </c>
      <c r="F77">
        <v>-4686.75</v>
      </c>
      <c r="G77">
        <v>20109.7</v>
      </c>
      <c r="H77">
        <v>6.0927499999999997</v>
      </c>
      <c r="I77">
        <v>787</v>
      </c>
      <c r="J77">
        <v>237</v>
      </c>
      <c r="K77">
        <f t="shared" si="5"/>
        <v>0.2314453125</v>
      </c>
      <c r="L77">
        <f>AVERAGE(K$4:K77)</f>
        <v>0.2273147170608108</v>
      </c>
      <c r="M77">
        <f>AVERAGE(F$4:$F77)</f>
        <v>-4677.1691891891878</v>
      </c>
      <c r="N77">
        <f>STDEV(F$4:F77)/SQRT(COUNT(F$4:F77))</f>
        <v>3.2761482255437309</v>
      </c>
      <c r="O77">
        <f>STDEV(F$4:F77)</f>
        <v>28.182492659171704</v>
      </c>
    </row>
    <row r="78" spans="3:15" x14ac:dyDescent="0.2">
      <c r="C78">
        <v>75</v>
      </c>
      <c r="D78">
        <v>50000</v>
      </c>
      <c r="E78">
        <v>399.613</v>
      </c>
      <c r="F78">
        <v>-4676.33</v>
      </c>
      <c r="G78">
        <v>20162.7</v>
      </c>
      <c r="H78">
        <v>6.2279499999999999</v>
      </c>
      <c r="I78">
        <v>791</v>
      </c>
      <c r="J78">
        <v>233</v>
      </c>
      <c r="K78">
        <f t="shared" si="5"/>
        <v>0.2275390625</v>
      </c>
      <c r="L78">
        <f>AVERAGE(K$4:K78)</f>
        <v>0.22731770833333334</v>
      </c>
      <c r="M78">
        <f>AVERAGE(F$4:$F78)</f>
        <v>-4677.1579999999985</v>
      </c>
      <c r="N78">
        <f>STDEV(F$4:F78)/SQRT(COUNT(F$4:F78))</f>
        <v>3.2321904546507096</v>
      </c>
      <c r="O78">
        <f>STDEV(F$4:F78)</f>
        <v>27.991590435970895</v>
      </c>
    </row>
    <row r="79" spans="3:15" x14ac:dyDescent="0.2">
      <c r="C79">
        <v>76</v>
      </c>
      <c r="D79">
        <v>50000</v>
      </c>
      <c r="E79">
        <v>400.67700000000002</v>
      </c>
      <c r="F79">
        <v>-4715.7</v>
      </c>
      <c r="G79">
        <v>20011.599999999999</v>
      </c>
      <c r="H79">
        <v>5.6633899999999997</v>
      </c>
      <c r="I79">
        <v>775</v>
      </c>
      <c r="J79">
        <v>249</v>
      </c>
      <c r="K79">
        <f t="shared" si="5"/>
        <v>0.2431640625</v>
      </c>
      <c r="L79">
        <f>AVERAGE(K$4:K79)</f>
        <v>0.22752621299342105</v>
      </c>
      <c r="M79">
        <f>AVERAGE(F$4:$F79)</f>
        <v>-4677.6651315789468</v>
      </c>
      <c r="N79">
        <f>STDEV(F$4:F79)/SQRT(COUNT(F$4:F79))</f>
        <v>3.2294450095867271</v>
      </c>
      <c r="O79">
        <f>STDEV(F$4:F79)</f>
        <v>28.153648881020573</v>
      </c>
    </row>
    <row r="80" spans="3:15" x14ac:dyDescent="0.2">
      <c r="C80">
        <v>77</v>
      </c>
      <c r="D80">
        <v>50000</v>
      </c>
      <c r="E80">
        <v>399.89499999999998</v>
      </c>
      <c r="F80">
        <v>-4700.45</v>
      </c>
      <c r="G80">
        <v>20055.3</v>
      </c>
      <c r="H80">
        <v>6.5427</v>
      </c>
      <c r="I80">
        <v>781</v>
      </c>
      <c r="J80">
        <v>243</v>
      </c>
      <c r="K80">
        <f t="shared" si="5"/>
        <v>0.2373046875</v>
      </c>
      <c r="L80">
        <f>AVERAGE(K$4:K80)</f>
        <v>0.22765320616883117</v>
      </c>
      <c r="M80">
        <f>AVERAGE(F$4:$F80)</f>
        <v>-4677.961038961038</v>
      </c>
      <c r="N80">
        <f>STDEV(F$4:F80)/SQRT(COUNT(F$4:F80))</f>
        <v>3.2009350115556674</v>
      </c>
      <c r="O80">
        <f>STDEV(F$4:F80)</f>
        <v>28.088090732757575</v>
      </c>
    </row>
    <row r="81" spans="3:15" x14ac:dyDescent="0.2">
      <c r="C81">
        <v>78</v>
      </c>
      <c r="D81">
        <v>50000</v>
      </c>
      <c r="E81">
        <v>399.928</v>
      </c>
      <c r="F81">
        <v>-4669.24</v>
      </c>
      <c r="G81">
        <v>20226.7</v>
      </c>
      <c r="H81">
        <v>5.9851599999999996</v>
      </c>
      <c r="I81">
        <v>795</v>
      </c>
      <c r="J81">
        <v>229</v>
      </c>
      <c r="K81">
        <f t="shared" si="5"/>
        <v>0.2236328125</v>
      </c>
      <c r="L81">
        <f>AVERAGE(K$4:K81)</f>
        <v>0.22760166266025642</v>
      </c>
      <c r="M81">
        <f>AVERAGE(F$4:$F81)</f>
        <v>-4677.8492307692295</v>
      </c>
      <c r="N81">
        <f>STDEV(F$4:F81)/SQRT(COUNT(F$4:F81))</f>
        <v>3.1616085237081233</v>
      </c>
      <c r="O81">
        <f>STDEV(F$4:F81)</f>
        <v>27.922570434333963</v>
      </c>
    </row>
    <row r="82" spans="3:15" x14ac:dyDescent="0.2">
      <c r="C82">
        <v>79</v>
      </c>
      <c r="D82">
        <v>50000</v>
      </c>
      <c r="E82">
        <v>399.38799999999998</v>
      </c>
      <c r="F82">
        <v>-4701.24</v>
      </c>
      <c r="G82">
        <v>20049.8</v>
      </c>
      <c r="H82">
        <v>5.9264599999999996</v>
      </c>
      <c r="I82">
        <v>781</v>
      </c>
      <c r="J82">
        <v>243</v>
      </c>
      <c r="K82">
        <f t="shared" si="5"/>
        <v>0.2373046875</v>
      </c>
      <c r="L82">
        <f>AVERAGE(K$4:K82)</f>
        <v>0.22772448575949367</v>
      </c>
      <c r="M82">
        <f>AVERAGE(F$4:$F82)</f>
        <v>-4678.1453164556951</v>
      </c>
      <c r="N82">
        <f>STDEV(F$4:F82)/SQRT(COUNT(F$4:F82))</f>
        <v>3.1353433243614286</v>
      </c>
      <c r="O82">
        <f>STDEV(F$4:F82)</f>
        <v>27.86754103195695</v>
      </c>
    </row>
    <row r="83" spans="3:15" x14ac:dyDescent="0.2">
      <c r="C83">
        <v>80</v>
      </c>
      <c r="D83">
        <v>50000</v>
      </c>
      <c r="E83">
        <v>399.39800000000002</v>
      </c>
      <c r="F83">
        <v>-4730.82</v>
      </c>
      <c r="G83">
        <v>19919.3</v>
      </c>
      <c r="H83">
        <v>6.1015899999999998</v>
      </c>
      <c r="I83">
        <v>768</v>
      </c>
      <c r="J83">
        <v>256</v>
      </c>
      <c r="K83">
        <f t="shared" si="5"/>
        <v>0.25</v>
      </c>
      <c r="L83">
        <f>AVERAGE(K$4:K83)</f>
        <v>0.22800292968749999</v>
      </c>
      <c r="M83">
        <f>AVERAGE(F$4:$F83)</f>
        <v>-4678.8037499999991</v>
      </c>
      <c r="N83">
        <f>STDEV(F$4:F83)/SQRT(COUNT(F$4:F83))</f>
        <v>3.1651466079538539</v>
      </c>
      <c r="O83">
        <f>STDEV(F$4:F83)</f>
        <v>28.309931896550776</v>
      </c>
    </row>
    <row r="84" spans="3:15" x14ac:dyDescent="0.2">
      <c r="C84">
        <v>81</v>
      </c>
      <c r="D84">
        <v>50000</v>
      </c>
      <c r="E84">
        <v>400.37299999999999</v>
      </c>
      <c r="F84">
        <v>-4723.2700000000004</v>
      </c>
      <c r="G84">
        <v>19989.400000000001</v>
      </c>
      <c r="H84">
        <v>5.3590999999999998</v>
      </c>
      <c r="I84">
        <v>773</v>
      </c>
      <c r="J84">
        <v>251</v>
      </c>
      <c r="K84">
        <f t="shared" si="5"/>
        <v>0.2451171875</v>
      </c>
      <c r="L84">
        <f>AVERAGE(K$4:K84)</f>
        <v>0.22821421682098766</v>
      </c>
      <c r="M84">
        <f>AVERAGE(F$4:$F84)</f>
        <v>-4679.3527160493823</v>
      </c>
      <c r="N84">
        <f>STDEV(F$4:F84)/SQRT(COUNT(F$4:F84))</f>
        <v>3.1736658566265068</v>
      </c>
      <c r="O84">
        <f>STDEV(F$4:F84)</f>
        <v>28.562992709638561</v>
      </c>
    </row>
    <row r="85" spans="3:15" x14ac:dyDescent="0.2">
      <c r="C85">
        <v>82</v>
      </c>
      <c r="D85">
        <v>50000</v>
      </c>
      <c r="E85">
        <v>400.13900000000001</v>
      </c>
      <c r="F85">
        <v>-4706.25</v>
      </c>
      <c r="G85">
        <v>20056.7</v>
      </c>
      <c r="H85">
        <v>6.4053899999999997</v>
      </c>
      <c r="I85">
        <v>780</v>
      </c>
      <c r="J85">
        <v>244</v>
      </c>
      <c r="K85">
        <f t="shared" si="5"/>
        <v>0.23828125</v>
      </c>
      <c r="L85">
        <f>AVERAGE(K$4:K85)</f>
        <v>0.22833698551829268</v>
      </c>
      <c r="M85">
        <f>AVERAGE(F$4:$F85)</f>
        <v>-4679.6807317073162</v>
      </c>
      <c r="N85">
        <f>STDEV(F$4:F85)/SQRT(COUNT(F$4:F85))</f>
        <v>3.1518386578372453</v>
      </c>
      <c r="O85">
        <f>STDEV(F$4:F85)</f>
        <v>28.541112939986377</v>
      </c>
    </row>
    <row r="86" spans="3:15" x14ac:dyDescent="0.2">
      <c r="C86">
        <v>83</v>
      </c>
      <c r="D86">
        <v>50000</v>
      </c>
      <c r="E86">
        <v>399.02100000000002</v>
      </c>
      <c r="F86">
        <v>-4708.6400000000003</v>
      </c>
      <c r="G86">
        <v>20040.599999999999</v>
      </c>
      <c r="H86">
        <v>6.1203099999999999</v>
      </c>
      <c r="I86">
        <v>779</v>
      </c>
      <c r="J86">
        <v>245</v>
      </c>
      <c r="K86">
        <f t="shared" si="5"/>
        <v>0.2392578125</v>
      </c>
      <c r="L86">
        <f>AVERAGE(K$4:K86)</f>
        <v>0.22846856174698796</v>
      </c>
      <c r="M86">
        <f>AVERAGE(F$4:$F86)</f>
        <v>-4680.029638554216</v>
      </c>
      <c r="N86">
        <f>STDEV(F$4:F86)/SQRT(COUNT(F$4:F86))</f>
        <v>3.1331210197334758</v>
      </c>
      <c r="O86">
        <f>STDEV(F$4:F86)</f>
        <v>28.544090945702685</v>
      </c>
    </row>
    <row r="87" spans="3:15" x14ac:dyDescent="0.2">
      <c r="C87">
        <v>84</v>
      </c>
      <c r="D87">
        <v>50000</v>
      </c>
      <c r="E87">
        <v>399.529</v>
      </c>
      <c r="F87">
        <v>-4687.96</v>
      </c>
      <c r="G87">
        <v>20116.3</v>
      </c>
      <c r="H87">
        <v>6.5779699999999997</v>
      </c>
      <c r="I87">
        <v>787</v>
      </c>
      <c r="J87">
        <v>237</v>
      </c>
      <c r="K87">
        <f t="shared" si="5"/>
        <v>0.2314453125</v>
      </c>
      <c r="L87">
        <f>AVERAGE(K$4:K87)</f>
        <v>0.22850399925595238</v>
      </c>
      <c r="M87">
        <f>AVERAGE(F$4:$F87)</f>
        <v>-4680.1240476190478</v>
      </c>
      <c r="N87">
        <f>STDEV(F$4:F87)/SQRT(COUNT(F$4:F87))</f>
        <v>3.0970365608957859</v>
      </c>
      <c r="O87">
        <f>STDEV(F$4:F87)</f>
        <v>28.384808940701301</v>
      </c>
    </row>
    <row r="88" spans="3:15" x14ac:dyDescent="0.2">
      <c r="C88">
        <v>85</v>
      </c>
      <c r="D88">
        <v>50000</v>
      </c>
      <c r="E88">
        <v>400.45</v>
      </c>
      <c r="F88">
        <v>-4713.13</v>
      </c>
      <c r="G88">
        <v>20010.599999999999</v>
      </c>
      <c r="H88">
        <v>5.8122400000000001</v>
      </c>
      <c r="I88">
        <v>776</v>
      </c>
      <c r="J88">
        <v>248</v>
      </c>
      <c r="K88">
        <f t="shared" si="5"/>
        <v>0.2421875</v>
      </c>
      <c r="L88">
        <f>AVERAGE(K$4:K88)</f>
        <v>0.22866498161764706</v>
      </c>
      <c r="M88">
        <f>AVERAGE(F$4:$F88)</f>
        <v>-4680.5123529411767</v>
      </c>
      <c r="N88">
        <f>STDEV(F$4:F88)/SQRT(COUNT(F$4:F88))</f>
        <v>3.0849199248107988</v>
      </c>
      <c r="O88">
        <f>STDEV(F$4:F88)</f>
        <v>28.441556393981791</v>
      </c>
    </row>
    <row r="89" spans="3:15" x14ac:dyDescent="0.2">
      <c r="C89">
        <v>86</v>
      </c>
      <c r="D89">
        <v>50000</v>
      </c>
      <c r="E89">
        <v>399.6</v>
      </c>
      <c r="F89">
        <v>-4642.03</v>
      </c>
      <c r="G89">
        <v>20299.900000000001</v>
      </c>
      <c r="H89">
        <v>6.8017000000000003</v>
      </c>
      <c r="I89">
        <v>806</v>
      </c>
      <c r="J89">
        <v>218</v>
      </c>
      <c r="K89">
        <f t="shared" si="5"/>
        <v>0.212890625</v>
      </c>
      <c r="L89">
        <f>AVERAGE(K$4:K89)</f>
        <v>0.22848155886627908</v>
      </c>
      <c r="M89">
        <f>AVERAGE(F$4:$F89)</f>
        <v>-4680.0648837209301</v>
      </c>
      <c r="N89">
        <f>STDEV(F$4:F89)/SQRT(COUNT(F$4:F89))</f>
        <v>3.0814996870547282</v>
      </c>
      <c r="O89">
        <f>STDEV(F$4:F89)</f>
        <v>28.576652491734951</v>
      </c>
    </row>
    <row r="90" spans="3:15" x14ac:dyDescent="0.2">
      <c r="C90">
        <v>87</v>
      </c>
      <c r="D90">
        <v>50000</v>
      </c>
      <c r="E90">
        <v>400.43200000000002</v>
      </c>
      <c r="F90">
        <v>-4740.9799999999996</v>
      </c>
      <c r="G90">
        <v>19886</v>
      </c>
      <c r="H90">
        <v>6.68269</v>
      </c>
      <c r="I90">
        <v>764</v>
      </c>
      <c r="J90">
        <v>260</v>
      </c>
      <c r="K90">
        <f t="shared" si="5"/>
        <v>0.25390625</v>
      </c>
      <c r="L90">
        <f>AVERAGE(K$4:K90)</f>
        <v>0.22877379669540229</v>
      </c>
      <c r="M90">
        <f>AVERAGE(F$4:$F90)</f>
        <v>-4680.7650574712643</v>
      </c>
      <c r="N90">
        <f>STDEV(F$4:F90)/SQRT(COUNT(F$4:F90))</f>
        <v>3.1253148673175422</v>
      </c>
      <c r="O90">
        <f>STDEV(F$4:F90)</f>
        <v>29.150996427724696</v>
      </c>
    </row>
    <row r="91" spans="3:15" x14ac:dyDescent="0.2">
      <c r="C91">
        <v>88</v>
      </c>
      <c r="D91">
        <v>50000</v>
      </c>
      <c r="E91">
        <v>400.005</v>
      </c>
      <c r="F91">
        <v>-4681.4799999999996</v>
      </c>
      <c r="G91">
        <v>20121.2</v>
      </c>
      <c r="H91">
        <v>6.2751099999999997</v>
      </c>
      <c r="I91">
        <v>789</v>
      </c>
      <c r="J91">
        <v>235</v>
      </c>
      <c r="K91">
        <f t="shared" si="5"/>
        <v>0.2294921875</v>
      </c>
      <c r="L91">
        <f>AVERAGE(K$4:K91)</f>
        <v>0.22878196022727273</v>
      </c>
      <c r="M91">
        <f>AVERAGE(F$4:$F91)</f>
        <v>-4680.7731818181819</v>
      </c>
      <c r="N91">
        <f>STDEV(F$4:F91)/SQRT(COUNT(F$4:F91))</f>
        <v>3.0896064918428006</v>
      </c>
      <c r="O91">
        <f>STDEV(F$4:F91)</f>
        <v>28.983077961984502</v>
      </c>
    </row>
    <row r="92" spans="3:15" x14ac:dyDescent="0.2">
      <c r="C92">
        <v>89</v>
      </c>
      <c r="D92">
        <v>50000</v>
      </c>
      <c r="E92">
        <v>399.20299999999997</v>
      </c>
      <c r="F92">
        <v>-4690.07</v>
      </c>
      <c r="G92">
        <v>20087.8</v>
      </c>
      <c r="H92">
        <v>6.2012099999999997</v>
      </c>
      <c r="I92">
        <v>785</v>
      </c>
      <c r="J92">
        <v>239</v>
      </c>
      <c r="K92">
        <f t="shared" si="5"/>
        <v>0.2333984375</v>
      </c>
      <c r="L92">
        <f>AVERAGE(K$4:K92)</f>
        <v>0.22883383075842698</v>
      </c>
      <c r="M92">
        <f>AVERAGE(F$4:$F92)</f>
        <v>-4680.8776404494383</v>
      </c>
      <c r="N92">
        <f>STDEV(F$4:F92)/SQRT(COUNT(F$4:F92))</f>
        <v>3.0564800801993761</v>
      </c>
      <c r="O92">
        <f>STDEV(F$4:F92)</f>
        <v>28.834775407107767</v>
      </c>
    </row>
    <row r="93" spans="3:15" x14ac:dyDescent="0.2">
      <c r="C93">
        <v>90</v>
      </c>
      <c r="D93">
        <v>50000</v>
      </c>
      <c r="E93">
        <v>400.10500000000002</v>
      </c>
      <c r="F93">
        <v>-4680.5</v>
      </c>
      <c r="G93">
        <v>20157</v>
      </c>
      <c r="H93">
        <v>5.5605399999999996</v>
      </c>
      <c r="I93">
        <v>790</v>
      </c>
      <c r="J93">
        <v>234</v>
      </c>
      <c r="K93">
        <f t="shared" si="5"/>
        <v>0.228515625</v>
      </c>
      <c r="L93">
        <f>AVERAGE(K$4:K93)</f>
        <v>0.22883029513888889</v>
      </c>
      <c r="M93">
        <f>AVERAGE(F$4:$F93)</f>
        <v>-4680.8734444444444</v>
      </c>
      <c r="N93">
        <f>STDEV(F$4:F93)/SQRT(COUNT(F$4:F93))</f>
        <v>3.0223313056110674</v>
      </c>
      <c r="O93">
        <f>STDEV(F$4:F93)</f>
        <v>28.672352308084228</v>
      </c>
    </row>
    <row r="94" spans="3:15" x14ac:dyDescent="0.2">
      <c r="C94">
        <v>91</v>
      </c>
      <c r="D94">
        <v>50000</v>
      </c>
      <c r="E94">
        <v>399.55900000000003</v>
      </c>
      <c r="F94">
        <v>-4720.2</v>
      </c>
      <c r="G94">
        <v>19986.8</v>
      </c>
      <c r="H94">
        <v>5.9339199999999996</v>
      </c>
      <c r="I94">
        <v>773</v>
      </c>
      <c r="J94">
        <v>251</v>
      </c>
      <c r="K94">
        <f t="shared" si="5"/>
        <v>0.2451171875</v>
      </c>
      <c r="L94">
        <f>AVERAGE(K$4:K94)</f>
        <v>0.22900927197802198</v>
      </c>
      <c r="M94">
        <f>AVERAGE(F$4:$F94)</f>
        <v>-4681.305604395604</v>
      </c>
      <c r="N94">
        <f>STDEV(F$4:F94)/SQRT(COUNT(F$4:F94))</f>
        <v>3.0200150328681299</v>
      </c>
      <c r="O94">
        <f>STDEV(F$4:F94)</f>
        <v>28.809107287213944</v>
      </c>
    </row>
    <row r="95" spans="3:15" x14ac:dyDescent="0.2">
      <c r="C95">
        <v>92</v>
      </c>
      <c r="D95">
        <v>50000</v>
      </c>
      <c r="E95">
        <v>400.548</v>
      </c>
      <c r="F95">
        <v>-4702.26</v>
      </c>
      <c r="G95">
        <v>20043.7</v>
      </c>
      <c r="H95">
        <v>5.8216799999999997</v>
      </c>
      <c r="I95">
        <v>780</v>
      </c>
      <c r="J95">
        <v>244</v>
      </c>
      <c r="K95">
        <f t="shared" si="5"/>
        <v>0.23828125</v>
      </c>
      <c r="L95">
        <f>AVERAGE(K$4:K95)</f>
        <v>0.22911005434782608</v>
      </c>
      <c r="M95">
        <f>AVERAGE(F$4:$F95)</f>
        <v>-4681.5333695652171</v>
      </c>
      <c r="N95">
        <f>STDEV(F$4:F95)/SQRT(COUNT(F$4:F95))</f>
        <v>2.9956795943717154</v>
      </c>
      <c r="O95">
        <f>STDEV(F$4:F95)</f>
        <v>28.733549264865065</v>
      </c>
    </row>
    <row r="96" spans="3:15" x14ac:dyDescent="0.2">
      <c r="C96">
        <v>93</v>
      </c>
      <c r="D96">
        <v>50000</v>
      </c>
      <c r="E96">
        <v>399.286</v>
      </c>
      <c r="F96">
        <v>-4688.97</v>
      </c>
      <c r="G96">
        <v>20110.2</v>
      </c>
      <c r="H96">
        <v>6.2841399999999998</v>
      </c>
      <c r="I96">
        <v>786</v>
      </c>
      <c r="J96">
        <v>238</v>
      </c>
      <c r="K96">
        <f t="shared" si="5"/>
        <v>0.232421875</v>
      </c>
      <c r="L96">
        <f>AVERAGE(K$4:K96)</f>
        <v>0.22914566532258066</v>
      </c>
      <c r="M96">
        <f>AVERAGE(F$4:$F96)</f>
        <v>-4681.6133333333328</v>
      </c>
      <c r="N96">
        <f>STDEV(F$4:F96)/SQRT(COUNT(F$4:F96))</f>
        <v>2.9643716230469939</v>
      </c>
      <c r="O96">
        <f>STDEV(F$4:F96)</f>
        <v>28.587364658463063</v>
      </c>
    </row>
    <row r="97" spans="3:15" x14ac:dyDescent="0.2">
      <c r="C97">
        <v>94</v>
      </c>
      <c r="D97">
        <v>50000</v>
      </c>
      <c r="E97">
        <v>399.839</v>
      </c>
      <c r="F97">
        <v>-4716.13</v>
      </c>
      <c r="G97">
        <v>20024.099999999999</v>
      </c>
      <c r="H97">
        <v>5.9598599999999999</v>
      </c>
      <c r="I97">
        <v>776</v>
      </c>
      <c r="J97">
        <v>248</v>
      </c>
      <c r="K97">
        <f t="shared" si="5"/>
        <v>0.2421875</v>
      </c>
      <c r="L97">
        <f>AVERAGE(K$4:K97)</f>
        <v>0.22928440824468085</v>
      </c>
      <c r="M97">
        <f>AVERAGE(F$4:$F97)</f>
        <v>-4681.9805319148936</v>
      </c>
      <c r="N97">
        <f>STDEV(F$4:F97)/SQRT(COUNT(F$4:F97))</f>
        <v>2.9555652338348506</v>
      </c>
      <c r="O97">
        <f>STDEV(F$4:F97)</f>
        <v>28.655268102682378</v>
      </c>
    </row>
    <row r="98" spans="3:15" x14ac:dyDescent="0.2">
      <c r="C98">
        <v>95</v>
      </c>
      <c r="D98">
        <v>50000</v>
      </c>
      <c r="E98">
        <v>399.94</v>
      </c>
      <c r="F98">
        <v>-4659.03</v>
      </c>
      <c r="G98">
        <v>20209.900000000001</v>
      </c>
      <c r="H98">
        <v>4.9483699999999997</v>
      </c>
      <c r="I98">
        <v>798</v>
      </c>
      <c r="J98">
        <v>226</v>
      </c>
      <c r="K98">
        <f t="shared" si="5"/>
        <v>0.220703125</v>
      </c>
      <c r="L98">
        <f>AVERAGE(K$4:K98)</f>
        <v>0.22919407894736843</v>
      </c>
      <c r="M98">
        <f>AVERAGE(F$4:$F98)</f>
        <v>-4681.7389473684216</v>
      </c>
      <c r="N98">
        <f>STDEV(F$4:F98)/SQRT(COUNT(F$4:F98))</f>
        <v>2.9342505867034689</v>
      </c>
      <c r="O98">
        <f>STDEV(F$4:F98)</f>
        <v>28.599537024733753</v>
      </c>
    </row>
    <row r="99" spans="3:15" x14ac:dyDescent="0.2">
      <c r="C99">
        <v>96</v>
      </c>
      <c r="D99">
        <v>50000</v>
      </c>
      <c r="E99">
        <v>400.245</v>
      </c>
      <c r="F99">
        <v>-4671.22</v>
      </c>
      <c r="G99">
        <v>20169.099999999999</v>
      </c>
      <c r="H99">
        <v>5.7289099999999999</v>
      </c>
      <c r="I99">
        <v>793</v>
      </c>
      <c r="J99">
        <v>231</v>
      </c>
      <c r="K99">
        <f t="shared" si="5"/>
        <v>0.2255859375</v>
      </c>
      <c r="L99">
        <f>AVERAGE(K$4:K99)</f>
        <v>0.229156494140625</v>
      </c>
      <c r="M99">
        <f>AVERAGE(F$4:$F99)</f>
        <v>-4681.6293749999995</v>
      </c>
      <c r="N99">
        <f>STDEV(F$4:F99)/SQRT(COUNT(F$4:F99))</f>
        <v>2.9055913725020504</v>
      </c>
      <c r="O99">
        <f>STDEV(F$4:F99)</f>
        <v>28.468865054652273</v>
      </c>
    </row>
    <row r="100" spans="3:15" x14ac:dyDescent="0.2">
      <c r="C100">
        <v>97</v>
      </c>
      <c r="D100">
        <v>50000</v>
      </c>
      <c r="E100">
        <v>400.322</v>
      </c>
      <c r="F100">
        <v>-4677.6499999999996</v>
      </c>
      <c r="G100">
        <v>20150.5</v>
      </c>
      <c r="H100">
        <v>6.28322</v>
      </c>
      <c r="I100">
        <v>790</v>
      </c>
      <c r="J100">
        <v>234</v>
      </c>
      <c r="K100">
        <f t="shared" si="5"/>
        <v>0.228515625</v>
      </c>
      <c r="L100">
        <f>AVERAGE(K$4:K100)</f>
        <v>0.22914988724226804</v>
      </c>
      <c r="M100">
        <f>AVERAGE(F$4:$F100)</f>
        <v>-4681.5883505154643</v>
      </c>
      <c r="N100">
        <f>STDEV(F$4:F100)/SQRT(COUNT(F$4:F100))</f>
        <v>2.8757734380245186</v>
      </c>
      <c r="O100">
        <f>STDEV(F$4:F100)</f>
        <v>28.323083661285782</v>
      </c>
    </row>
    <row r="101" spans="3:15" x14ac:dyDescent="0.2">
      <c r="C101">
        <v>98</v>
      </c>
      <c r="D101">
        <v>50000</v>
      </c>
      <c r="E101">
        <v>399.86399999999998</v>
      </c>
      <c r="F101">
        <v>-4701.1400000000003</v>
      </c>
      <c r="G101">
        <v>20083.099999999999</v>
      </c>
      <c r="H101">
        <v>7.0033200000000004</v>
      </c>
      <c r="I101">
        <v>782</v>
      </c>
      <c r="J101">
        <v>242</v>
      </c>
      <c r="K101">
        <f t="shared" si="5"/>
        <v>0.236328125</v>
      </c>
      <c r="L101">
        <f>AVERAGE(K$4:K101)</f>
        <v>0.22922313456632654</v>
      </c>
      <c r="M101">
        <f>AVERAGE(F$4:$F101)</f>
        <v>-4681.7878571428573</v>
      </c>
      <c r="N101">
        <f>STDEV(F$4:F101)/SQRT(COUNT(F$4:F101))</f>
        <v>2.8532610753204097</v>
      </c>
      <c r="O101">
        <f>STDEV(F$4:F101)</f>
        <v>28.245843567965551</v>
      </c>
    </row>
    <row r="102" spans="3:15" x14ac:dyDescent="0.2">
      <c r="C102">
        <v>99</v>
      </c>
      <c r="D102">
        <v>50000</v>
      </c>
      <c r="E102">
        <v>399.76499999999999</v>
      </c>
      <c r="F102">
        <v>-4604.1099999999997</v>
      </c>
      <c r="G102">
        <v>20485.099999999999</v>
      </c>
      <c r="H102">
        <v>6.2950499999999998</v>
      </c>
      <c r="I102">
        <v>823</v>
      </c>
      <c r="J102">
        <v>201</v>
      </c>
      <c r="K102">
        <f t="shared" si="5"/>
        <v>0.1962890625</v>
      </c>
      <c r="L102">
        <f>AVERAGE(K$4:K102)</f>
        <v>0.22889046717171718</v>
      </c>
      <c r="M102">
        <f>AVERAGE(F$4:$F102)</f>
        <v>-4681.0032323232326</v>
      </c>
      <c r="N102">
        <f>STDEV(F$4:F102)/SQRT(COUNT(F$4:F102))</f>
        <v>2.9312571074223661</v>
      </c>
      <c r="O102">
        <f>STDEV(F$4:F102)</f>
        <v>29.165639968147442</v>
      </c>
    </row>
    <row r="103" spans="3:15" x14ac:dyDescent="0.2">
      <c r="C103">
        <v>100</v>
      </c>
      <c r="D103">
        <v>50000</v>
      </c>
      <c r="E103">
        <v>399.73099999999999</v>
      </c>
      <c r="F103">
        <v>-4630.96</v>
      </c>
      <c r="G103">
        <v>20371.599999999999</v>
      </c>
      <c r="H103">
        <v>5.79793</v>
      </c>
      <c r="I103">
        <v>811</v>
      </c>
      <c r="J103">
        <v>213</v>
      </c>
      <c r="K103">
        <f t="shared" si="5"/>
        <v>0.2080078125</v>
      </c>
      <c r="L103">
        <f>AVERAGE(K$4:K103)</f>
        <v>0.22868164062499999</v>
      </c>
      <c r="M103">
        <f>AVERAGE(F$4:$F103)</f>
        <v>-4680.5028000000002</v>
      </c>
      <c r="N103">
        <f>STDEV(F$4:F103)/SQRT(COUNT(F$4:F103))</f>
        <v>2.9446316196348827</v>
      </c>
      <c r="O103">
        <f>STDEV(F$4:F103)</f>
        <v>29.446316196348828</v>
      </c>
    </row>
    <row r="104" spans="3:15" x14ac:dyDescent="0.2">
      <c r="C104">
        <v>101</v>
      </c>
      <c r="D104">
        <v>50000</v>
      </c>
      <c r="E104">
        <v>399.178</v>
      </c>
      <c r="F104">
        <v>-4655.6099999999997</v>
      </c>
      <c r="G104">
        <v>20269.599999999999</v>
      </c>
      <c r="H104">
        <v>5.7100400000000002</v>
      </c>
      <c r="I104">
        <v>801</v>
      </c>
      <c r="J104">
        <v>223</v>
      </c>
      <c r="K104">
        <f t="shared" si="5"/>
        <v>0.2177734375</v>
      </c>
      <c r="L104">
        <f>AVERAGE(K$4:K104)</f>
        <v>0.22857363861386137</v>
      </c>
      <c r="M104">
        <f>AVERAGE(F$4:$F104)</f>
        <v>-4680.2563366336635</v>
      </c>
      <c r="N104">
        <f>STDEV(F$4:F104)/SQRT(COUNT(F$4:F104))</f>
        <v>2.9257305856583753</v>
      </c>
      <c r="O104">
        <f>STDEV(F$4:F104)</f>
        <v>29.403228486775848</v>
      </c>
    </row>
    <row r="105" spans="3:15" x14ac:dyDescent="0.2">
      <c r="C105">
        <v>102</v>
      </c>
      <c r="D105">
        <v>50000</v>
      </c>
      <c r="E105">
        <v>400.13099999999997</v>
      </c>
      <c r="F105">
        <v>-4679.6499999999996</v>
      </c>
      <c r="G105">
        <v>20153.3</v>
      </c>
      <c r="H105">
        <v>5.5206999999999997</v>
      </c>
      <c r="I105">
        <v>791</v>
      </c>
      <c r="J105">
        <v>233</v>
      </c>
      <c r="K105">
        <f t="shared" si="5"/>
        <v>0.2275390625</v>
      </c>
      <c r="L105">
        <f>AVERAGE(K$4:K105)</f>
        <v>0.22856349571078433</v>
      </c>
      <c r="M105">
        <f>AVERAGE(F$4:$F105)</f>
        <v>-4680.2503921568632</v>
      </c>
      <c r="N105">
        <f>STDEV(F$4:F105)/SQRT(COUNT(F$4:F105))</f>
        <v>2.8969110498566888</v>
      </c>
      <c r="O105">
        <f>STDEV(F$4:F105)</f>
        <v>29.257367454023299</v>
      </c>
    </row>
    <row r="106" spans="3:15" x14ac:dyDescent="0.2">
      <c r="C106">
        <v>103</v>
      </c>
      <c r="D106">
        <v>50000</v>
      </c>
      <c r="E106">
        <v>400.13099999999997</v>
      </c>
      <c r="F106">
        <v>-4733.47</v>
      </c>
      <c r="G106">
        <v>19934.900000000001</v>
      </c>
      <c r="H106">
        <v>5.2626600000000003</v>
      </c>
      <c r="I106">
        <v>768</v>
      </c>
      <c r="J106">
        <v>256</v>
      </c>
      <c r="K106">
        <f t="shared" si="5"/>
        <v>0.25</v>
      </c>
      <c r="L106">
        <f>AVERAGE(K$4:K106)</f>
        <v>0.22877161711165048</v>
      </c>
      <c r="M106">
        <f>AVERAGE(F$4:$F106)</f>
        <v>-4680.767087378641</v>
      </c>
      <c r="N106">
        <f>STDEV(F$4:F106)/SQRT(COUNT(F$4:F106))</f>
        <v>2.914809480670379</v>
      </c>
      <c r="O106">
        <f>STDEV(F$4:F106)</f>
        <v>29.582085352226443</v>
      </c>
    </row>
    <row r="107" spans="3:15" x14ac:dyDescent="0.2">
      <c r="C107">
        <v>104</v>
      </c>
      <c r="D107">
        <v>50000</v>
      </c>
      <c r="E107">
        <v>399.84699999999998</v>
      </c>
      <c r="F107">
        <v>-4674.3500000000004</v>
      </c>
      <c r="G107">
        <v>20166.5</v>
      </c>
      <c r="H107">
        <v>5.1889399999999997</v>
      </c>
      <c r="I107">
        <v>792</v>
      </c>
      <c r="J107">
        <v>232</v>
      </c>
      <c r="K107">
        <f t="shared" si="5"/>
        <v>0.2265625</v>
      </c>
      <c r="L107">
        <f>AVERAGE(K$4:K107)</f>
        <v>0.22875037560096154</v>
      </c>
      <c r="M107">
        <f>AVERAGE(F$4:$F107)</f>
        <v>-4680.7053846153849</v>
      </c>
      <c r="N107">
        <f>STDEV(F$4:F107)/SQRT(COUNT(F$4:F107))</f>
        <v>2.8873057901740049</v>
      </c>
      <c r="O107">
        <f>STDEV(F$4:F107)</f>
        <v>29.444857131613368</v>
      </c>
    </row>
    <row r="108" spans="3:15" x14ac:dyDescent="0.2">
      <c r="C108">
        <v>105</v>
      </c>
      <c r="D108">
        <v>50000</v>
      </c>
      <c r="E108">
        <v>399.81700000000001</v>
      </c>
      <c r="F108">
        <v>-4679.33</v>
      </c>
      <c r="G108">
        <v>20137.3</v>
      </c>
      <c r="H108">
        <v>6.3314500000000002</v>
      </c>
      <c r="I108">
        <v>790</v>
      </c>
      <c r="J108">
        <v>234</v>
      </c>
      <c r="K108">
        <f t="shared" si="5"/>
        <v>0.228515625</v>
      </c>
      <c r="L108">
        <f>AVERAGE(K$4:K108)</f>
        <v>0.22874813988095238</v>
      </c>
      <c r="M108">
        <f>AVERAGE(F$4:$F108)</f>
        <v>-4680.6922857142854</v>
      </c>
      <c r="N108">
        <f>STDEV(F$4:F108)/SQRT(COUNT(F$4:F108))</f>
        <v>2.8597054340516892</v>
      </c>
      <c r="O108">
        <f>STDEV(F$4:F108)</f>
        <v>29.30326078787478</v>
      </c>
    </row>
    <row r="109" spans="3:15" x14ac:dyDescent="0.2">
      <c r="C109">
        <v>106</v>
      </c>
      <c r="D109">
        <v>50000</v>
      </c>
      <c r="E109">
        <v>399.87</v>
      </c>
      <c r="F109">
        <v>-4684.7</v>
      </c>
      <c r="G109">
        <v>20098.7</v>
      </c>
      <c r="H109">
        <v>7.3193400000000004</v>
      </c>
      <c r="I109">
        <v>787</v>
      </c>
      <c r="J109">
        <v>237</v>
      </c>
      <c r="K109">
        <f t="shared" si="5"/>
        <v>0.2314453125</v>
      </c>
      <c r="L109">
        <f>AVERAGE(K$4:K109)</f>
        <v>0.22877358490566038</v>
      </c>
      <c r="M109">
        <f>AVERAGE(F$4:$F109)</f>
        <v>-4680.7300943396231</v>
      </c>
      <c r="N109">
        <f>STDEV(F$4:F109)/SQRT(COUNT(F$4:F109))</f>
        <v>2.8328509271539155</v>
      </c>
      <c r="O109">
        <f>STDEV(F$4:F109)</f>
        <v>29.165985390528824</v>
      </c>
    </row>
    <row r="110" spans="3:15" x14ac:dyDescent="0.2">
      <c r="C110">
        <v>107</v>
      </c>
      <c r="D110">
        <v>50000</v>
      </c>
      <c r="E110">
        <v>400.32499999999999</v>
      </c>
      <c r="F110">
        <v>-4692.6000000000004</v>
      </c>
      <c r="G110">
        <v>20092.2</v>
      </c>
      <c r="H110">
        <v>6.2966100000000003</v>
      </c>
      <c r="I110">
        <v>784</v>
      </c>
      <c r="J110">
        <v>240</v>
      </c>
      <c r="K110">
        <f t="shared" si="5"/>
        <v>0.234375</v>
      </c>
      <c r="L110">
        <f>AVERAGE(K$4:K110)</f>
        <v>0.22882593457943926</v>
      </c>
      <c r="M110">
        <f>AVERAGE(F$4:$F110)</f>
        <v>-4680.8410280373828</v>
      </c>
      <c r="N110">
        <f>STDEV(F$4:F110)/SQRT(COUNT(F$4:F110))</f>
        <v>2.8084425989020074</v>
      </c>
      <c r="O110">
        <f>STDEV(F$4:F110)</f>
        <v>29.050756133912223</v>
      </c>
    </row>
    <row r="111" spans="3:15" x14ac:dyDescent="0.2">
      <c r="C111">
        <v>108</v>
      </c>
      <c r="D111">
        <v>50000</v>
      </c>
      <c r="E111">
        <v>399.71600000000001</v>
      </c>
      <c r="F111">
        <v>-4679.38</v>
      </c>
      <c r="G111">
        <v>20161.900000000001</v>
      </c>
      <c r="H111">
        <v>5.9686899999999996</v>
      </c>
      <c r="I111">
        <v>790</v>
      </c>
      <c r="J111">
        <v>234</v>
      </c>
      <c r="K111">
        <f t="shared" si="5"/>
        <v>0.228515625</v>
      </c>
      <c r="L111">
        <f>AVERAGE(K$4:K111)</f>
        <v>0.22882306134259259</v>
      </c>
      <c r="M111">
        <f>AVERAGE(F$4:$F111)</f>
        <v>-4680.8275000000003</v>
      </c>
      <c r="N111">
        <f>STDEV(F$4:F111)/SQRT(COUNT(F$4:F111))</f>
        <v>2.7823498710998646</v>
      </c>
      <c r="O111">
        <f>STDEV(F$4:F111)</f>
        <v>28.915028047066095</v>
      </c>
    </row>
    <row r="112" spans="3:15" x14ac:dyDescent="0.2">
      <c r="C112">
        <v>109</v>
      </c>
      <c r="D112">
        <v>50000</v>
      </c>
      <c r="E112">
        <v>399.57400000000001</v>
      </c>
      <c r="F112">
        <v>-4656.04</v>
      </c>
      <c r="G112">
        <v>20191.599999999999</v>
      </c>
      <c r="H112">
        <v>5.4989699999999999</v>
      </c>
      <c r="I112">
        <v>799</v>
      </c>
      <c r="J112">
        <v>225</v>
      </c>
      <c r="K112">
        <f t="shared" si="5"/>
        <v>0.2197265625</v>
      </c>
      <c r="L112">
        <f>AVERAGE(K$4:K112)</f>
        <v>0.22873960722477063</v>
      </c>
      <c r="M112">
        <f>AVERAGE(F$4:$F112)</f>
        <v>-4680.6000917431193</v>
      </c>
      <c r="N112">
        <f>STDEV(F$4:F112)/SQRT(COUNT(F$4:F112))</f>
        <v>2.766069410667702</v>
      </c>
      <c r="O112">
        <f>STDEV(F$4:F112)</f>
        <v>28.878612472292382</v>
      </c>
    </row>
    <row r="113" spans="3:15" x14ac:dyDescent="0.2">
      <c r="C113">
        <v>110</v>
      </c>
      <c r="D113">
        <v>50000</v>
      </c>
      <c r="E113">
        <v>400.41</v>
      </c>
      <c r="F113">
        <v>-4692.67</v>
      </c>
      <c r="G113">
        <v>20106.8</v>
      </c>
      <c r="H113">
        <v>5.8811</v>
      </c>
      <c r="I113">
        <v>785</v>
      </c>
      <c r="J113">
        <v>239</v>
      </c>
      <c r="K113">
        <f t="shared" si="5"/>
        <v>0.2333984375</v>
      </c>
      <c r="L113">
        <f>AVERAGE(K$4:K113)</f>
        <v>0.22878196022727273</v>
      </c>
      <c r="M113">
        <f>AVERAGE(F$4:$F113)</f>
        <v>-4680.7098181818174</v>
      </c>
      <c r="N113">
        <f>STDEV(F$4:F113)/SQRT(COUNT(F$4:F113))</f>
        <v>2.7430035070879706</v>
      </c>
      <c r="O113">
        <f>STDEV(F$4:F113)</f>
        <v>28.768863487956203</v>
      </c>
    </row>
    <row r="114" spans="3:15" x14ac:dyDescent="0.2">
      <c r="C114">
        <v>111</v>
      </c>
      <c r="D114">
        <v>50000</v>
      </c>
      <c r="E114">
        <v>399.49799999999999</v>
      </c>
      <c r="F114">
        <v>-4679.12</v>
      </c>
      <c r="G114">
        <v>20124</v>
      </c>
      <c r="H114">
        <v>5.64717</v>
      </c>
      <c r="I114">
        <v>790</v>
      </c>
      <c r="J114">
        <v>234</v>
      </c>
      <c r="K114">
        <f t="shared" si="5"/>
        <v>0.228515625</v>
      </c>
      <c r="L114">
        <f>AVERAGE(K$4:K114)</f>
        <v>0.2287795608108108</v>
      </c>
      <c r="M114">
        <f>AVERAGE(F$4:$F114)</f>
        <v>-4680.6954954954954</v>
      </c>
      <c r="N114">
        <f>STDEV(F$4:F114)/SQRT(COUNT(F$4:F114))</f>
        <v>2.7182171697870543</v>
      </c>
      <c r="O114">
        <f>STDEV(F$4:F114)</f>
        <v>28.638194925935728</v>
      </c>
    </row>
    <row r="115" spans="3:15" x14ac:dyDescent="0.2">
      <c r="C115">
        <v>112</v>
      </c>
      <c r="D115">
        <v>50000</v>
      </c>
      <c r="E115">
        <v>400.49799999999999</v>
      </c>
      <c r="F115">
        <v>-4685.21</v>
      </c>
      <c r="G115">
        <v>20152.3</v>
      </c>
      <c r="H115">
        <v>5.7038000000000002</v>
      </c>
      <c r="I115">
        <v>788</v>
      </c>
      <c r="J115">
        <v>236</v>
      </c>
      <c r="K115">
        <f t="shared" si="5"/>
        <v>0.23046875</v>
      </c>
      <c r="L115">
        <f>AVERAGE(K$4:K115)</f>
        <v>0.22879464285714285</v>
      </c>
      <c r="M115">
        <f>AVERAGE(F$4:$F115)</f>
        <v>-4680.7358035714287</v>
      </c>
      <c r="N115">
        <f>STDEV(F$4:F115)/SQRT(COUNT(F$4:F115))</f>
        <v>2.694139597321997</v>
      </c>
      <c r="O115">
        <f>STDEV(F$4:F115)</f>
        <v>28.51209348722281</v>
      </c>
    </row>
    <row r="116" spans="3:15" x14ac:dyDescent="0.2">
      <c r="C116">
        <v>113</v>
      </c>
      <c r="D116">
        <v>50000</v>
      </c>
      <c r="E116">
        <v>399.21899999999999</v>
      </c>
      <c r="F116">
        <v>-4690.05</v>
      </c>
      <c r="G116">
        <v>20095.400000000001</v>
      </c>
      <c r="H116">
        <v>5.3523100000000001</v>
      </c>
      <c r="I116">
        <v>786</v>
      </c>
      <c r="J116">
        <v>238</v>
      </c>
      <c r="K116">
        <f t="shared" si="5"/>
        <v>0.232421875</v>
      </c>
      <c r="L116">
        <f>AVERAGE(K$4:K116)</f>
        <v>0.22882674225663716</v>
      </c>
      <c r="M116">
        <f>AVERAGE(F$4:$F116)</f>
        <v>-4680.8182300884955</v>
      </c>
      <c r="N116">
        <f>STDEV(F$4:F116)/SQRT(COUNT(F$4:F116))</f>
        <v>2.6714631296950371</v>
      </c>
      <c r="O116">
        <f>STDEV(F$4:F116)</f>
        <v>28.3980426020027</v>
      </c>
    </row>
    <row r="117" spans="3:15" x14ac:dyDescent="0.2">
      <c r="C117">
        <v>114</v>
      </c>
      <c r="D117">
        <v>50000</v>
      </c>
      <c r="E117">
        <v>401.017</v>
      </c>
      <c r="F117">
        <v>-4645.67</v>
      </c>
      <c r="G117">
        <v>20301.400000000001</v>
      </c>
      <c r="H117">
        <v>5.9118199999999996</v>
      </c>
      <c r="I117">
        <v>805</v>
      </c>
      <c r="J117">
        <v>219</v>
      </c>
      <c r="K117">
        <f t="shared" si="5"/>
        <v>0.2138671875</v>
      </c>
      <c r="L117">
        <f>AVERAGE(K$4:K117)</f>
        <v>0.22869551809210525</v>
      </c>
      <c r="M117">
        <f>AVERAGE(F$4:$F117)</f>
        <v>-4680.5099122807014</v>
      </c>
      <c r="N117">
        <f>STDEV(F$4:F117)/SQRT(COUNT(F$4:F117))</f>
        <v>2.6658149960495732</v>
      </c>
      <c r="O117">
        <f>STDEV(F$4:F117)</f>
        <v>28.463115318259835</v>
      </c>
    </row>
    <row r="118" spans="3:15" x14ac:dyDescent="0.2">
      <c r="C118">
        <v>115</v>
      </c>
      <c r="D118">
        <v>50000</v>
      </c>
      <c r="E118">
        <v>399.87099999999998</v>
      </c>
      <c r="F118">
        <v>-4665.18</v>
      </c>
      <c r="G118">
        <v>20220</v>
      </c>
      <c r="H118">
        <v>5.7650499999999996</v>
      </c>
      <c r="I118">
        <v>796</v>
      </c>
      <c r="J118">
        <v>228</v>
      </c>
      <c r="K118">
        <f t="shared" si="5"/>
        <v>0.22265625</v>
      </c>
      <c r="L118">
        <f>AVERAGE(K$4:K118)</f>
        <v>0.2286430027173913</v>
      </c>
      <c r="M118">
        <f>AVERAGE(F$4:$F118)</f>
        <v>-4680.376608695653</v>
      </c>
      <c r="N118">
        <f>STDEV(F$4:F118)/SQRT(COUNT(F$4:F118))</f>
        <v>2.6458924627214464</v>
      </c>
      <c r="O118">
        <f>STDEV(F$4:F118)</f>
        <v>28.374035601107369</v>
      </c>
    </row>
    <row r="119" spans="3:15" x14ac:dyDescent="0.2">
      <c r="C119">
        <v>116</v>
      </c>
      <c r="D119">
        <v>50000</v>
      </c>
      <c r="E119">
        <v>399.255</v>
      </c>
      <c r="F119">
        <v>-4676.7299999999996</v>
      </c>
      <c r="G119">
        <v>20125.599999999999</v>
      </c>
      <c r="H119">
        <v>5.5079700000000003</v>
      </c>
      <c r="I119">
        <v>791</v>
      </c>
      <c r="J119">
        <v>233</v>
      </c>
      <c r="K119">
        <f t="shared" si="5"/>
        <v>0.2275390625</v>
      </c>
      <c r="L119">
        <f>AVERAGE(K$4:K119)</f>
        <v>0.22863348599137931</v>
      </c>
      <c r="M119">
        <f>AVERAGE(F$4:$F119)</f>
        <v>-4680.3451724137931</v>
      </c>
      <c r="N119">
        <f>STDEV(F$4:F119)/SQRT(COUNT(F$4:F119))</f>
        <v>2.6231722457600712</v>
      </c>
      <c r="O119">
        <f>STDEV(F$4:F119)</f>
        <v>28.252429721838233</v>
      </c>
    </row>
    <row r="120" spans="3:15" x14ac:dyDescent="0.2">
      <c r="C120">
        <v>117</v>
      </c>
      <c r="D120">
        <v>50000</v>
      </c>
      <c r="E120">
        <v>400.02499999999998</v>
      </c>
      <c r="F120">
        <v>-4718.8</v>
      </c>
      <c r="G120">
        <v>20005.400000000001</v>
      </c>
      <c r="H120">
        <v>6.5058600000000002</v>
      </c>
      <c r="I120">
        <v>774</v>
      </c>
      <c r="J120">
        <v>250</v>
      </c>
      <c r="K120">
        <f t="shared" si="5"/>
        <v>0.244140625</v>
      </c>
      <c r="L120">
        <f>AVERAGE(K$4:K120)</f>
        <v>0.22876602564102563</v>
      </c>
      <c r="M120">
        <f>AVERAGE(F$4:$F120)</f>
        <v>-4680.6738461538471</v>
      </c>
      <c r="N120">
        <f>STDEV(F$4:F120)/SQRT(COUNT(F$4:F120))</f>
        <v>2.6213421312199703</v>
      </c>
      <c r="O120">
        <f>STDEV(F$4:F120)</f>
        <v>28.35415039394297</v>
      </c>
    </row>
    <row r="121" spans="3:15" x14ac:dyDescent="0.2">
      <c r="C121">
        <v>118</v>
      </c>
      <c r="D121">
        <v>50000</v>
      </c>
      <c r="E121">
        <v>399.46600000000001</v>
      </c>
      <c r="F121">
        <v>-4648.67</v>
      </c>
      <c r="G121">
        <v>20252.8</v>
      </c>
      <c r="H121">
        <v>5.3237699999999997</v>
      </c>
      <c r="I121">
        <v>802</v>
      </c>
      <c r="J121">
        <v>222</v>
      </c>
      <c r="K121">
        <f t="shared" si="5"/>
        <v>0.216796875</v>
      </c>
      <c r="L121">
        <f>AVERAGE(K$4:K121)</f>
        <v>0.22866459216101695</v>
      </c>
      <c r="M121">
        <f>AVERAGE(F$4:$F121)</f>
        <v>-4680.4026271186449</v>
      </c>
      <c r="N121">
        <f>STDEV(F$4:F121)/SQRT(COUNT(F$4:F121))</f>
        <v>2.613145487964923</v>
      </c>
      <c r="O121">
        <f>STDEV(F$4:F121)</f>
        <v>28.386025827333235</v>
      </c>
    </row>
    <row r="122" spans="3:15" x14ac:dyDescent="0.2">
      <c r="C122">
        <v>119</v>
      </c>
      <c r="D122">
        <v>50000</v>
      </c>
      <c r="E122">
        <v>400.01799999999997</v>
      </c>
      <c r="F122">
        <v>-4645.84</v>
      </c>
      <c r="G122">
        <v>20285.900000000001</v>
      </c>
      <c r="H122">
        <v>5.6248899999999997</v>
      </c>
      <c r="I122">
        <v>805</v>
      </c>
      <c r="J122">
        <v>219</v>
      </c>
      <c r="K122">
        <f t="shared" si="5"/>
        <v>0.2138671875</v>
      </c>
      <c r="L122">
        <f>AVERAGE(K$4:K122)</f>
        <v>0.22854024422268907</v>
      </c>
      <c r="M122">
        <f>AVERAGE(F$4:$F122)</f>
        <v>-4680.1121848739504</v>
      </c>
      <c r="N122">
        <f>STDEV(F$4:F122)/SQRT(COUNT(F$4:F122))</f>
        <v>2.6073206246569769</v>
      </c>
      <c r="O122">
        <f>STDEV(F$4:F122)</f>
        <v>28.442510084935119</v>
      </c>
    </row>
    <row r="123" spans="3:15" x14ac:dyDescent="0.2">
      <c r="C123">
        <v>120</v>
      </c>
      <c r="D123">
        <v>50000</v>
      </c>
      <c r="E123">
        <v>399.60199999999998</v>
      </c>
      <c r="F123">
        <v>-4659.34</v>
      </c>
      <c r="G123">
        <v>20215.599999999999</v>
      </c>
      <c r="H123">
        <v>6.1643299999999996</v>
      </c>
      <c r="I123">
        <v>799</v>
      </c>
      <c r="J123">
        <v>225</v>
      </c>
      <c r="K123">
        <f t="shared" si="5"/>
        <v>0.2197265625</v>
      </c>
      <c r="L123">
        <f>AVERAGE(K$4:K123)</f>
        <v>0.22846679687499999</v>
      </c>
      <c r="M123">
        <f>AVERAGE(F$4:$F123)</f>
        <v>-4679.9390833333337</v>
      </c>
      <c r="N123">
        <f>STDEV(F$4:F123)/SQRT(COUNT(F$4:F123))</f>
        <v>2.5912898273117451</v>
      </c>
      <c r="O123">
        <f>STDEV(F$4:F123)</f>
        <v>28.386157829046187</v>
      </c>
    </row>
    <row r="124" spans="3:15" x14ac:dyDescent="0.2">
      <c r="C124">
        <v>121</v>
      </c>
      <c r="D124">
        <v>50000</v>
      </c>
      <c r="E124">
        <v>400.24299999999999</v>
      </c>
      <c r="F124">
        <v>-4675.8599999999997</v>
      </c>
      <c r="G124">
        <v>20145.5</v>
      </c>
      <c r="H124">
        <v>6.7545599999999997</v>
      </c>
      <c r="I124">
        <v>791</v>
      </c>
      <c r="J124">
        <v>233</v>
      </c>
      <c r="K124">
        <f t="shared" si="5"/>
        <v>0.2275390625</v>
      </c>
      <c r="L124">
        <f>AVERAGE(K$4:K124)</f>
        <v>0.22845912964876033</v>
      </c>
      <c r="M124">
        <f>AVERAGE(F$4:$F124)</f>
        <v>-4679.905371900827</v>
      </c>
      <c r="N124">
        <f>STDEV(F$4:F124)/SQRT(COUNT(F$4:F124))</f>
        <v>2.5700060858995908</v>
      </c>
      <c r="O124">
        <f>STDEV(F$4:F124)</f>
        <v>28.2700669448955</v>
      </c>
    </row>
    <row r="125" spans="3:15" x14ac:dyDescent="0.2">
      <c r="C125">
        <v>122</v>
      </c>
      <c r="D125">
        <v>50000</v>
      </c>
      <c r="E125">
        <v>400.178</v>
      </c>
      <c r="F125">
        <v>-4668.34</v>
      </c>
      <c r="G125">
        <v>20183.3</v>
      </c>
      <c r="H125">
        <v>4.6603300000000001</v>
      </c>
      <c r="I125">
        <v>795</v>
      </c>
      <c r="J125">
        <v>229</v>
      </c>
      <c r="K125">
        <f t="shared" si="5"/>
        <v>0.2236328125</v>
      </c>
      <c r="L125">
        <f>AVERAGE(K$4:K125)</f>
        <v>0.22841956967213115</v>
      </c>
      <c r="M125">
        <f>AVERAGE(F$4:$F125)</f>
        <v>-4679.8105737704918</v>
      </c>
      <c r="N125">
        <f>STDEV(F$4:F125)/SQRT(COUNT(F$4:F125))</f>
        <v>2.5506156913739613</v>
      </c>
      <c r="O125">
        <f>STDEV(F$4:F125)</f>
        <v>28.172471127328084</v>
      </c>
    </row>
    <row r="126" spans="3:15" x14ac:dyDescent="0.2">
      <c r="C126">
        <v>123</v>
      </c>
      <c r="D126">
        <v>50000</v>
      </c>
      <c r="E126">
        <v>399.83100000000002</v>
      </c>
      <c r="F126">
        <v>-4620.37</v>
      </c>
      <c r="G126">
        <v>20399.3</v>
      </c>
      <c r="H126">
        <v>5.3215500000000002</v>
      </c>
      <c r="I126">
        <v>815</v>
      </c>
      <c r="J126">
        <v>209</v>
      </c>
      <c r="K126">
        <f t="shared" si="5"/>
        <v>0.2041015625</v>
      </c>
      <c r="L126">
        <f>AVERAGE(K$4:K126)</f>
        <v>0.22822186229674796</v>
      </c>
      <c r="M126">
        <f>AVERAGE(F$4:$F126)</f>
        <v>-4679.3273170731709</v>
      </c>
      <c r="N126">
        <f>STDEV(F$4:F126)/SQRT(COUNT(F$4:F126))</f>
        <v>2.575537743806986</v>
      </c>
      <c r="O126">
        <f>STDEV(F$4:F126)</f>
        <v>28.564095371326726</v>
      </c>
    </row>
    <row r="127" spans="3:15" x14ac:dyDescent="0.2">
      <c r="C127">
        <v>124</v>
      </c>
      <c r="D127">
        <v>50000</v>
      </c>
      <c r="E127">
        <v>399.86099999999999</v>
      </c>
      <c r="F127">
        <v>-4625.83</v>
      </c>
      <c r="G127">
        <v>20394.099999999999</v>
      </c>
      <c r="H127">
        <v>6.1214000000000004</v>
      </c>
      <c r="I127">
        <v>813</v>
      </c>
      <c r="J127">
        <v>211</v>
      </c>
      <c r="K127">
        <f t="shared" si="5"/>
        <v>0.2060546875</v>
      </c>
      <c r="L127">
        <f>AVERAGE(K$4:K127)</f>
        <v>0.22804309475806453</v>
      </c>
      <c r="M127">
        <f>AVERAGE(F$4:$F127)</f>
        <v>-4678.8958870967735</v>
      </c>
      <c r="N127">
        <f>STDEV(F$4:F127)/SQRT(COUNT(F$4:F127))</f>
        <v>2.5908562788581371</v>
      </c>
      <c r="O127">
        <f>STDEV(F$4:F127)</f>
        <v>28.850554517281473</v>
      </c>
    </row>
    <row r="128" spans="3:15" x14ac:dyDescent="0.2">
      <c r="C128">
        <v>125</v>
      </c>
      <c r="D128">
        <v>50000</v>
      </c>
      <c r="E128">
        <v>400.11700000000002</v>
      </c>
      <c r="F128">
        <v>-4713.93</v>
      </c>
      <c r="G128">
        <v>20009.099999999999</v>
      </c>
      <c r="H128">
        <v>5.9232800000000001</v>
      </c>
      <c r="I128">
        <v>776</v>
      </c>
      <c r="J128">
        <v>248</v>
      </c>
      <c r="K128">
        <f t="shared" si="5"/>
        <v>0.2421875</v>
      </c>
      <c r="L128">
        <f>AVERAGE(K$4:K128)</f>
        <v>0.22815625</v>
      </c>
      <c r="M128">
        <f>AVERAGE(F$4:$F128)</f>
        <v>-4679.17616</v>
      </c>
      <c r="N128">
        <f>STDEV(F$4:F128)/SQRT(COUNT(F$4:F128))</f>
        <v>2.5852830749954796</v>
      </c>
      <c r="O128">
        <f>STDEV(F$4:F128)</f>
        <v>28.904343483847896</v>
      </c>
    </row>
    <row r="129" spans="3:15" x14ac:dyDescent="0.2">
      <c r="C129">
        <v>126</v>
      </c>
      <c r="D129">
        <v>50000</v>
      </c>
      <c r="E129">
        <v>400.447</v>
      </c>
      <c r="F129">
        <v>-4693.74</v>
      </c>
      <c r="G129">
        <v>20056.8</v>
      </c>
      <c r="H129">
        <v>5.6168699999999996</v>
      </c>
      <c r="I129">
        <v>783</v>
      </c>
      <c r="J129">
        <v>241</v>
      </c>
      <c r="K129">
        <f t="shared" si="5"/>
        <v>0.2353515625</v>
      </c>
      <c r="L129">
        <f>AVERAGE(K$4:K129)</f>
        <v>0.22821335565476192</v>
      </c>
      <c r="M129">
        <f>AVERAGE(F$4:$F129)</f>
        <v>-4679.2917460317458</v>
      </c>
      <c r="N129">
        <f>STDEV(F$4:F129)/SQRT(COUNT(F$4:F129))</f>
        <v>2.5672861962987761</v>
      </c>
      <c r="O129">
        <f>STDEV(F$4:F129)</f>
        <v>28.81771608103227</v>
      </c>
    </row>
    <row r="130" spans="3:15" x14ac:dyDescent="0.2">
      <c r="C130">
        <v>127</v>
      </c>
      <c r="D130">
        <v>50000</v>
      </c>
      <c r="E130">
        <v>399.45800000000003</v>
      </c>
      <c r="F130">
        <v>-4708.4799999999996</v>
      </c>
      <c r="G130">
        <v>20025.5</v>
      </c>
      <c r="H130">
        <v>5.1680799999999998</v>
      </c>
      <c r="I130">
        <v>778</v>
      </c>
      <c r="J130">
        <v>246</v>
      </c>
      <c r="K130">
        <f t="shared" si="5"/>
        <v>0.240234375</v>
      </c>
      <c r="L130">
        <f>AVERAGE(K$4:K130)</f>
        <v>0.22830800935039369</v>
      </c>
      <c r="M130">
        <f>AVERAGE(F$4:$F130)</f>
        <v>-4679.5215748031496</v>
      </c>
      <c r="N130">
        <f>STDEV(F$4:F130)/SQRT(COUNT(F$4:F130))</f>
        <v>2.5573394489552674</v>
      </c>
      <c r="O130">
        <f>STDEV(F$4:F130)</f>
        <v>28.819751946576837</v>
      </c>
    </row>
    <row r="131" spans="3:15" x14ac:dyDescent="0.2">
      <c r="C131">
        <v>128</v>
      </c>
      <c r="D131">
        <v>50000</v>
      </c>
      <c r="E131">
        <v>399.77499999999998</v>
      </c>
      <c r="F131">
        <v>-4712.51</v>
      </c>
      <c r="G131">
        <v>19999.900000000001</v>
      </c>
      <c r="H131">
        <v>5.7571399999999997</v>
      </c>
      <c r="I131">
        <v>777</v>
      </c>
      <c r="J131">
        <v>247</v>
      </c>
      <c r="K131">
        <f t="shared" si="5"/>
        <v>0.2412109375</v>
      </c>
      <c r="L131">
        <f>AVERAGE(K$4:K131)</f>
        <v>0.2284088134765625</v>
      </c>
      <c r="M131">
        <f>AVERAGE(F$4:$F131)</f>
        <v>-4679.779296875</v>
      </c>
      <c r="N131">
        <f>STDEV(F$4:F131)/SQRT(COUNT(F$4:F131))</f>
        <v>2.5503369300904555</v>
      </c>
      <c r="O131">
        <f>STDEV(F$4:F131)</f>
        <v>28.853768601239089</v>
      </c>
    </row>
    <row r="132" spans="3:15" x14ac:dyDescent="0.2">
      <c r="C132">
        <v>129</v>
      </c>
      <c r="D132">
        <v>50000</v>
      </c>
      <c r="E132">
        <v>399.87</v>
      </c>
      <c r="F132">
        <v>-4697.93</v>
      </c>
      <c r="G132">
        <v>20077.3</v>
      </c>
      <c r="H132">
        <v>6.17903</v>
      </c>
      <c r="I132">
        <v>783</v>
      </c>
      <c r="J132">
        <v>241</v>
      </c>
      <c r="K132">
        <f t="shared" si="5"/>
        <v>0.2353515625</v>
      </c>
      <c r="L132">
        <f>AVERAGE(K$4:K132)</f>
        <v>0.22846263323643412</v>
      </c>
      <c r="M132">
        <f>AVERAGE(F$4:$F132)</f>
        <v>-4679.92</v>
      </c>
      <c r="N132">
        <f>STDEV(F$4:F132)/SQRT(COUNT(F$4:F132))</f>
        <v>2.5343983960963352</v>
      </c>
      <c r="O132">
        <f>STDEV(F$4:F132)</f>
        <v>28.785232406348612</v>
      </c>
    </row>
    <row r="133" spans="3:15" x14ac:dyDescent="0.2">
      <c r="C133">
        <v>130</v>
      </c>
      <c r="D133">
        <v>50000</v>
      </c>
      <c r="E133">
        <v>399.541</v>
      </c>
      <c r="F133">
        <v>-4698.01</v>
      </c>
      <c r="G133">
        <v>20077.900000000001</v>
      </c>
      <c r="H133">
        <v>5.6416899999999996</v>
      </c>
      <c r="I133">
        <v>782</v>
      </c>
      <c r="J133">
        <v>242</v>
      </c>
      <c r="K133">
        <f t="shared" ref="K133:K134" si="6">J133/SUM(I133:J133)</f>
        <v>0.236328125</v>
      </c>
      <c r="L133">
        <f>AVERAGE(K$4:K133)</f>
        <v>0.22852313701923077</v>
      </c>
      <c r="M133">
        <f>AVERAGE(F$4:$F133)</f>
        <v>-4680.059153846154</v>
      </c>
      <c r="N133">
        <f>STDEV(F$4:F133)/SQRT(COUNT(F$4:F133))</f>
        <v>2.51867444156077</v>
      </c>
      <c r="O133">
        <f>STDEV(F$4:F133)</f>
        <v>28.717307020928846</v>
      </c>
    </row>
    <row r="134" spans="3:15" x14ac:dyDescent="0.2">
      <c r="C134">
        <v>131</v>
      </c>
      <c r="D134">
        <v>50000</v>
      </c>
      <c r="E134">
        <v>400.11</v>
      </c>
      <c r="F134">
        <v>-4618.2</v>
      </c>
      <c r="G134">
        <v>20435.599999999999</v>
      </c>
      <c r="H134">
        <v>5.55558</v>
      </c>
      <c r="I134">
        <v>816</v>
      </c>
      <c r="J134">
        <v>208</v>
      </c>
      <c r="K134">
        <f t="shared" si="6"/>
        <v>0.203125</v>
      </c>
      <c r="L134">
        <f>AVERAGE(K$4:K134)</f>
        <v>0.22832925811068702</v>
      </c>
      <c r="M134">
        <f>AVERAGE(F$4:$F134)</f>
        <v>-4679.5869465648857</v>
      </c>
      <c r="N134">
        <f>STDEV(F$4:F134)/SQRT(COUNT(F$4:F134))</f>
        <v>2.5435899743553407</v>
      </c>
      <c r="O134">
        <f>STDEV(F$4:F134)</f>
        <v>29.112717915903549</v>
      </c>
    </row>
    <row r="135" spans="3:15" x14ac:dyDescent="0.2">
      <c r="C135">
        <v>132</v>
      </c>
      <c r="D135">
        <v>50000</v>
      </c>
      <c r="E135">
        <v>398.73</v>
      </c>
      <c r="F135">
        <v>-4708.96</v>
      </c>
      <c r="G135">
        <v>20007.5</v>
      </c>
      <c r="H135">
        <v>6.4883100000000002</v>
      </c>
      <c r="I135">
        <v>777</v>
      </c>
      <c r="J135">
        <v>247</v>
      </c>
      <c r="K135">
        <f t="shared" ref="K135:K148" si="7">J135/SUM(I135:J135)</f>
        <v>0.2412109375</v>
      </c>
      <c r="L135">
        <f>AVERAGE(K$4:K135)</f>
        <v>0.22842684659090909</v>
      </c>
      <c r="M135">
        <f>AVERAGE(F$4:$F135)</f>
        <v>-4679.8094696969692</v>
      </c>
      <c r="N135">
        <f>STDEV(F$4:F135)/SQRT(COUNT(F$4:F135))</f>
        <v>2.5340360045374926</v>
      </c>
      <c r="O135">
        <f>STDEV(F$4:F135)</f>
        <v>29.113857153297101</v>
      </c>
    </row>
    <row r="136" spans="3:15" x14ac:dyDescent="0.2">
      <c r="C136">
        <v>133</v>
      </c>
      <c r="D136">
        <v>50000</v>
      </c>
      <c r="E136">
        <v>400.24200000000002</v>
      </c>
      <c r="F136">
        <v>-4652.08</v>
      </c>
      <c r="G136">
        <v>20253.900000000001</v>
      </c>
      <c r="H136">
        <v>4.9237700000000002</v>
      </c>
      <c r="I136">
        <v>802</v>
      </c>
      <c r="J136">
        <v>222</v>
      </c>
      <c r="K136">
        <f t="shared" si="7"/>
        <v>0.216796875</v>
      </c>
      <c r="L136">
        <f>AVERAGE(K$4:K136)</f>
        <v>0.22833940319548873</v>
      </c>
      <c r="M136">
        <f>AVERAGE(F$4:$F136)</f>
        <v>-4679.6009774436088</v>
      </c>
      <c r="N136">
        <f>STDEV(F$4:F136)/SQRT(COUNT(F$4:F136))</f>
        <v>2.5235383910726221</v>
      </c>
      <c r="O136">
        <f>STDEV(F$4:F136)</f>
        <v>29.102864455099848</v>
      </c>
    </row>
    <row r="137" spans="3:15" x14ac:dyDescent="0.2">
      <c r="C137">
        <v>134</v>
      </c>
      <c r="D137">
        <v>50000</v>
      </c>
      <c r="E137">
        <v>399.10700000000003</v>
      </c>
      <c r="F137">
        <v>-4678.51</v>
      </c>
      <c r="G137">
        <v>20141.8</v>
      </c>
      <c r="H137">
        <v>6.5818099999999999</v>
      </c>
      <c r="I137">
        <v>790</v>
      </c>
      <c r="J137">
        <v>234</v>
      </c>
      <c r="K137">
        <f t="shared" si="7"/>
        <v>0.228515625</v>
      </c>
      <c r="L137">
        <f>AVERAGE(K$4:K137)</f>
        <v>0.2283407182835821</v>
      </c>
      <c r="M137">
        <f>AVERAGE(F$4:$F137)</f>
        <v>-4679.5928358208948</v>
      </c>
      <c r="N137">
        <f>STDEV(F$4:F137)/SQRT(COUNT(F$4:F137))</f>
        <v>2.5046484482476159</v>
      </c>
      <c r="O137">
        <f>STDEV(F$4:F137)</f>
        <v>28.993401935741026</v>
      </c>
    </row>
    <row r="138" spans="3:15" x14ac:dyDescent="0.2">
      <c r="C138">
        <v>135</v>
      </c>
      <c r="D138">
        <v>50000</v>
      </c>
      <c r="E138">
        <v>400.23700000000002</v>
      </c>
      <c r="F138">
        <v>-4694.63</v>
      </c>
      <c r="G138">
        <v>20099</v>
      </c>
      <c r="H138">
        <v>5.02698</v>
      </c>
      <c r="I138">
        <v>784</v>
      </c>
      <c r="J138">
        <v>240</v>
      </c>
      <c r="K138">
        <f t="shared" si="7"/>
        <v>0.234375</v>
      </c>
      <c r="L138">
        <f>AVERAGE(K$4:K138)</f>
        <v>0.22838541666666667</v>
      </c>
      <c r="M138">
        <f>AVERAGE(F$4:$F138)</f>
        <v>-4679.7042222222217</v>
      </c>
      <c r="N138">
        <f>STDEV(F$4:F138)/SQRT(COUNT(F$4:F138))</f>
        <v>2.4885203510314549</v>
      </c>
      <c r="O138">
        <f>STDEV(F$4:F138)</f>
        <v>28.913993628729177</v>
      </c>
    </row>
    <row r="139" spans="3:15" x14ac:dyDescent="0.2">
      <c r="C139">
        <v>136</v>
      </c>
      <c r="D139">
        <v>50000</v>
      </c>
      <c r="E139">
        <v>400.589</v>
      </c>
      <c r="F139">
        <v>-4657.87</v>
      </c>
      <c r="G139">
        <v>20232.7</v>
      </c>
      <c r="H139">
        <v>5.1184099999999999</v>
      </c>
      <c r="I139">
        <v>799</v>
      </c>
      <c r="J139">
        <v>225</v>
      </c>
      <c r="K139">
        <f t="shared" si="7"/>
        <v>0.2197265625</v>
      </c>
      <c r="L139">
        <f>AVERAGE(K$4:K139)</f>
        <v>0.22832174862132354</v>
      </c>
      <c r="M139">
        <f>AVERAGE(F$4:$F139)</f>
        <v>-4679.5436764705883</v>
      </c>
      <c r="N139">
        <f>STDEV(F$4:F139)/SQRT(COUNT(F$4:F139))</f>
        <v>2.4753664102552331</v>
      </c>
      <c r="O139">
        <f>STDEV(F$4:F139)</f>
        <v>28.867484920628325</v>
      </c>
    </row>
    <row r="140" spans="3:15" x14ac:dyDescent="0.2">
      <c r="C140">
        <v>137</v>
      </c>
      <c r="D140">
        <v>50000</v>
      </c>
      <c r="E140">
        <v>400.55099999999999</v>
      </c>
      <c r="F140">
        <v>-4724.59</v>
      </c>
      <c r="G140">
        <v>19921.8</v>
      </c>
      <c r="H140">
        <v>6.4731199999999998</v>
      </c>
      <c r="I140">
        <v>770</v>
      </c>
      <c r="J140">
        <v>254</v>
      </c>
      <c r="K140">
        <f t="shared" si="7"/>
        <v>0.248046875</v>
      </c>
      <c r="L140">
        <f>AVERAGE(K$4:K140)</f>
        <v>0.22846572764598541</v>
      </c>
      <c r="M140">
        <f>AVERAGE(F$4:$F140)</f>
        <v>-4679.8724817518241</v>
      </c>
      <c r="N140">
        <f>STDEV(F$4:F140)/SQRT(COUNT(F$4:F140))</f>
        <v>2.479132936275481</v>
      </c>
      <c r="O140">
        <f>STDEV(F$4:F140)</f>
        <v>29.017507057885705</v>
      </c>
    </row>
    <row r="141" spans="3:15" x14ac:dyDescent="0.2">
      <c r="C141">
        <v>138</v>
      </c>
      <c r="D141">
        <v>50000</v>
      </c>
      <c r="E141">
        <v>400.36799999999999</v>
      </c>
      <c r="F141">
        <v>-4744.67</v>
      </c>
      <c r="G141">
        <v>19890</v>
      </c>
      <c r="H141">
        <v>6.9377399999999998</v>
      </c>
      <c r="I141">
        <v>763</v>
      </c>
      <c r="J141">
        <v>261</v>
      </c>
      <c r="K141">
        <f t="shared" si="7"/>
        <v>0.2548828125</v>
      </c>
      <c r="L141">
        <f>AVERAGE(K$4:K141)</f>
        <v>0.22865715579710144</v>
      </c>
      <c r="M141">
        <f>AVERAGE(F$4:$F141)</f>
        <v>-4680.3420289855067</v>
      </c>
      <c r="N141">
        <f>STDEV(F$4:F141)/SQRT(COUNT(F$4:F141))</f>
        <v>2.5054941240529871</v>
      </c>
      <c r="O141">
        <f>STDEV(F$4:F141)</f>
        <v>29.432891655113302</v>
      </c>
    </row>
    <row r="142" spans="3:15" x14ac:dyDescent="0.2">
      <c r="C142">
        <v>139</v>
      </c>
      <c r="D142">
        <v>50000</v>
      </c>
      <c r="E142">
        <v>399.94200000000001</v>
      </c>
      <c r="F142">
        <v>-4674.82</v>
      </c>
      <c r="G142">
        <v>20149.8</v>
      </c>
      <c r="H142">
        <v>5.3897700000000004</v>
      </c>
      <c r="I142">
        <v>792</v>
      </c>
      <c r="J142">
        <v>232</v>
      </c>
      <c r="K142">
        <f t="shared" si="7"/>
        <v>0.2265625</v>
      </c>
      <c r="L142">
        <f>AVERAGE(K$4:K142)</f>
        <v>0.22864208633093525</v>
      </c>
      <c r="M142">
        <f>AVERAGE(F$4:$F142)</f>
        <v>-4680.3023021582731</v>
      </c>
      <c r="N142">
        <f>STDEV(F$4:F142)/SQRT(COUNT(F$4:F142))</f>
        <v>2.4877208995115647</v>
      </c>
      <c r="O142">
        <f>STDEV(F$4:F142)</f>
        <v>29.329796846678999</v>
      </c>
    </row>
    <row r="143" spans="3:15" x14ac:dyDescent="0.2">
      <c r="C143">
        <v>140</v>
      </c>
      <c r="D143">
        <v>50000</v>
      </c>
      <c r="E143">
        <v>399.54899999999998</v>
      </c>
      <c r="F143">
        <v>-4683.29</v>
      </c>
      <c r="G143">
        <v>20108.599999999999</v>
      </c>
      <c r="H143">
        <v>5.8219099999999999</v>
      </c>
      <c r="I143">
        <v>788</v>
      </c>
      <c r="J143">
        <v>236</v>
      </c>
      <c r="K143">
        <f t="shared" si="7"/>
        <v>0.23046875</v>
      </c>
      <c r="L143">
        <f>AVERAGE(K$4:K143)</f>
        <v>0.22865513392857142</v>
      </c>
      <c r="M143">
        <f>AVERAGE(F$4:$F143)</f>
        <v>-4680.3236428571427</v>
      </c>
      <c r="N143">
        <f>STDEV(F$4:F143)/SQRT(COUNT(F$4:F143))</f>
        <v>2.46997973871613</v>
      </c>
      <c r="O143">
        <f>STDEV(F$4:F143)</f>
        <v>29.225194393768337</v>
      </c>
    </row>
    <row r="144" spans="3:15" x14ac:dyDescent="0.2">
      <c r="C144">
        <v>141</v>
      </c>
      <c r="D144">
        <v>50000</v>
      </c>
      <c r="E144">
        <v>399.20699999999999</v>
      </c>
      <c r="F144">
        <v>-4677.07</v>
      </c>
      <c r="G144">
        <v>20147.2</v>
      </c>
      <c r="H144">
        <v>5.3101500000000001</v>
      </c>
      <c r="I144">
        <v>791</v>
      </c>
      <c r="J144">
        <v>233</v>
      </c>
      <c r="K144">
        <f t="shared" si="7"/>
        <v>0.2275390625</v>
      </c>
      <c r="L144">
        <f>AVERAGE(K$4:K144)</f>
        <v>0.22864721852836881</v>
      </c>
      <c r="M144">
        <f>AVERAGE(F$4:$F144)</f>
        <v>-4680.3005673758853</v>
      </c>
      <c r="N144">
        <f>STDEV(F$4:F144)/SQRT(COUNT(F$4:F144))</f>
        <v>2.452508148523048</v>
      </c>
      <c r="O144">
        <f>STDEV(F$4:F144)</f>
        <v>29.121920726810668</v>
      </c>
    </row>
    <row r="145" spans="3:15" x14ac:dyDescent="0.2">
      <c r="C145">
        <v>142</v>
      </c>
      <c r="D145">
        <v>50000</v>
      </c>
      <c r="E145">
        <v>400.19</v>
      </c>
      <c r="F145">
        <v>-4686.0200000000004</v>
      </c>
      <c r="G145">
        <v>20124.599999999999</v>
      </c>
      <c r="H145">
        <v>6.3802099999999999</v>
      </c>
      <c r="I145">
        <v>788</v>
      </c>
      <c r="J145">
        <v>236</v>
      </c>
      <c r="K145">
        <f t="shared" si="7"/>
        <v>0.23046875</v>
      </c>
      <c r="L145">
        <f>AVERAGE(K$4:K145)</f>
        <v>0.22866004621478872</v>
      </c>
      <c r="M145">
        <f>AVERAGE(F$4:$F145)</f>
        <v>-4680.3408450704219</v>
      </c>
      <c r="N145">
        <f>STDEV(F$4:F145)/SQRT(COUNT(F$4:F145))</f>
        <v>2.4355087911052364</v>
      </c>
      <c r="O145">
        <f>STDEV(F$4:F145)</f>
        <v>29.022436771577716</v>
      </c>
    </row>
    <row r="146" spans="3:15" x14ac:dyDescent="0.2">
      <c r="C146">
        <v>143</v>
      </c>
      <c r="D146">
        <v>50000</v>
      </c>
      <c r="E146">
        <v>400.33600000000001</v>
      </c>
      <c r="F146">
        <v>-4688.38</v>
      </c>
      <c r="G146">
        <v>20108.2</v>
      </c>
      <c r="H146">
        <v>5.0004999999999997</v>
      </c>
      <c r="I146">
        <v>787</v>
      </c>
      <c r="J146">
        <v>237</v>
      </c>
      <c r="K146">
        <f t="shared" si="7"/>
        <v>0.2314453125</v>
      </c>
      <c r="L146">
        <f>AVERAGE(K$4:K146)</f>
        <v>0.22867952360139859</v>
      </c>
      <c r="M146">
        <f>AVERAGE(F$4:$F146)</f>
        <v>-4680.3970629370624</v>
      </c>
      <c r="N146">
        <f>STDEV(F$4:F146)/SQRT(COUNT(F$4:F146))</f>
        <v>2.4190706145048546</v>
      </c>
      <c r="O146">
        <f>STDEV(F$4:F146)</f>
        <v>28.927877164223577</v>
      </c>
    </row>
    <row r="147" spans="3:15" x14ac:dyDescent="0.2">
      <c r="C147">
        <v>144</v>
      </c>
      <c r="D147">
        <v>50000</v>
      </c>
      <c r="E147">
        <v>400.89100000000002</v>
      </c>
      <c r="F147">
        <v>-4644.78</v>
      </c>
      <c r="G147">
        <v>20262.3</v>
      </c>
      <c r="H147">
        <v>6.27379</v>
      </c>
      <c r="I147">
        <v>804</v>
      </c>
      <c r="J147">
        <v>220</v>
      </c>
      <c r="K147">
        <f t="shared" si="7"/>
        <v>0.21484375</v>
      </c>
      <c r="L147">
        <f>AVERAGE(K$4:K147)</f>
        <v>0.22858344184027779</v>
      </c>
      <c r="M147">
        <f>AVERAGE(F$4:$F147)</f>
        <v>-4680.1497222222215</v>
      </c>
      <c r="N147">
        <f>STDEV(F$4:F147)/SQRT(COUNT(F$4:F147))</f>
        <v>2.4149127606709881</v>
      </c>
      <c r="O147">
        <f>STDEV(F$4:F147)</f>
        <v>28.97895312805186</v>
      </c>
    </row>
    <row r="148" spans="3:15" x14ac:dyDescent="0.2">
      <c r="C148">
        <v>145</v>
      </c>
      <c r="D148">
        <v>50000</v>
      </c>
      <c r="E148">
        <v>399.738</v>
      </c>
      <c r="F148">
        <v>-4724.1000000000004</v>
      </c>
      <c r="G148">
        <v>19986.099999999999</v>
      </c>
      <c r="H148">
        <v>6.2463100000000003</v>
      </c>
      <c r="I148">
        <v>772</v>
      </c>
      <c r="J148">
        <v>252</v>
      </c>
      <c r="K148">
        <f t="shared" si="7"/>
        <v>0.24609375</v>
      </c>
      <c r="L148">
        <f>AVERAGE(K$4:K148)</f>
        <v>0.22870420258620688</v>
      </c>
      <c r="M148">
        <f>AVERAGE(F$4:$F148)</f>
        <v>-4680.4528275862067</v>
      </c>
      <c r="N148">
        <f>STDEV(F$4:F148)/SQRT(COUNT(F$4:F148))</f>
        <v>2.4172790141827911</v>
      </c>
      <c r="O148">
        <f>STDEV(F$4:F148)</f>
        <v>29.107893872611882</v>
      </c>
    </row>
    <row r="149" spans="3:15" x14ac:dyDescent="0.2">
      <c r="C149">
        <v>146</v>
      </c>
      <c r="D149">
        <v>50000</v>
      </c>
      <c r="E149">
        <v>400.31099999999998</v>
      </c>
      <c r="F149">
        <v>-4687.29</v>
      </c>
      <c r="G149">
        <v>20121.099999999999</v>
      </c>
      <c r="H149">
        <v>6.4092399999999996</v>
      </c>
      <c r="I149">
        <v>787</v>
      </c>
      <c r="J149">
        <v>237</v>
      </c>
      <c r="K149">
        <f t="shared" ref="K149:K212" si="8">J149/SUM(I149:J149)</f>
        <v>0.2314453125</v>
      </c>
      <c r="L149">
        <f>AVERAGE(K$4:K149)</f>
        <v>0.22872297731164384</v>
      </c>
      <c r="M149">
        <f>AVERAGE(F$4:$F149)</f>
        <v>-4680.4996575342466</v>
      </c>
      <c r="N149">
        <f>STDEV(F$4:F149)/SQRT(COUNT(F$4:F149))</f>
        <v>2.4011219299680127</v>
      </c>
      <c r="O149">
        <f>STDEV(F$4:F149)</f>
        <v>29.012866668009622</v>
      </c>
    </row>
    <row r="150" spans="3:15" x14ac:dyDescent="0.2">
      <c r="C150">
        <v>147</v>
      </c>
      <c r="D150">
        <v>50000</v>
      </c>
      <c r="E150">
        <v>399.51600000000002</v>
      </c>
      <c r="F150">
        <v>-4664.16</v>
      </c>
      <c r="G150">
        <v>20215.7</v>
      </c>
      <c r="H150">
        <v>4.8681000000000001</v>
      </c>
      <c r="I150">
        <v>797</v>
      </c>
      <c r="J150">
        <v>227</v>
      </c>
      <c r="K150">
        <f t="shared" si="8"/>
        <v>0.2216796875</v>
      </c>
      <c r="L150">
        <f>AVERAGE(K$4:K150)</f>
        <v>0.2286750637755102</v>
      </c>
      <c r="M150">
        <f>AVERAGE(F$4:$F150)</f>
        <v>-4680.3885034013601</v>
      </c>
      <c r="N150">
        <f>STDEV(F$4:F150)/SQRT(COUNT(F$4:F150))</f>
        <v>2.3873209107429991</v>
      </c>
      <c r="O150">
        <f>STDEV(F$4:F150)</f>
        <v>28.944727779649352</v>
      </c>
    </row>
    <row r="151" spans="3:15" x14ac:dyDescent="0.2">
      <c r="C151">
        <v>148</v>
      </c>
      <c r="D151">
        <v>50000</v>
      </c>
      <c r="E151">
        <v>400.03500000000003</v>
      </c>
      <c r="F151">
        <v>-4696.28</v>
      </c>
      <c r="G151">
        <v>20068.3</v>
      </c>
      <c r="H151">
        <v>6.6014200000000001</v>
      </c>
      <c r="I151">
        <v>783</v>
      </c>
      <c r="J151">
        <v>241</v>
      </c>
      <c r="K151">
        <f t="shared" si="8"/>
        <v>0.2353515625</v>
      </c>
      <c r="L151">
        <f>AVERAGE(K$4:K151)</f>
        <v>0.22872017525337837</v>
      </c>
      <c r="M151">
        <f>AVERAGE(F$4:$F151)</f>
        <v>-4680.4958783783786</v>
      </c>
      <c r="N151">
        <f>STDEV(F$4:F151)/SQRT(COUNT(F$4:F151))</f>
        <v>2.3735654475305199</v>
      </c>
      <c r="O151">
        <f>STDEV(F$4:F151)</f>
        <v>28.875669934898344</v>
      </c>
    </row>
    <row r="152" spans="3:15" x14ac:dyDescent="0.2">
      <c r="C152">
        <v>149</v>
      </c>
      <c r="D152">
        <v>50000</v>
      </c>
      <c r="E152">
        <v>399.25599999999997</v>
      </c>
      <c r="F152">
        <v>-4705.78</v>
      </c>
      <c r="G152">
        <v>20043.5</v>
      </c>
      <c r="H152">
        <v>5.6514899999999999</v>
      </c>
      <c r="I152">
        <v>780</v>
      </c>
      <c r="J152">
        <v>244</v>
      </c>
      <c r="K152">
        <f t="shared" si="8"/>
        <v>0.23828125</v>
      </c>
      <c r="L152">
        <f>AVERAGE(K$4:K152)</f>
        <v>0.22878434354026847</v>
      </c>
      <c r="M152">
        <f>AVERAGE(F$4:$F152)</f>
        <v>-4680.6655704697987</v>
      </c>
      <c r="N152">
        <f>STDEV(F$4:F152)/SQRT(COUNT(F$4:F152))</f>
        <v>2.3636807503308099</v>
      </c>
      <c r="O152">
        <f>STDEV(F$4:F152)</f>
        <v>28.852400536752196</v>
      </c>
    </row>
    <row r="153" spans="3:15" x14ac:dyDescent="0.2">
      <c r="C153">
        <v>150</v>
      </c>
      <c r="D153">
        <v>50000</v>
      </c>
      <c r="E153">
        <v>400.61500000000001</v>
      </c>
      <c r="F153">
        <v>-4622.33</v>
      </c>
      <c r="G153">
        <v>20420.900000000001</v>
      </c>
      <c r="H153">
        <v>6.1682199999999998</v>
      </c>
      <c r="I153">
        <v>815</v>
      </c>
      <c r="J153">
        <v>209</v>
      </c>
      <c r="K153">
        <f t="shared" si="8"/>
        <v>0.2041015625</v>
      </c>
      <c r="L153">
        <f>AVERAGE(K$4:K153)</f>
        <v>0.22861979166666666</v>
      </c>
      <c r="M153">
        <f>AVERAGE(F$4:$F153)</f>
        <v>-4680.2766666666666</v>
      </c>
      <c r="N153">
        <f>STDEV(F$4:F153)/SQRT(COUNT(F$4:F153))</f>
        <v>2.3798612778301087</v>
      </c>
      <c r="O153">
        <f>STDEV(F$4:F153)</f>
        <v>29.14722894645859</v>
      </c>
    </row>
    <row r="154" spans="3:15" x14ac:dyDescent="0.2">
      <c r="C154">
        <v>151</v>
      </c>
      <c r="D154">
        <v>50000</v>
      </c>
      <c r="E154">
        <v>400.16</v>
      </c>
      <c r="F154">
        <v>-4678.03</v>
      </c>
      <c r="G154">
        <v>20157.5</v>
      </c>
      <c r="H154">
        <v>5.4939099999999996</v>
      </c>
      <c r="I154">
        <v>791</v>
      </c>
      <c r="J154">
        <v>233</v>
      </c>
      <c r="K154">
        <f t="shared" si="8"/>
        <v>0.2275390625</v>
      </c>
      <c r="L154">
        <f>AVERAGE(K$4:K154)</f>
        <v>0.22861263451986755</v>
      </c>
      <c r="M154">
        <f>AVERAGE(F$4:$F154)</f>
        <v>-4680.2617880794705</v>
      </c>
      <c r="N154">
        <f>STDEV(F$4:F154)/SQRT(COUNT(F$4:F154))</f>
        <v>2.3640948911119981</v>
      </c>
      <c r="O154">
        <f>STDEV(F$4:F154)</f>
        <v>29.050484381184756</v>
      </c>
    </row>
    <row r="155" spans="3:15" x14ac:dyDescent="0.2">
      <c r="C155">
        <v>152</v>
      </c>
      <c r="D155">
        <v>50000</v>
      </c>
      <c r="E155">
        <v>399.43400000000003</v>
      </c>
      <c r="F155">
        <v>-4719</v>
      </c>
      <c r="G155">
        <v>20001.599999999999</v>
      </c>
      <c r="H155">
        <v>5.9043999999999999</v>
      </c>
      <c r="I155">
        <v>775</v>
      </c>
      <c r="J155">
        <v>249</v>
      </c>
      <c r="K155">
        <f t="shared" si="8"/>
        <v>0.2431640625</v>
      </c>
      <c r="L155">
        <f>AVERAGE(K$4:K155)</f>
        <v>0.22870836759868421</v>
      </c>
      <c r="M155">
        <f>AVERAGE(F$4:$F155)</f>
        <v>-4680.516644736842</v>
      </c>
      <c r="N155">
        <f>STDEV(F$4:F155)/SQRT(COUNT(F$4:F155))</f>
        <v>2.3622781005924915</v>
      </c>
      <c r="O155">
        <f>STDEV(F$4:F155)</f>
        <v>29.124120404398621</v>
      </c>
    </row>
    <row r="156" spans="3:15" x14ac:dyDescent="0.2">
      <c r="C156">
        <v>153</v>
      </c>
      <c r="D156">
        <v>50000</v>
      </c>
      <c r="E156">
        <v>400.65499999999997</v>
      </c>
      <c r="F156">
        <v>-4632.74</v>
      </c>
      <c r="G156">
        <v>20361.7</v>
      </c>
      <c r="H156">
        <v>5.5154500000000004</v>
      </c>
      <c r="I156">
        <v>810</v>
      </c>
      <c r="J156">
        <v>214</v>
      </c>
      <c r="K156">
        <f t="shared" si="8"/>
        <v>0.208984375</v>
      </c>
      <c r="L156">
        <f>AVERAGE(K$4:K156)</f>
        <v>0.22857945261437909</v>
      </c>
      <c r="M156">
        <f>AVERAGE(F$4:$F156)</f>
        <v>-4680.2043790849675</v>
      </c>
      <c r="N156">
        <f>STDEV(F$4:F156)/SQRT(COUNT(F$4:F156))</f>
        <v>2.3674716065803438</v>
      </c>
      <c r="O156">
        <f>STDEV(F$4:F156)</f>
        <v>29.284006498744489</v>
      </c>
    </row>
    <row r="157" spans="3:15" x14ac:dyDescent="0.2">
      <c r="C157">
        <v>154</v>
      </c>
      <c r="D157">
        <v>50000</v>
      </c>
      <c r="E157">
        <v>399.791</v>
      </c>
      <c r="F157">
        <v>-4699.8500000000004</v>
      </c>
      <c r="G157">
        <v>20047.5</v>
      </c>
      <c r="H157">
        <v>5.3062899999999997</v>
      </c>
      <c r="I157">
        <v>781</v>
      </c>
      <c r="J157">
        <v>243</v>
      </c>
      <c r="K157">
        <f t="shared" si="8"/>
        <v>0.2373046875</v>
      </c>
      <c r="L157">
        <f>AVERAGE(K$4:K157)</f>
        <v>0.22863610998376624</v>
      </c>
      <c r="M157">
        <f>AVERAGE(F$4:$F157)</f>
        <v>-4680.3319480519476</v>
      </c>
      <c r="N157">
        <f>STDEV(F$4:F157)/SQRT(COUNT(F$4:F157))</f>
        <v>2.3555051383916408</v>
      </c>
      <c r="O157">
        <f>STDEV(F$4:F157)</f>
        <v>29.231050038894793</v>
      </c>
    </row>
    <row r="158" spans="3:15" x14ac:dyDescent="0.2">
      <c r="C158">
        <v>155</v>
      </c>
      <c r="D158">
        <v>50000</v>
      </c>
      <c r="E158">
        <v>400.35199999999998</v>
      </c>
      <c r="F158">
        <v>-4663.9399999999996</v>
      </c>
      <c r="G158">
        <v>20221.8</v>
      </c>
      <c r="H158">
        <v>5.6608999999999998</v>
      </c>
      <c r="I158">
        <v>797</v>
      </c>
      <c r="J158">
        <v>227</v>
      </c>
      <c r="K158">
        <f t="shared" si="8"/>
        <v>0.2216796875</v>
      </c>
      <c r="L158">
        <f>AVERAGE(K$4:K158)</f>
        <v>0.22859122983870966</v>
      </c>
      <c r="M158">
        <f>AVERAGE(F$4:$F158)</f>
        <v>-4680.2261935483866</v>
      </c>
      <c r="N158">
        <f>STDEV(F$4:F158)/SQRT(COUNT(F$4:F158))</f>
        <v>2.342647253949854</v>
      </c>
      <c r="O158">
        <f>STDEV(F$4:F158)</f>
        <v>29.165723105179698</v>
      </c>
    </row>
    <row r="159" spans="3:15" x14ac:dyDescent="0.2">
      <c r="C159">
        <v>156</v>
      </c>
      <c r="D159">
        <v>50000</v>
      </c>
      <c r="E159">
        <v>399.63299999999998</v>
      </c>
      <c r="F159">
        <v>-4643.76</v>
      </c>
      <c r="G159">
        <v>20291.599999999999</v>
      </c>
      <c r="H159">
        <v>6.3031499999999996</v>
      </c>
      <c r="I159">
        <v>806</v>
      </c>
      <c r="J159">
        <v>218</v>
      </c>
      <c r="K159">
        <f t="shared" si="8"/>
        <v>0.212890625</v>
      </c>
      <c r="L159">
        <f>AVERAGE(K$4:K159)</f>
        <v>0.22849058493589744</v>
      </c>
      <c r="M159">
        <f>AVERAGE(F$4:$F159)</f>
        <v>-4679.9924358974358</v>
      </c>
      <c r="N159">
        <f>STDEV(F$4:F159)/SQRT(COUNT(F$4:F159))</f>
        <v>2.3392904630965479</v>
      </c>
      <c r="O159">
        <f>STDEV(F$4:F159)</f>
        <v>29.21772851942081</v>
      </c>
    </row>
    <row r="160" spans="3:15" x14ac:dyDescent="0.2">
      <c r="C160">
        <v>157</v>
      </c>
      <c r="D160">
        <v>50000</v>
      </c>
      <c r="E160">
        <v>398.98200000000003</v>
      </c>
      <c r="F160">
        <v>-4703.7700000000004</v>
      </c>
      <c r="G160">
        <v>20058.599999999999</v>
      </c>
      <c r="H160">
        <v>6.6158299999999999</v>
      </c>
      <c r="I160">
        <v>781</v>
      </c>
      <c r="J160">
        <v>243</v>
      </c>
      <c r="K160">
        <f t="shared" si="8"/>
        <v>0.2373046875</v>
      </c>
      <c r="L160">
        <f>AVERAGE(K$4:K160)</f>
        <v>0.22854672571656051</v>
      </c>
      <c r="M160">
        <f>AVERAGE(F$4:$F160)</f>
        <v>-4680.1438853503187</v>
      </c>
      <c r="N160">
        <f>STDEV(F$4:F160)/SQRT(COUNT(F$4:F160))</f>
        <v>2.3292716105922868</v>
      </c>
      <c r="O160">
        <f>STDEV(F$4:F160)</f>
        <v>29.185689627590712</v>
      </c>
    </row>
    <row r="161" spans="3:15" x14ac:dyDescent="0.2">
      <c r="C161">
        <v>158</v>
      </c>
      <c r="D161">
        <v>50000</v>
      </c>
      <c r="E161">
        <v>399.68799999999999</v>
      </c>
      <c r="F161">
        <v>-4665.03</v>
      </c>
      <c r="G161">
        <v>20182.599999999999</v>
      </c>
      <c r="H161">
        <v>5.8216400000000004</v>
      </c>
      <c r="I161">
        <v>795</v>
      </c>
      <c r="J161">
        <v>229</v>
      </c>
      <c r="K161">
        <f t="shared" si="8"/>
        <v>0.2236328125</v>
      </c>
      <c r="L161">
        <f>AVERAGE(K$4:K161)</f>
        <v>0.228515625</v>
      </c>
      <c r="M161">
        <f>AVERAGE(F$4:$F161)</f>
        <v>-4680.0482278481013</v>
      </c>
      <c r="N161">
        <f>STDEV(F$4:F161)/SQRT(COUNT(F$4:F161))</f>
        <v>2.3164583526401161</v>
      </c>
      <c r="O161">
        <f>STDEV(F$4:F161)</f>
        <v>29.11742999173439</v>
      </c>
    </row>
    <row r="162" spans="3:15" x14ac:dyDescent="0.2">
      <c r="C162">
        <v>159</v>
      </c>
      <c r="D162">
        <v>50000</v>
      </c>
      <c r="E162">
        <v>400.173</v>
      </c>
      <c r="F162">
        <v>-4714.33</v>
      </c>
      <c r="G162">
        <v>20006.5</v>
      </c>
      <c r="H162">
        <v>5.3140400000000003</v>
      </c>
      <c r="I162">
        <v>776</v>
      </c>
      <c r="J162">
        <v>248</v>
      </c>
      <c r="K162">
        <f t="shared" si="8"/>
        <v>0.2421875</v>
      </c>
      <c r="L162">
        <f>AVERAGE(K$4:K162)</f>
        <v>0.22860161163522014</v>
      </c>
      <c r="M162">
        <f>AVERAGE(F$4:$F162)</f>
        <v>-4680.2638364779868</v>
      </c>
      <c r="N162">
        <f>STDEV(F$4:F162)/SQRT(COUNT(F$4:F162))</f>
        <v>2.3119190699146621</v>
      </c>
      <c r="O162">
        <f>STDEV(F$4:F162)</f>
        <v>29.152190242720653</v>
      </c>
    </row>
    <row r="163" spans="3:15" x14ac:dyDescent="0.2">
      <c r="C163">
        <v>160</v>
      </c>
      <c r="D163">
        <v>50000</v>
      </c>
      <c r="E163">
        <v>399.74900000000002</v>
      </c>
      <c r="F163">
        <v>-4686.54</v>
      </c>
      <c r="G163">
        <v>20093.5</v>
      </c>
      <c r="H163">
        <v>5.7581499999999997</v>
      </c>
      <c r="I163">
        <v>787</v>
      </c>
      <c r="J163">
        <v>237</v>
      </c>
      <c r="K163">
        <f t="shared" si="8"/>
        <v>0.2314453125</v>
      </c>
      <c r="L163">
        <f>AVERAGE(K$4:K163)</f>
        <v>0.22861938476562499</v>
      </c>
      <c r="M163">
        <f>AVERAGE(F$4:$F163)</f>
        <v>-4680.3030625000001</v>
      </c>
      <c r="N163">
        <f>STDEV(F$4:F163)/SQRT(COUNT(F$4:F163))</f>
        <v>2.2977589830778755</v>
      </c>
      <c r="O163">
        <f>STDEV(F$4:F163)</f>
        <v>29.064607602553515</v>
      </c>
    </row>
    <row r="164" spans="3:15" x14ac:dyDescent="0.2">
      <c r="C164">
        <v>161</v>
      </c>
      <c r="D164">
        <v>50000</v>
      </c>
      <c r="E164">
        <v>399.68799999999999</v>
      </c>
      <c r="F164">
        <v>-4721.45</v>
      </c>
      <c r="G164">
        <v>19967</v>
      </c>
      <c r="H164">
        <v>6.8971999999999998</v>
      </c>
      <c r="I164">
        <v>773</v>
      </c>
      <c r="J164">
        <v>251</v>
      </c>
      <c r="K164">
        <f t="shared" si="8"/>
        <v>0.2451171875</v>
      </c>
      <c r="L164">
        <f>AVERAGE(K$4:K164)</f>
        <v>0.22872185559006211</v>
      </c>
      <c r="M164">
        <f>AVERAGE(F$4:$F164)</f>
        <v>-4680.5586335403723</v>
      </c>
      <c r="N164">
        <f>STDEV(F$4:F164)/SQRT(COUNT(F$4:F164))</f>
        <v>2.2977002874615189</v>
      </c>
      <c r="O164">
        <f>STDEV(F$4:F164)</f>
        <v>29.154548262168635</v>
      </c>
    </row>
    <row r="165" spans="3:15" x14ac:dyDescent="0.2">
      <c r="C165">
        <v>162</v>
      </c>
      <c r="D165">
        <v>50000</v>
      </c>
      <c r="E165">
        <v>399.65300000000002</v>
      </c>
      <c r="F165">
        <v>-4663.66</v>
      </c>
      <c r="G165">
        <v>20225.5</v>
      </c>
      <c r="H165">
        <v>6.10745</v>
      </c>
      <c r="I165">
        <v>797</v>
      </c>
      <c r="J165">
        <v>227</v>
      </c>
      <c r="K165">
        <f t="shared" si="8"/>
        <v>0.2216796875</v>
      </c>
      <c r="L165">
        <f>AVERAGE(K$4:K165)</f>
        <v>0.22867838541666666</v>
      </c>
      <c r="M165">
        <f>AVERAGE(F$4:$F165)</f>
        <v>-4680.4543209876538</v>
      </c>
      <c r="N165">
        <f>STDEV(F$4:F165)/SQRT(COUNT(F$4:F165))</f>
        <v>2.2858542414919452</v>
      </c>
      <c r="O165">
        <f>STDEV(F$4:F165)</f>
        <v>29.094174629333754</v>
      </c>
    </row>
    <row r="166" spans="3:15" x14ac:dyDescent="0.2">
      <c r="C166">
        <v>163</v>
      </c>
      <c r="D166">
        <v>50000</v>
      </c>
      <c r="E166">
        <v>400.44499999999999</v>
      </c>
      <c r="F166">
        <v>-4675.84</v>
      </c>
      <c r="G166">
        <v>20156.900000000001</v>
      </c>
      <c r="H166">
        <v>5.8426200000000001</v>
      </c>
      <c r="I166">
        <v>792</v>
      </c>
      <c r="J166">
        <v>232</v>
      </c>
      <c r="K166">
        <f t="shared" si="8"/>
        <v>0.2265625</v>
      </c>
      <c r="L166">
        <f>AVERAGE(K$4:K166)</f>
        <v>0.22866540452453987</v>
      </c>
      <c r="M166">
        <f>AVERAGE(F$4:$F166)</f>
        <v>-4680.4260122699379</v>
      </c>
      <c r="N166">
        <f>STDEV(F$4:F166)/SQRT(COUNT(F$4:F166))</f>
        <v>2.2719636830393566</v>
      </c>
      <c r="O166">
        <f>STDEV(F$4:F166)</f>
        <v>29.006490536759362</v>
      </c>
    </row>
    <row r="167" spans="3:15" x14ac:dyDescent="0.2">
      <c r="C167">
        <v>164</v>
      </c>
      <c r="D167">
        <v>50000</v>
      </c>
      <c r="E167">
        <v>400.25299999999999</v>
      </c>
      <c r="F167">
        <v>-4691.99</v>
      </c>
      <c r="G167">
        <v>20090.099999999999</v>
      </c>
      <c r="H167">
        <v>5.8951200000000004</v>
      </c>
      <c r="I167">
        <v>785</v>
      </c>
      <c r="J167">
        <v>239</v>
      </c>
      <c r="K167">
        <f t="shared" si="8"/>
        <v>0.2333984375</v>
      </c>
      <c r="L167">
        <f>AVERAGE(K$4:K167)</f>
        <v>0.22869426448170732</v>
      </c>
      <c r="M167">
        <f>AVERAGE(F$4:$F167)</f>
        <v>-4680.4965243902434</v>
      </c>
      <c r="N167">
        <f>STDEV(F$4:F167)/SQRT(COUNT(F$4:F167))</f>
        <v>2.2591684143163078</v>
      </c>
      <c r="O167">
        <f>STDEV(F$4:F167)</f>
        <v>28.931472060302969</v>
      </c>
    </row>
    <row r="168" spans="3:15" x14ac:dyDescent="0.2">
      <c r="C168">
        <v>165</v>
      </c>
      <c r="D168">
        <v>50000</v>
      </c>
      <c r="E168">
        <v>400.16699999999997</v>
      </c>
      <c r="F168">
        <v>-4622.78</v>
      </c>
      <c r="G168">
        <v>20398.599999999999</v>
      </c>
      <c r="H168">
        <v>5.9709099999999999</v>
      </c>
      <c r="I168">
        <v>814</v>
      </c>
      <c r="J168">
        <v>210</v>
      </c>
      <c r="K168">
        <f t="shared" si="8"/>
        <v>0.205078125</v>
      </c>
      <c r="L168">
        <f>AVERAGE(K$4:K168)</f>
        <v>0.22855113636363636</v>
      </c>
      <c r="M168">
        <f>AVERAGE(F$4:$F168)</f>
        <v>-4680.1467272727268</v>
      </c>
      <c r="N168">
        <f>STDEV(F$4:F168)/SQRT(COUNT(F$4:F168))</f>
        <v>2.2725173700261343</v>
      </c>
      <c r="O168">
        <f>STDEV(F$4:F168)</f>
        <v>29.191014157042101</v>
      </c>
    </row>
    <row r="169" spans="3:15" x14ac:dyDescent="0.2">
      <c r="C169">
        <v>166</v>
      </c>
      <c r="D169">
        <v>50000</v>
      </c>
      <c r="E169">
        <v>399.93299999999999</v>
      </c>
      <c r="F169">
        <v>-4723.3500000000004</v>
      </c>
      <c r="G169">
        <v>19990.3</v>
      </c>
      <c r="H169">
        <v>5.3117299999999998</v>
      </c>
      <c r="I169">
        <v>773</v>
      </c>
      <c r="J169">
        <v>251</v>
      </c>
      <c r="K169">
        <f t="shared" si="8"/>
        <v>0.2451171875</v>
      </c>
      <c r="L169">
        <f>AVERAGE(K$4:K169)</f>
        <v>0.22865093185240964</v>
      </c>
      <c r="M169">
        <f>AVERAGE(F$4:$F169)</f>
        <v>-4680.4069879518065</v>
      </c>
      <c r="N169">
        <f>STDEV(F$4:F169)/SQRT(COUNT(F$4:F169))</f>
        <v>2.2737303956619077</v>
      </c>
      <c r="O169">
        <f>STDEV(F$4:F169)</f>
        <v>29.294966895663805</v>
      </c>
    </row>
    <row r="170" spans="3:15" x14ac:dyDescent="0.2">
      <c r="C170">
        <v>167</v>
      </c>
      <c r="D170">
        <v>50000</v>
      </c>
      <c r="E170">
        <v>399.37200000000001</v>
      </c>
      <c r="F170">
        <v>-4720.78</v>
      </c>
      <c r="G170">
        <v>19961.599999999999</v>
      </c>
      <c r="H170">
        <v>5.64201</v>
      </c>
      <c r="I170">
        <v>772</v>
      </c>
      <c r="J170">
        <v>252</v>
      </c>
      <c r="K170">
        <f t="shared" si="8"/>
        <v>0.24609375</v>
      </c>
      <c r="L170">
        <f>AVERAGE(K$4:K170)</f>
        <v>0.22875537986526945</v>
      </c>
      <c r="M170">
        <f>AVERAGE(F$4:$F170)</f>
        <v>-4680.6487425149699</v>
      </c>
      <c r="N170">
        <f>STDEV(F$4:F170)/SQRT(COUNT(F$4:F170))</f>
        <v>2.2729674020454929</v>
      </c>
      <c r="O170">
        <f>STDEV(F$4:F170)</f>
        <v>29.373212207675891</v>
      </c>
    </row>
    <row r="171" spans="3:15" x14ac:dyDescent="0.2">
      <c r="C171">
        <v>168</v>
      </c>
      <c r="D171">
        <v>50000</v>
      </c>
      <c r="E171">
        <v>400.29700000000003</v>
      </c>
      <c r="F171">
        <v>-4642.8100000000004</v>
      </c>
      <c r="G171">
        <v>20346.2</v>
      </c>
      <c r="H171">
        <v>6.36022</v>
      </c>
      <c r="I171">
        <v>806</v>
      </c>
      <c r="J171">
        <v>218</v>
      </c>
      <c r="K171">
        <f t="shared" si="8"/>
        <v>0.212890625</v>
      </c>
      <c r="L171">
        <f>AVERAGE(K$4:K171)</f>
        <v>0.22866094680059523</v>
      </c>
      <c r="M171">
        <f>AVERAGE(F$4:$F171)</f>
        <v>-4680.4235119047617</v>
      </c>
      <c r="N171">
        <f>STDEV(F$4:F171)/SQRT(COUNT(F$4:F171))</f>
        <v>2.2705957599437925</v>
      </c>
      <c r="O171">
        <f>STDEV(F$4:F171)</f>
        <v>29.430284702200119</v>
      </c>
    </row>
    <row r="172" spans="3:15" x14ac:dyDescent="0.2">
      <c r="C172">
        <v>169</v>
      </c>
      <c r="D172">
        <v>50000</v>
      </c>
      <c r="E172">
        <v>400.18799999999999</v>
      </c>
      <c r="F172">
        <v>-4663.09</v>
      </c>
      <c r="G172">
        <v>20224.400000000001</v>
      </c>
      <c r="H172">
        <v>6.1155400000000002</v>
      </c>
      <c r="I172">
        <v>798</v>
      </c>
      <c r="J172">
        <v>226</v>
      </c>
      <c r="K172">
        <f t="shared" si="8"/>
        <v>0.220703125</v>
      </c>
      <c r="L172">
        <f>AVERAGE(K$4:K172)</f>
        <v>0.22861385909763313</v>
      </c>
      <c r="M172">
        <f>AVERAGE(F$4:$F172)</f>
        <v>-4680.3209467455617</v>
      </c>
      <c r="N172">
        <f>STDEV(F$4:F172)/SQRT(COUNT(F$4:F172))</f>
        <v>2.2594494105400638</v>
      </c>
      <c r="O172">
        <f>STDEV(F$4:F172)</f>
        <v>29.372842337020831</v>
      </c>
    </row>
    <row r="173" spans="3:15" x14ac:dyDescent="0.2">
      <c r="C173">
        <v>170</v>
      </c>
      <c r="D173">
        <v>50000</v>
      </c>
      <c r="E173">
        <v>398.96600000000001</v>
      </c>
      <c r="F173">
        <v>-4667.92</v>
      </c>
      <c r="G173">
        <v>20182.3</v>
      </c>
      <c r="H173">
        <v>5.4063499999999998</v>
      </c>
      <c r="I173">
        <v>795</v>
      </c>
      <c r="J173">
        <v>229</v>
      </c>
      <c r="K173">
        <f t="shared" si="8"/>
        <v>0.2236328125</v>
      </c>
      <c r="L173">
        <f>AVERAGE(K$4:K173)</f>
        <v>0.2285845588235294</v>
      </c>
      <c r="M173">
        <f>AVERAGE(F$4:$F173)</f>
        <v>-4680.2480000000005</v>
      </c>
      <c r="N173">
        <f>STDEV(F$4:F173)/SQRT(COUNT(F$4:F173))</f>
        <v>2.2473034351308692</v>
      </c>
      <c r="O173">
        <f>STDEV(F$4:F173)</f>
        <v>29.301251919050674</v>
      </c>
    </row>
    <row r="174" spans="3:15" x14ac:dyDescent="0.2">
      <c r="C174">
        <v>171</v>
      </c>
      <c r="D174">
        <v>50000</v>
      </c>
      <c r="E174">
        <v>399.613</v>
      </c>
      <c r="F174">
        <v>-4649.0200000000004</v>
      </c>
      <c r="G174">
        <v>20261.400000000001</v>
      </c>
      <c r="H174">
        <v>5.5429000000000004</v>
      </c>
      <c r="I174">
        <v>803</v>
      </c>
      <c r="J174">
        <v>221</v>
      </c>
      <c r="K174">
        <f t="shared" si="8"/>
        <v>0.2158203125</v>
      </c>
      <c r="L174">
        <f>AVERAGE(K$4:K174)</f>
        <v>0.22850991410818713</v>
      </c>
      <c r="M174">
        <f>AVERAGE(F$4:$F174)</f>
        <v>-4680.0653801169592</v>
      </c>
      <c r="N174">
        <f>STDEV(F$4:F174)/SQRT(COUNT(F$4:F174))</f>
        <v>2.2415740149139749</v>
      </c>
      <c r="O174">
        <f>STDEV(F$4:F174)</f>
        <v>29.312383816430255</v>
      </c>
    </row>
    <row r="175" spans="3:15" x14ac:dyDescent="0.2">
      <c r="C175">
        <v>172</v>
      </c>
      <c r="D175">
        <v>50000</v>
      </c>
      <c r="E175">
        <v>399.96899999999999</v>
      </c>
      <c r="F175">
        <v>-4673.29</v>
      </c>
      <c r="G175">
        <v>20171.099999999999</v>
      </c>
      <c r="H175">
        <v>6.8979699999999999</v>
      </c>
      <c r="I175">
        <v>792</v>
      </c>
      <c r="J175">
        <v>232</v>
      </c>
      <c r="K175">
        <f t="shared" si="8"/>
        <v>0.2265625</v>
      </c>
      <c r="L175">
        <f>AVERAGE(K$4:K175)</f>
        <v>0.22849859193313954</v>
      </c>
      <c r="M175">
        <f>AVERAGE(F$4:$F175)</f>
        <v>-4680.0259883720937</v>
      </c>
      <c r="N175">
        <f>STDEV(F$4:F175)/SQRT(COUNT(F$4:F175))</f>
        <v>2.22885162445837</v>
      </c>
      <c r="O175">
        <f>STDEV(F$4:F175)</f>
        <v>29.23111501435282</v>
      </c>
    </row>
    <row r="176" spans="3:15" x14ac:dyDescent="0.2">
      <c r="C176">
        <v>173</v>
      </c>
      <c r="D176">
        <v>50000</v>
      </c>
      <c r="E176">
        <v>399.459</v>
      </c>
      <c r="F176">
        <v>-4681.54</v>
      </c>
      <c r="G176">
        <v>20120.400000000001</v>
      </c>
      <c r="H176">
        <v>5.3553499999999996</v>
      </c>
      <c r="I176">
        <v>789</v>
      </c>
      <c r="J176">
        <v>235</v>
      </c>
      <c r="K176">
        <f t="shared" si="8"/>
        <v>0.2294921875</v>
      </c>
      <c r="L176">
        <f>AVERAGE(K$4:K176)</f>
        <v>0.2285043352601156</v>
      </c>
      <c r="M176">
        <f>AVERAGE(F$4:$F176)</f>
        <v>-4680.0347398843942</v>
      </c>
      <c r="N176">
        <f>STDEV(F$4:F176)/SQRT(COUNT(F$4:F176))</f>
        <v>2.215947917980357</v>
      </c>
      <c r="O176">
        <f>STDEV(F$4:F176)</f>
        <v>29.146244274517699</v>
      </c>
    </row>
    <row r="177" spans="3:15" x14ac:dyDescent="0.2">
      <c r="C177">
        <v>174</v>
      </c>
      <c r="D177">
        <v>50000</v>
      </c>
      <c r="E177">
        <v>399.452</v>
      </c>
      <c r="F177">
        <v>-4682.4799999999996</v>
      </c>
      <c r="G177">
        <v>20128.400000000001</v>
      </c>
      <c r="H177">
        <v>5.0214600000000003</v>
      </c>
      <c r="I177">
        <v>789</v>
      </c>
      <c r="J177">
        <v>235</v>
      </c>
      <c r="K177">
        <f t="shared" si="8"/>
        <v>0.2294921875</v>
      </c>
      <c r="L177">
        <f>AVERAGE(K$4:K177)</f>
        <v>0.22851001257183909</v>
      </c>
      <c r="M177">
        <f>AVERAGE(F$4:$F177)</f>
        <v>-4680.0487931034486</v>
      </c>
      <c r="N177">
        <f>STDEV(F$4:F177)/SQRT(COUNT(F$4:F177))</f>
        <v>2.2032205971002568</v>
      </c>
      <c r="O177">
        <f>STDEV(F$4:F177)</f>
        <v>29.062475701679396</v>
      </c>
    </row>
    <row r="178" spans="3:15" x14ac:dyDescent="0.2">
      <c r="C178">
        <v>175</v>
      </c>
      <c r="D178">
        <v>50000</v>
      </c>
      <c r="E178">
        <v>400.01100000000002</v>
      </c>
      <c r="F178">
        <v>-4706.49</v>
      </c>
      <c r="G178">
        <v>20049</v>
      </c>
      <c r="H178">
        <v>6.3459700000000003</v>
      </c>
      <c r="I178">
        <v>779</v>
      </c>
      <c r="J178">
        <v>245</v>
      </c>
      <c r="K178">
        <f t="shared" si="8"/>
        <v>0.2392578125</v>
      </c>
      <c r="L178">
        <f>AVERAGE(K$4:K178)</f>
        <v>0.22857142857142856</v>
      </c>
      <c r="M178">
        <f>AVERAGE(F$4:$F178)</f>
        <v>-4680.1998857142862</v>
      </c>
      <c r="N178">
        <f>STDEV(F$4:F178)/SQRT(COUNT(F$4:F178))</f>
        <v>2.1957990851297482</v>
      </c>
      <c r="O178">
        <f>STDEV(F$4:F178)</f>
        <v>29.047691541582299</v>
      </c>
    </row>
    <row r="179" spans="3:15" x14ac:dyDescent="0.2">
      <c r="C179">
        <v>176</v>
      </c>
      <c r="D179">
        <v>50000</v>
      </c>
      <c r="E179">
        <v>399.95499999999998</v>
      </c>
      <c r="F179">
        <v>-4658.38</v>
      </c>
      <c r="G179">
        <v>20219.5</v>
      </c>
      <c r="H179">
        <v>5.9088099999999999</v>
      </c>
      <c r="I179">
        <v>798</v>
      </c>
      <c r="J179">
        <v>226</v>
      </c>
      <c r="K179">
        <f t="shared" si="8"/>
        <v>0.220703125</v>
      </c>
      <c r="L179">
        <f>AVERAGE(K$4:K179)</f>
        <v>0.22852672230113635</v>
      </c>
      <c r="M179">
        <f>AVERAGE(F$4:$F179)</f>
        <v>-4680.0759090909096</v>
      </c>
      <c r="N179">
        <f>STDEV(F$4:F179)/SQRT(COUNT(F$4:F179))</f>
        <v>2.1868044426976398</v>
      </c>
      <c r="O179">
        <f>STDEV(F$4:F179)</f>
        <v>29.011239305241265</v>
      </c>
    </row>
    <row r="180" spans="3:15" x14ac:dyDescent="0.2">
      <c r="C180">
        <v>177</v>
      </c>
      <c r="D180">
        <v>50000</v>
      </c>
      <c r="E180">
        <v>400.36900000000003</v>
      </c>
      <c r="F180">
        <v>-4664.68</v>
      </c>
      <c r="G180">
        <v>20211.099999999999</v>
      </c>
      <c r="H180">
        <v>6.2080099999999998</v>
      </c>
      <c r="I180">
        <v>796</v>
      </c>
      <c r="J180">
        <v>228</v>
      </c>
      <c r="K180">
        <f t="shared" si="8"/>
        <v>0.22265625</v>
      </c>
      <c r="L180">
        <f>AVERAGE(K$4:K180)</f>
        <v>0.22849355579096045</v>
      </c>
      <c r="M180">
        <f>AVERAGE(F$4:$F180)</f>
        <v>-4679.9889265536731</v>
      </c>
      <c r="N180">
        <f>STDEV(F$4:F180)/SQRT(COUNT(F$4:F180))</f>
        <v>2.1761535905509102</v>
      </c>
      <c r="O180">
        <f>STDEV(F$4:F180)</f>
        <v>28.951840487111841</v>
      </c>
    </row>
    <row r="181" spans="3:15" x14ac:dyDescent="0.2">
      <c r="C181">
        <v>178</v>
      </c>
      <c r="D181">
        <v>50000</v>
      </c>
      <c r="E181">
        <v>399.495</v>
      </c>
      <c r="F181">
        <v>-4658.66</v>
      </c>
      <c r="G181">
        <v>20200.400000000001</v>
      </c>
      <c r="H181">
        <v>6.3449499999999999</v>
      </c>
      <c r="I181">
        <v>798</v>
      </c>
      <c r="J181">
        <v>226</v>
      </c>
      <c r="K181">
        <f t="shared" si="8"/>
        <v>0.220703125</v>
      </c>
      <c r="L181">
        <f>AVERAGE(K$4:K181)</f>
        <v>0.2284497893258427</v>
      </c>
      <c r="M181">
        <f>AVERAGE(F$4:$F181)</f>
        <v>-4679.8691011235969</v>
      </c>
      <c r="N181">
        <f>STDEV(F$4:F181)/SQRT(COUNT(F$4:F181))</f>
        <v>2.1672085952123283</v>
      </c>
      <c r="O181">
        <f>STDEV(F$4:F181)</f>
        <v>28.914169034210033</v>
      </c>
    </row>
    <row r="182" spans="3:15" x14ac:dyDescent="0.2">
      <c r="C182">
        <v>179</v>
      </c>
      <c r="D182">
        <v>50000</v>
      </c>
      <c r="E182">
        <v>400.20299999999997</v>
      </c>
      <c r="F182">
        <v>-4715.79</v>
      </c>
      <c r="G182">
        <v>19982.3</v>
      </c>
      <c r="H182">
        <v>5.8867900000000004</v>
      </c>
      <c r="I182">
        <v>775</v>
      </c>
      <c r="J182">
        <v>249</v>
      </c>
      <c r="K182">
        <f t="shared" si="8"/>
        <v>0.2431640625</v>
      </c>
      <c r="L182">
        <f>AVERAGE(K$4:K182)</f>
        <v>0.22853199196927373</v>
      </c>
      <c r="M182">
        <f>AVERAGE(F$4:$F182)</f>
        <v>-4680.0697765363138</v>
      </c>
      <c r="N182">
        <f>STDEV(F$4:F182)/SQRT(COUNT(F$4:F182))</f>
        <v>2.1643903486409268</v>
      </c>
      <c r="O182">
        <f>STDEV(F$4:F182)</f>
        <v>28.957569287682087</v>
      </c>
    </row>
    <row r="183" spans="3:15" x14ac:dyDescent="0.2">
      <c r="C183">
        <v>180</v>
      </c>
      <c r="D183">
        <v>50000</v>
      </c>
      <c r="E183">
        <v>399.55399999999997</v>
      </c>
      <c r="F183">
        <v>-4689.71</v>
      </c>
      <c r="G183">
        <v>20085.2</v>
      </c>
      <c r="H183">
        <v>6.3416300000000003</v>
      </c>
      <c r="I183">
        <v>786</v>
      </c>
      <c r="J183">
        <v>238</v>
      </c>
      <c r="K183">
        <f t="shared" si="8"/>
        <v>0.232421875</v>
      </c>
      <c r="L183">
        <f>AVERAGE(K$4:K183)</f>
        <v>0.22855360243055556</v>
      </c>
      <c r="M183">
        <f>AVERAGE(F$4:$F183)</f>
        <v>-4680.1233333333348</v>
      </c>
      <c r="N183">
        <f>STDEV(F$4:F183)/SQRT(COUNT(F$4:F183))</f>
        <v>2.1529985975132147</v>
      </c>
      <c r="O183">
        <f>STDEV(F$4:F183)</f>
        <v>28.885507317007544</v>
      </c>
    </row>
    <row r="184" spans="3:15" x14ac:dyDescent="0.2">
      <c r="C184">
        <v>181</v>
      </c>
      <c r="D184">
        <v>50000</v>
      </c>
      <c r="E184">
        <v>399.94099999999997</v>
      </c>
      <c r="F184">
        <v>-4691.3999999999996</v>
      </c>
      <c r="G184">
        <v>20092.7</v>
      </c>
      <c r="H184">
        <v>5.25535</v>
      </c>
      <c r="I184">
        <v>785</v>
      </c>
      <c r="J184">
        <v>239</v>
      </c>
      <c r="K184">
        <f t="shared" si="8"/>
        <v>0.2333984375</v>
      </c>
      <c r="L184">
        <f>AVERAGE(K$4:K184)</f>
        <v>0.22858036947513813</v>
      </c>
      <c r="M184">
        <f>AVERAGE(F$4:$F184)</f>
        <v>-4680.1856353591174</v>
      </c>
      <c r="N184">
        <f>STDEV(F$4:F184)/SQRT(COUNT(F$4:F184))</f>
        <v>2.1419767928459614</v>
      </c>
      <c r="O184">
        <f>STDEV(F$4:F184)</f>
        <v>28.817350488506246</v>
      </c>
    </row>
    <row r="185" spans="3:15" x14ac:dyDescent="0.2">
      <c r="C185">
        <v>182</v>
      </c>
      <c r="D185">
        <v>50000</v>
      </c>
      <c r="E185">
        <v>400.767</v>
      </c>
      <c r="F185">
        <v>-4672.9799999999996</v>
      </c>
      <c r="G185">
        <v>20149.7</v>
      </c>
      <c r="H185">
        <v>6.5997300000000001</v>
      </c>
      <c r="I185">
        <v>793</v>
      </c>
      <c r="J185">
        <v>231</v>
      </c>
      <c r="K185">
        <f t="shared" si="8"/>
        <v>0.2255859375</v>
      </c>
      <c r="L185">
        <f>AVERAGE(K$4:K185)</f>
        <v>0.22856391655219779</v>
      </c>
      <c r="M185">
        <f>AVERAGE(F$4:$F185)</f>
        <v>-4680.1460439560451</v>
      </c>
      <c r="N185">
        <f>STDEV(F$4:F185)/SQRT(COUNT(F$4:F185))</f>
        <v>2.1305430688413662</v>
      </c>
      <c r="O185">
        <f>STDEV(F$4:F185)</f>
        <v>28.74259740890189</v>
      </c>
    </row>
    <row r="186" spans="3:15" x14ac:dyDescent="0.2">
      <c r="C186">
        <v>183</v>
      </c>
      <c r="D186">
        <v>50000</v>
      </c>
      <c r="E186">
        <v>399.471</v>
      </c>
      <c r="F186">
        <v>-4650.1499999999996</v>
      </c>
      <c r="G186">
        <v>20270.900000000001</v>
      </c>
      <c r="H186">
        <v>5.9114399999999998</v>
      </c>
      <c r="I186">
        <v>803</v>
      </c>
      <c r="J186">
        <v>221</v>
      </c>
      <c r="K186">
        <f t="shared" si="8"/>
        <v>0.2158203125</v>
      </c>
      <c r="L186">
        <f>AVERAGE(K$4:K186)</f>
        <v>0.2284942793715847</v>
      </c>
      <c r="M186">
        <f>AVERAGE(F$4:$F186)</f>
        <v>-4679.9821311475425</v>
      </c>
      <c r="N186">
        <f>STDEV(F$4:F186)/SQRT(COUNT(F$4:F186))</f>
        <v>2.1251993514345715</v>
      </c>
      <c r="O186">
        <f>STDEV(F$4:F186)</f>
        <v>28.749163950467153</v>
      </c>
    </row>
    <row r="187" spans="3:15" x14ac:dyDescent="0.2">
      <c r="C187">
        <v>184</v>
      </c>
      <c r="D187">
        <v>50000</v>
      </c>
      <c r="E187">
        <v>399.79399999999998</v>
      </c>
      <c r="F187">
        <v>-4678.9799999999996</v>
      </c>
      <c r="G187">
        <v>20148.400000000001</v>
      </c>
      <c r="H187">
        <v>5.76919</v>
      </c>
      <c r="I187">
        <v>791</v>
      </c>
      <c r="J187">
        <v>233</v>
      </c>
      <c r="K187">
        <f t="shared" si="8"/>
        <v>0.2275390625</v>
      </c>
      <c r="L187">
        <f>AVERAGE(K$4:K187)</f>
        <v>0.22848908797554349</v>
      </c>
      <c r="M187">
        <f>AVERAGE(F$4:$F187)</f>
        <v>-4679.9766847826095</v>
      </c>
      <c r="N187">
        <f>STDEV(F$4:F187)/SQRT(COUNT(F$4:F187))</f>
        <v>2.113624814434345</v>
      </c>
      <c r="O187">
        <f>STDEV(F$4:F187)</f>
        <v>28.67060190403128</v>
      </c>
    </row>
    <row r="188" spans="3:15" x14ac:dyDescent="0.2">
      <c r="C188">
        <v>185</v>
      </c>
      <c r="D188">
        <v>50000</v>
      </c>
      <c r="E188">
        <v>399.49700000000001</v>
      </c>
      <c r="F188">
        <v>-4714.13</v>
      </c>
      <c r="G188">
        <v>19984.5</v>
      </c>
      <c r="H188">
        <v>5.8297299999999996</v>
      </c>
      <c r="I188">
        <v>774</v>
      </c>
      <c r="J188">
        <v>250</v>
      </c>
      <c r="K188">
        <f t="shared" si="8"/>
        <v>0.244140625</v>
      </c>
      <c r="L188">
        <f>AVERAGE(K$4:K188)</f>
        <v>0.22857369087837837</v>
      </c>
      <c r="M188">
        <f>AVERAGE(F$4:$F188)</f>
        <v>-4680.161297297298</v>
      </c>
      <c r="N188">
        <f>STDEV(F$4:F188)/SQRT(COUNT(F$4:F188))</f>
        <v>2.1102595371192177</v>
      </c>
      <c r="O188">
        <f>STDEV(F$4:F188)</f>
        <v>28.70263285990475</v>
      </c>
    </row>
    <row r="189" spans="3:15" x14ac:dyDescent="0.2">
      <c r="C189">
        <v>186</v>
      </c>
      <c r="D189">
        <v>50000</v>
      </c>
      <c r="E189">
        <v>399.05799999999999</v>
      </c>
      <c r="F189">
        <v>-4674.6899999999996</v>
      </c>
      <c r="G189">
        <v>20158.3</v>
      </c>
      <c r="H189">
        <v>6.4694700000000003</v>
      </c>
      <c r="I189">
        <v>792</v>
      </c>
      <c r="J189">
        <v>232</v>
      </c>
      <c r="K189">
        <f t="shared" si="8"/>
        <v>0.2265625</v>
      </c>
      <c r="L189">
        <f>AVERAGE(K$4:K189)</f>
        <v>0.22856287802419356</v>
      </c>
      <c r="M189">
        <f>AVERAGE(F$4:$F189)</f>
        <v>-4680.131881720431</v>
      </c>
      <c r="N189">
        <f>STDEV(F$4:F189)/SQRT(COUNT(F$4:F189))</f>
        <v>2.0990895096646964</v>
      </c>
      <c r="O189">
        <f>STDEV(F$4:F189)</f>
        <v>28.627764131044074</v>
      </c>
    </row>
    <row r="190" spans="3:15" x14ac:dyDescent="0.2">
      <c r="C190">
        <v>187</v>
      </c>
      <c r="D190">
        <v>50000</v>
      </c>
      <c r="E190">
        <v>399.791</v>
      </c>
      <c r="F190">
        <v>-4696.6899999999996</v>
      </c>
      <c r="G190">
        <v>20084.599999999999</v>
      </c>
      <c r="H190">
        <v>5.0868599999999997</v>
      </c>
      <c r="I190">
        <v>783</v>
      </c>
      <c r="J190">
        <v>241</v>
      </c>
      <c r="K190">
        <f t="shared" si="8"/>
        <v>0.2353515625</v>
      </c>
      <c r="L190">
        <f>AVERAGE(K$4:K190)</f>
        <v>0.22859918114973263</v>
      </c>
      <c r="M190">
        <f>AVERAGE(F$4:$F190)</f>
        <v>-4680.2204278074869</v>
      </c>
      <c r="N190">
        <f>STDEV(F$4:F190)/SQRT(COUNT(F$4:F190))</f>
        <v>2.0897110551177156</v>
      </c>
      <c r="O190">
        <f>STDEV(F$4:F190)</f>
        <v>28.57636889032236</v>
      </c>
    </row>
    <row r="191" spans="3:15" x14ac:dyDescent="0.2">
      <c r="C191">
        <v>188</v>
      </c>
      <c r="D191">
        <v>50000</v>
      </c>
      <c r="E191">
        <v>399.31099999999998</v>
      </c>
      <c r="F191">
        <v>-4692.45</v>
      </c>
      <c r="G191">
        <v>20091.400000000001</v>
      </c>
      <c r="H191">
        <v>5.7621200000000004</v>
      </c>
      <c r="I191">
        <v>784</v>
      </c>
      <c r="J191">
        <v>240</v>
      </c>
      <c r="K191">
        <f t="shared" si="8"/>
        <v>0.234375</v>
      </c>
      <c r="L191">
        <f>AVERAGE(K$4:K191)</f>
        <v>0.22862990359042554</v>
      </c>
      <c r="M191">
        <f>AVERAGE(F$4:$F191)</f>
        <v>-4680.2854787234046</v>
      </c>
      <c r="N191">
        <f>STDEV(F$4:F191)/SQRT(COUNT(F$4:F191))</f>
        <v>2.0795835194923478</v>
      </c>
      <c r="O191">
        <f>STDEV(F$4:F191)</f>
        <v>28.513812644651818</v>
      </c>
    </row>
    <row r="192" spans="3:15" x14ac:dyDescent="0.2">
      <c r="C192">
        <v>189</v>
      </c>
      <c r="D192">
        <v>50000</v>
      </c>
      <c r="E192">
        <v>399.72800000000001</v>
      </c>
      <c r="F192">
        <v>-4673.59</v>
      </c>
      <c r="G192">
        <v>20184.5</v>
      </c>
      <c r="H192">
        <v>6.2221200000000003</v>
      </c>
      <c r="I192">
        <v>793</v>
      </c>
      <c r="J192">
        <v>231</v>
      </c>
      <c r="K192">
        <f t="shared" si="8"/>
        <v>0.2255859375</v>
      </c>
      <c r="L192">
        <f>AVERAGE(K$4:K192)</f>
        <v>0.22861379794973544</v>
      </c>
      <c r="M192">
        <f>AVERAGE(F$4:$F192)</f>
        <v>-4680.2500529100525</v>
      </c>
      <c r="N192">
        <f>STDEV(F$4:F192)/SQRT(COUNT(F$4:F192))</f>
        <v>2.0688544956895831</v>
      </c>
      <c r="O192">
        <f>STDEV(F$4:F192)</f>
        <v>28.442046985041614</v>
      </c>
    </row>
    <row r="193" spans="3:15" x14ac:dyDescent="0.2">
      <c r="C193">
        <v>190</v>
      </c>
      <c r="D193">
        <v>50000</v>
      </c>
      <c r="E193">
        <v>400.779</v>
      </c>
      <c r="F193">
        <v>-4659.5200000000004</v>
      </c>
      <c r="G193">
        <v>20206.900000000001</v>
      </c>
      <c r="H193">
        <v>5.6479799999999996</v>
      </c>
      <c r="I193">
        <v>798</v>
      </c>
      <c r="J193">
        <v>226</v>
      </c>
      <c r="K193">
        <f t="shared" si="8"/>
        <v>0.220703125</v>
      </c>
      <c r="L193">
        <f>AVERAGE(K$4:K193)</f>
        <v>0.22857216282894738</v>
      </c>
      <c r="M193">
        <f>AVERAGE(F$4:$F193)</f>
        <v>-4680.1409473684216</v>
      </c>
      <c r="N193">
        <f>STDEV(F$4:F193)/SQRT(COUNT(F$4:F193))</f>
        <v>2.0608271735114272</v>
      </c>
      <c r="O193">
        <f>STDEV(F$4:F193)</f>
        <v>28.406542229313803</v>
      </c>
    </row>
    <row r="194" spans="3:15" x14ac:dyDescent="0.2">
      <c r="C194">
        <v>191</v>
      </c>
      <c r="D194">
        <v>50000</v>
      </c>
      <c r="E194">
        <v>399.65100000000001</v>
      </c>
      <c r="F194">
        <v>-4673.51</v>
      </c>
      <c r="G194">
        <v>20157.599999999999</v>
      </c>
      <c r="H194">
        <v>5.8153800000000002</v>
      </c>
      <c r="I194">
        <v>792</v>
      </c>
      <c r="J194">
        <v>232</v>
      </c>
      <c r="K194">
        <f t="shared" si="8"/>
        <v>0.2265625</v>
      </c>
      <c r="L194">
        <f>AVERAGE(K$4:K194)</f>
        <v>0.22856164103403143</v>
      </c>
      <c r="M194">
        <f>AVERAGE(F$4:$F194)</f>
        <v>-4680.1062303664921</v>
      </c>
      <c r="N194">
        <f>STDEV(F$4:F194)/SQRT(COUNT(F$4:F194))</f>
        <v>2.0503030543448806</v>
      </c>
      <c r="O194">
        <f>STDEV(F$4:F194)</f>
        <v>28.335751964599169</v>
      </c>
    </row>
    <row r="195" spans="3:15" x14ac:dyDescent="0.2">
      <c r="C195">
        <v>192</v>
      </c>
      <c r="D195">
        <v>50000</v>
      </c>
      <c r="E195">
        <v>400.18099999999998</v>
      </c>
      <c r="F195">
        <v>-4630.7700000000004</v>
      </c>
      <c r="G195">
        <v>20331.5</v>
      </c>
      <c r="H195">
        <v>6.3051500000000003</v>
      </c>
      <c r="I195">
        <v>810</v>
      </c>
      <c r="J195">
        <v>214</v>
      </c>
      <c r="K195">
        <f t="shared" si="8"/>
        <v>0.208984375</v>
      </c>
      <c r="L195">
        <f>AVERAGE(K$4:K195)</f>
        <v>0.22845967610677084</v>
      </c>
      <c r="M195">
        <f>AVERAGE(F$4:$F195)</f>
        <v>-4679.8492708333333</v>
      </c>
      <c r="N195">
        <f>STDEV(F$4:F195)/SQRT(COUNT(F$4:F195))</f>
        <v>2.0557192976590466</v>
      </c>
      <c r="O195">
        <f>STDEV(F$4:F195)</f>
        <v>28.484882157162215</v>
      </c>
    </row>
    <row r="196" spans="3:15" x14ac:dyDescent="0.2">
      <c r="C196">
        <v>193</v>
      </c>
      <c r="D196">
        <v>50000</v>
      </c>
      <c r="E196">
        <v>399.822</v>
      </c>
      <c r="F196">
        <v>-4736.47</v>
      </c>
      <c r="G196">
        <v>19898.599999999999</v>
      </c>
      <c r="H196">
        <v>5.4624300000000003</v>
      </c>
      <c r="I196">
        <v>766</v>
      </c>
      <c r="J196">
        <v>258</v>
      </c>
      <c r="K196">
        <f t="shared" si="8"/>
        <v>0.251953125</v>
      </c>
      <c r="L196">
        <f>AVERAGE(K$4:K196)</f>
        <v>0.22858140382124353</v>
      </c>
      <c r="M196">
        <f>AVERAGE(F$4:$F196)</f>
        <v>-4680.1426424870469</v>
      </c>
      <c r="N196">
        <f>STDEV(F$4:F196)/SQRT(COUNT(F$4:F196))</f>
        <v>2.065975846939768</v>
      </c>
      <c r="O196">
        <f>STDEV(F$4:F196)</f>
        <v>28.701453737166847</v>
      </c>
    </row>
    <row r="197" spans="3:15" x14ac:dyDescent="0.2">
      <c r="C197">
        <v>194</v>
      </c>
      <c r="D197">
        <v>50000</v>
      </c>
      <c r="E197">
        <v>400.01</v>
      </c>
      <c r="F197">
        <v>-4735.13</v>
      </c>
      <c r="G197">
        <v>19939.2</v>
      </c>
      <c r="H197">
        <v>5.7736900000000002</v>
      </c>
      <c r="I197">
        <v>768</v>
      </c>
      <c r="J197">
        <v>256</v>
      </c>
      <c r="K197">
        <f t="shared" si="8"/>
        <v>0.25</v>
      </c>
      <c r="L197">
        <f>AVERAGE(K$4:K197)</f>
        <v>0.22869180895618557</v>
      </c>
      <c r="M197">
        <f>AVERAGE(F$4:$F197)</f>
        <v>-4680.4260824742269</v>
      </c>
      <c r="N197">
        <f>STDEV(F$4:F197)/SQRT(COUNT(F$4:F197))</f>
        <v>2.0747510176482971</v>
      </c>
      <c r="O197">
        <f>STDEV(F$4:F197)</f>
        <v>28.897937752288364</v>
      </c>
    </row>
    <row r="198" spans="3:15" x14ac:dyDescent="0.2">
      <c r="C198">
        <v>195</v>
      </c>
      <c r="D198">
        <v>50000</v>
      </c>
      <c r="E198">
        <v>399.18599999999998</v>
      </c>
      <c r="F198">
        <v>-4679.79</v>
      </c>
      <c r="G198">
        <v>20162.7</v>
      </c>
      <c r="H198">
        <v>5.7878100000000003</v>
      </c>
      <c r="I198">
        <v>791</v>
      </c>
      <c r="J198">
        <v>233</v>
      </c>
      <c r="K198">
        <f t="shared" si="8"/>
        <v>0.2275390625</v>
      </c>
      <c r="L198">
        <f>AVERAGE(K$4:K198)</f>
        <v>0.22868589743589743</v>
      </c>
      <c r="M198">
        <f>AVERAGE(F$4:$F198)</f>
        <v>-4680.4228205128211</v>
      </c>
      <c r="N198">
        <f>STDEV(F$4:F198)/SQRT(COUNT(F$4:F198))</f>
        <v>2.0640864241327561</v>
      </c>
      <c r="O198">
        <f>STDEV(F$4:F198)</f>
        <v>28.823398297674476</v>
      </c>
    </row>
    <row r="199" spans="3:15" x14ac:dyDescent="0.2">
      <c r="C199">
        <v>196</v>
      </c>
      <c r="D199">
        <v>50000</v>
      </c>
      <c r="E199">
        <v>400.81700000000001</v>
      </c>
      <c r="F199">
        <v>-4719.76</v>
      </c>
      <c r="G199">
        <v>19981.7</v>
      </c>
      <c r="H199">
        <v>6.0662000000000003</v>
      </c>
      <c r="I199">
        <v>773</v>
      </c>
      <c r="J199">
        <v>251</v>
      </c>
      <c r="K199">
        <f t="shared" si="8"/>
        <v>0.2451171875</v>
      </c>
      <c r="L199">
        <f>AVERAGE(K$4:K199)</f>
        <v>0.22876973054846939</v>
      </c>
      <c r="M199">
        <f>AVERAGE(F$4:$F199)</f>
        <v>-4680.623520408164</v>
      </c>
      <c r="N199">
        <f>STDEV(F$4:F199)/SQRT(COUNT(F$4:F199))</f>
        <v>2.0633126778218718</v>
      </c>
      <c r="O199">
        <f>STDEV(F$4:F199)</f>
        <v>28.886377489506206</v>
      </c>
    </row>
    <row r="200" spans="3:15" x14ac:dyDescent="0.2">
      <c r="C200">
        <v>197</v>
      </c>
      <c r="D200">
        <v>50000</v>
      </c>
      <c r="E200">
        <v>399.73599999999999</v>
      </c>
      <c r="F200">
        <v>-4676.41</v>
      </c>
      <c r="G200">
        <v>20142.3</v>
      </c>
      <c r="H200">
        <v>6.2046799999999998</v>
      </c>
      <c r="I200">
        <v>792</v>
      </c>
      <c r="J200">
        <v>232</v>
      </c>
      <c r="K200">
        <f t="shared" si="8"/>
        <v>0.2265625</v>
      </c>
      <c r="L200">
        <f>AVERAGE(K$4:K200)</f>
        <v>0.22875852633248731</v>
      </c>
      <c r="M200">
        <f>AVERAGE(F$4:$F200)</f>
        <v>-4680.6021319796964</v>
      </c>
      <c r="N200">
        <f>STDEV(F$4:F200)/SQRT(COUNT(F$4:F200))</f>
        <v>2.0529237116082606</v>
      </c>
      <c r="O200">
        <f>STDEV(F$4:F200)</f>
        <v>28.814157385556793</v>
      </c>
    </row>
    <row r="201" spans="3:15" x14ac:dyDescent="0.2">
      <c r="C201">
        <v>198</v>
      </c>
      <c r="D201">
        <v>50000</v>
      </c>
      <c r="E201">
        <v>399.52</v>
      </c>
      <c r="F201">
        <v>-4731.0600000000004</v>
      </c>
      <c r="G201">
        <v>19946.5</v>
      </c>
      <c r="H201">
        <v>5.5015900000000002</v>
      </c>
      <c r="I201">
        <v>769</v>
      </c>
      <c r="J201">
        <v>255</v>
      </c>
      <c r="K201">
        <f t="shared" si="8"/>
        <v>0.2490234375</v>
      </c>
      <c r="L201">
        <f>AVERAGE(K$4:K201)</f>
        <v>0.22886087436868688</v>
      </c>
      <c r="M201">
        <f>AVERAGE(F$4:$F201)</f>
        <v>-4680.8569696969707</v>
      </c>
      <c r="N201">
        <f>STDEV(F$4:F201)/SQRT(COUNT(F$4:F201))</f>
        <v>2.0583652162648796</v>
      </c>
      <c r="O201">
        <f>STDEV(F$4:F201)</f>
        <v>28.963765949523456</v>
      </c>
    </row>
    <row r="202" spans="3:15" x14ac:dyDescent="0.2">
      <c r="C202">
        <v>199</v>
      </c>
      <c r="D202">
        <v>50000</v>
      </c>
      <c r="E202">
        <v>399.91500000000002</v>
      </c>
      <c r="F202">
        <v>-4691.3</v>
      </c>
      <c r="G202">
        <v>20118.3</v>
      </c>
      <c r="H202">
        <v>5.5347200000000001</v>
      </c>
      <c r="I202">
        <v>786</v>
      </c>
      <c r="J202">
        <v>238</v>
      </c>
      <c r="K202">
        <f t="shared" si="8"/>
        <v>0.232421875</v>
      </c>
      <c r="L202">
        <f>AVERAGE(K$4:K202)</f>
        <v>0.22887876884422109</v>
      </c>
      <c r="M202">
        <f>AVERAGE(F$4:$F202)</f>
        <v>-4680.9094472361821</v>
      </c>
      <c r="N202">
        <f>STDEV(F$4:F202)/SQRT(COUNT(F$4:F202))</f>
        <v>2.0486677803167166</v>
      </c>
      <c r="O202">
        <f>STDEV(F$4:F202)</f>
        <v>28.90001548697607</v>
      </c>
    </row>
    <row r="203" spans="3:15" x14ac:dyDescent="0.2">
      <c r="C203">
        <v>200</v>
      </c>
      <c r="D203">
        <v>50000</v>
      </c>
      <c r="E203">
        <v>399.10599999999999</v>
      </c>
      <c r="F203">
        <v>-4700.6899999999996</v>
      </c>
      <c r="G203">
        <v>20044.5</v>
      </c>
      <c r="H203">
        <v>6.3295500000000002</v>
      </c>
      <c r="I203">
        <v>781</v>
      </c>
      <c r="J203">
        <v>243</v>
      </c>
      <c r="K203">
        <f t="shared" si="8"/>
        <v>0.2373046875</v>
      </c>
      <c r="L203">
        <f>AVERAGE(K$4:K203)</f>
        <v>0.22892089843749999</v>
      </c>
      <c r="M203">
        <f>AVERAGE(F$4:$F203)</f>
        <v>-4681.008350000001</v>
      </c>
      <c r="N203">
        <f>STDEV(F$4:F203)/SQRT(COUNT(F$4:F203))</f>
        <v>2.0407966665147708</v>
      </c>
      <c r="O203">
        <f>STDEV(F$4:F203)</f>
        <v>28.861223238309915</v>
      </c>
    </row>
    <row r="204" spans="3:15" x14ac:dyDescent="0.2">
      <c r="C204">
        <v>201</v>
      </c>
      <c r="D204">
        <v>50000</v>
      </c>
      <c r="E204">
        <v>399.995</v>
      </c>
      <c r="F204">
        <v>-4686.63</v>
      </c>
      <c r="G204">
        <v>20115.400000000001</v>
      </c>
      <c r="H204">
        <v>7.0099</v>
      </c>
      <c r="I204">
        <v>787</v>
      </c>
      <c r="J204">
        <v>237</v>
      </c>
      <c r="K204">
        <f t="shared" si="8"/>
        <v>0.2314453125</v>
      </c>
      <c r="L204">
        <f>AVERAGE(K$4:K204)</f>
        <v>0.22893345771144277</v>
      </c>
      <c r="M204">
        <f>AVERAGE(F$4:$F204)</f>
        <v>-4681.0363184079606</v>
      </c>
      <c r="N204">
        <f>STDEV(F$4:F204)/SQRT(COUNT(F$4:F204))</f>
        <v>2.0308106662316296</v>
      </c>
      <c r="O204">
        <f>STDEV(F$4:F204)</f>
        <v>28.791710341313717</v>
      </c>
    </row>
    <row r="205" spans="3:15" x14ac:dyDescent="0.2">
      <c r="C205">
        <v>202</v>
      </c>
      <c r="D205">
        <v>50000</v>
      </c>
      <c r="E205">
        <v>400.315</v>
      </c>
      <c r="F205">
        <v>-4685.3900000000003</v>
      </c>
      <c r="G205">
        <v>20107.099999999999</v>
      </c>
      <c r="H205">
        <v>5.5631000000000004</v>
      </c>
      <c r="I205">
        <v>788</v>
      </c>
      <c r="J205">
        <v>236</v>
      </c>
      <c r="K205">
        <f t="shared" si="8"/>
        <v>0.23046875</v>
      </c>
      <c r="L205">
        <f>AVERAGE(K$4:K205)</f>
        <v>0.22894105816831684</v>
      </c>
      <c r="M205">
        <f>AVERAGE(F$4:$F205)</f>
        <v>-4681.0578712871293</v>
      </c>
      <c r="N205">
        <f>STDEV(F$4:F205)/SQRT(COUNT(F$4:F205))</f>
        <v>2.0208470760791477</v>
      </c>
      <c r="O205">
        <f>STDEV(F$4:F205)</f>
        <v>28.721633428294485</v>
      </c>
    </row>
    <row r="206" spans="3:15" x14ac:dyDescent="0.2">
      <c r="C206">
        <v>203</v>
      </c>
      <c r="D206">
        <v>50000</v>
      </c>
      <c r="E206">
        <v>399.84800000000001</v>
      </c>
      <c r="F206">
        <v>-4715.3999999999996</v>
      </c>
      <c r="G206">
        <v>19988.2</v>
      </c>
      <c r="H206">
        <v>7.4096500000000001</v>
      </c>
      <c r="I206">
        <v>775</v>
      </c>
      <c r="J206">
        <v>249</v>
      </c>
      <c r="K206">
        <f t="shared" si="8"/>
        <v>0.2431640625</v>
      </c>
      <c r="L206">
        <f>AVERAGE(K$4:K206)</f>
        <v>0.22901112222906403</v>
      </c>
      <c r="M206">
        <f>AVERAGE(F$4:$F206)</f>
        <v>-4681.2270443349762</v>
      </c>
      <c r="N206">
        <f>STDEV(F$4:F206)/SQRT(COUNT(F$4:F206))</f>
        <v>2.0179711882464351</v>
      </c>
      <c r="O206">
        <f>STDEV(F$4:F206)</f>
        <v>28.751663716528196</v>
      </c>
    </row>
    <row r="207" spans="3:15" x14ac:dyDescent="0.2">
      <c r="C207">
        <v>204</v>
      </c>
      <c r="D207">
        <v>50000</v>
      </c>
      <c r="E207">
        <v>400.09399999999999</v>
      </c>
      <c r="F207">
        <v>-4695.54</v>
      </c>
      <c r="G207">
        <v>20055.8</v>
      </c>
      <c r="H207">
        <v>5.2705399999999996</v>
      </c>
      <c r="I207">
        <v>783</v>
      </c>
      <c r="J207">
        <v>241</v>
      </c>
      <c r="K207">
        <f t="shared" si="8"/>
        <v>0.2353515625</v>
      </c>
      <c r="L207">
        <f>AVERAGE(K$4:K207)</f>
        <v>0.22904220281862744</v>
      </c>
      <c r="M207">
        <f>AVERAGE(F$4:$F207)</f>
        <v>-4681.2972058823543</v>
      </c>
      <c r="N207">
        <f>STDEV(F$4:F207)/SQRT(COUNT(F$4:F207))</f>
        <v>2.0092801582304314</v>
      </c>
      <c r="O207">
        <f>STDEV(F$4:F207)</f>
        <v>28.698260885787761</v>
      </c>
    </row>
    <row r="208" spans="3:15" x14ac:dyDescent="0.2">
      <c r="C208">
        <v>205</v>
      </c>
      <c r="D208">
        <v>50000</v>
      </c>
      <c r="E208">
        <v>400.59899999999999</v>
      </c>
      <c r="F208">
        <v>-4635.18</v>
      </c>
      <c r="G208">
        <v>20344.7</v>
      </c>
      <c r="H208">
        <v>5.8307599999999997</v>
      </c>
      <c r="I208">
        <v>809</v>
      </c>
      <c r="J208">
        <v>215</v>
      </c>
      <c r="K208">
        <f t="shared" si="8"/>
        <v>0.2099609375</v>
      </c>
      <c r="L208">
        <f>AVERAGE(K$4:K208)</f>
        <v>0.22894912347560975</v>
      </c>
      <c r="M208">
        <f>AVERAGE(F$4:$F208)</f>
        <v>-4681.0722439024403</v>
      </c>
      <c r="N208">
        <f>STDEV(F$4:F208)/SQRT(COUNT(F$4:F208))</f>
        <v>2.0120703923314713</v>
      </c>
      <c r="O208">
        <f>STDEV(F$4:F208)</f>
        <v>28.808463844118254</v>
      </c>
    </row>
    <row r="209" spans="3:15" x14ac:dyDescent="0.2">
      <c r="C209">
        <v>206</v>
      </c>
      <c r="D209">
        <v>50000</v>
      </c>
      <c r="E209">
        <v>399.762</v>
      </c>
      <c r="F209">
        <v>-4747.59</v>
      </c>
      <c r="G209">
        <v>19878</v>
      </c>
      <c r="H209">
        <v>5.9391600000000002</v>
      </c>
      <c r="I209">
        <v>762</v>
      </c>
      <c r="J209">
        <v>262</v>
      </c>
      <c r="K209">
        <f t="shared" si="8"/>
        <v>0.255859375</v>
      </c>
      <c r="L209">
        <f>AVERAGE(K$4:K209)</f>
        <v>0.2290797557645631</v>
      </c>
      <c r="M209">
        <f>AVERAGE(F$4:$F209)</f>
        <v>-4681.3951456310688</v>
      </c>
      <c r="N209">
        <f>STDEV(F$4:F209)/SQRT(COUNT(F$4:F209))</f>
        <v>2.0281488286078666</v>
      </c>
      <c r="O209">
        <f>STDEV(F$4:F209)</f>
        <v>29.109411883832227</v>
      </c>
    </row>
    <row r="210" spans="3:15" x14ac:dyDescent="0.2">
      <c r="C210">
        <v>207</v>
      </c>
      <c r="D210">
        <v>50000</v>
      </c>
      <c r="E210">
        <v>400.09</v>
      </c>
      <c r="F210">
        <v>-4646.6899999999996</v>
      </c>
      <c r="G210">
        <v>20292.2</v>
      </c>
      <c r="H210">
        <v>5.76593</v>
      </c>
      <c r="I210">
        <v>804</v>
      </c>
      <c r="J210">
        <v>220</v>
      </c>
      <c r="K210">
        <f t="shared" si="8"/>
        <v>0.21484375</v>
      </c>
      <c r="L210">
        <f>AVERAGE(K$4:K210)</f>
        <v>0.22901098278985507</v>
      </c>
      <c r="M210">
        <f>AVERAGE(F$4:$F210)</f>
        <v>-4681.2274879227061</v>
      </c>
      <c r="N210">
        <f>STDEV(F$4:F210)/SQRT(COUNT(F$4:F210))</f>
        <v>2.0252787220796855</v>
      </c>
      <c r="O210">
        <f>STDEV(F$4:F210)</f>
        <v>29.13868661653277</v>
      </c>
    </row>
    <row r="211" spans="3:15" x14ac:dyDescent="0.2">
      <c r="C211">
        <v>208</v>
      </c>
      <c r="D211">
        <v>50000</v>
      </c>
      <c r="E211">
        <v>400.31799999999998</v>
      </c>
      <c r="F211">
        <v>-4633.6400000000003</v>
      </c>
      <c r="G211">
        <v>20328.400000000001</v>
      </c>
      <c r="H211">
        <v>5.8112000000000004</v>
      </c>
      <c r="I211">
        <v>809</v>
      </c>
      <c r="J211">
        <v>215</v>
      </c>
      <c r="K211">
        <f t="shared" si="8"/>
        <v>0.2099609375</v>
      </c>
      <c r="L211">
        <f>AVERAGE(K$4:K211)</f>
        <v>0.22891939603365385</v>
      </c>
      <c r="M211">
        <f>AVERAGE(F$4:$F211)</f>
        <v>-4680.9987019230775</v>
      </c>
      <c r="N211">
        <f>STDEV(F$4:F211)/SQRT(COUNT(F$4:F211))</f>
        <v>2.0284617310583539</v>
      </c>
      <c r="O211">
        <f>STDEV(F$4:F211)</f>
        <v>29.254891126589357</v>
      </c>
    </row>
    <row r="212" spans="3:15" x14ac:dyDescent="0.2">
      <c r="C212">
        <v>209</v>
      </c>
      <c r="D212">
        <v>50000</v>
      </c>
      <c r="E212">
        <v>399.88600000000002</v>
      </c>
      <c r="F212">
        <v>-4710.75</v>
      </c>
      <c r="G212">
        <v>20009.5</v>
      </c>
      <c r="H212">
        <v>6.0065499999999998</v>
      </c>
      <c r="I212">
        <v>778</v>
      </c>
      <c r="J212">
        <v>246</v>
      </c>
      <c r="K212">
        <f t="shared" si="8"/>
        <v>0.240234375</v>
      </c>
      <c r="L212">
        <f>AVERAGE(K$4:K212)</f>
        <v>0.22897353468899523</v>
      </c>
      <c r="M212">
        <f>AVERAGE(F$4:$F212)</f>
        <v>-4681.1410526315804</v>
      </c>
      <c r="N212">
        <f>STDEV(F$4:F212)/SQRT(COUNT(F$4:F212))</f>
        <v>2.023745539957829</v>
      </c>
      <c r="O212">
        <f>STDEV(F$4:F212)</f>
        <v>29.256949878521752</v>
      </c>
    </row>
    <row r="213" spans="3:15" x14ac:dyDescent="0.2">
      <c r="C213">
        <v>210</v>
      </c>
      <c r="D213">
        <v>50000</v>
      </c>
      <c r="E213">
        <v>400.05700000000002</v>
      </c>
      <c r="F213">
        <v>-4714.21</v>
      </c>
      <c r="G213">
        <v>20029</v>
      </c>
      <c r="H213">
        <v>5.8215199999999996</v>
      </c>
      <c r="I213">
        <v>776</v>
      </c>
      <c r="J213">
        <v>248</v>
      </c>
      <c r="K213">
        <f t="shared" ref="K213:K276" si="9">J213/SUM(I213:J213)</f>
        <v>0.2421875</v>
      </c>
      <c r="L213">
        <f>AVERAGE(K$4:K213)</f>
        <v>0.22903645833333333</v>
      </c>
      <c r="M213">
        <f>AVERAGE(F$4:$F213)</f>
        <v>-4681.2985238095243</v>
      </c>
      <c r="N213">
        <f>STDEV(F$4:F213)/SQRT(COUNT(F$4:F213))</f>
        <v>2.0202321604911049</v>
      </c>
      <c r="O213">
        <f>STDEV(F$4:F213)</f>
        <v>29.275945352444847</v>
      </c>
    </row>
    <row r="214" spans="3:15" x14ac:dyDescent="0.2">
      <c r="C214">
        <v>211</v>
      </c>
      <c r="D214">
        <v>50000</v>
      </c>
      <c r="E214">
        <v>400.08100000000002</v>
      </c>
      <c r="F214">
        <v>-4644.1899999999996</v>
      </c>
      <c r="G214">
        <v>20310.3</v>
      </c>
      <c r="H214">
        <v>6.61937</v>
      </c>
      <c r="I214">
        <v>806</v>
      </c>
      <c r="J214">
        <v>218</v>
      </c>
      <c r="K214">
        <f t="shared" si="9"/>
        <v>0.212890625</v>
      </c>
      <c r="L214">
        <f>AVERAGE(K$4:K214)</f>
        <v>0.22895993779620852</v>
      </c>
      <c r="M214">
        <f>AVERAGE(F$4:$F214)</f>
        <v>-4681.122654028437</v>
      </c>
      <c r="N214">
        <f>STDEV(F$4:F214)/SQRT(COUNT(F$4:F214))</f>
        <v>2.0183117930844867</v>
      </c>
      <c r="O214">
        <f>STDEV(F$4:F214)</f>
        <v>29.317672251662923</v>
      </c>
    </row>
    <row r="215" spans="3:15" x14ac:dyDescent="0.2">
      <c r="C215">
        <v>212</v>
      </c>
      <c r="D215">
        <v>50000</v>
      </c>
      <c r="E215">
        <v>399.76</v>
      </c>
      <c r="F215">
        <v>-4694.4799999999996</v>
      </c>
      <c r="G215">
        <v>20083.099999999999</v>
      </c>
      <c r="H215">
        <v>5.5660499999999997</v>
      </c>
      <c r="I215">
        <v>783</v>
      </c>
      <c r="J215">
        <v>241</v>
      </c>
      <c r="K215">
        <f t="shared" si="9"/>
        <v>0.2353515625</v>
      </c>
      <c r="L215">
        <f>AVERAGE(K$4:K215)</f>
        <v>0.22899008696933962</v>
      </c>
      <c r="M215">
        <f>AVERAGE(F$4:$F215)</f>
        <v>-4681.1856603773585</v>
      </c>
      <c r="N215">
        <f>STDEV(F$4:F215)/SQRT(COUNT(F$4:F215))</f>
        <v>2.0097567690094178</v>
      </c>
      <c r="O215">
        <f>STDEV(F$4:F215)</f>
        <v>29.262500258227846</v>
      </c>
    </row>
    <row r="216" spans="3:15" x14ac:dyDescent="0.2">
      <c r="C216">
        <v>213</v>
      </c>
      <c r="D216">
        <v>50000</v>
      </c>
      <c r="E216">
        <v>399.56299999999999</v>
      </c>
      <c r="F216">
        <v>-4711.29</v>
      </c>
      <c r="G216">
        <v>20022.900000000001</v>
      </c>
      <c r="H216">
        <v>5.7995700000000001</v>
      </c>
      <c r="I216">
        <v>777</v>
      </c>
      <c r="J216">
        <v>247</v>
      </c>
      <c r="K216">
        <f t="shared" si="9"/>
        <v>0.2412109375</v>
      </c>
      <c r="L216">
        <f>AVERAGE(K$4:K216)</f>
        <v>0.22904746185446009</v>
      </c>
      <c r="M216">
        <f>AVERAGE(F$4:$F216)</f>
        <v>-4681.3269953051649</v>
      </c>
      <c r="N216">
        <f>STDEV(F$4:F216)/SQRT(COUNT(F$4:F216))</f>
        <v>2.0052859650651791</v>
      </c>
      <c r="O216">
        <f>STDEV(F$4:F216)</f>
        <v>29.26618515897508</v>
      </c>
    </row>
    <row r="217" spans="3:15" x14ac:dyDescent="0.2">
      <c r="C217">
        <v>214</v>
      </c>
      <c r="D217">
        <v>50000</v>
      </c>
      <c r="E217">
        <v>400.51900000000001</v>
      </c>
      <c r="F217">
        <v>-4667.7</v>
      </c>
      <c r="G217">
        <v>20176</v>
      </c>
      <c r="H217">
        <v>5.5445599999999997</v>
      </c>
      <c r="I217">
        <v>794</v>
      </c>
      <c r="J217">
        <v>230</v>
      </c>
      <c r="K217">
        <f t="shared" si="9"/>
        <v>0.224609375</v>
      </c>
      <c r="L217">
        <f>AVERAGE(K$4:K217)</f>
        <v>0.22902672313084113</v>
      </c>
      <c r="M217">
        <f>AVERAGE(F$4:$F217)</f>
        <v>-4681.2633177570096</v>
      </c>
      <c r="N217">
        <f>STDEV(F$4:F217)/SQRT(COUNT(F$4:F217))</f>
        <v>1.9969090081801011</v>
      </c>
      <c r="O217">
        <f>STDEV(F$4:F217)</f>
        <v>29.212260364570877</v>
      </c>
    </row>
    <row r="218" spans="3:15" x14ac:dyDescent="0.2">
      <c r="C218">
        <v>215</v>
      </c>
      <c r="D218">
        <v>50000</v>
      </c>
      <c r="E218">
        <v>399.983</v>
      </c>
      <c r="F218">
        <v>-4696.17</v>
      </c>
      <c r="G218">
        <v>20089.7</v>
      </c>
      <c r="H218">
        <v>5.7190000000000003</v>
      </c>
      <c r="I218">
        <v>783</v>
      </c>
      <c r="J218">
        <v>241</v>
      </c>
      <c r="K218">
        <f t="shared" si="9"/>
        <v>0.2353515625</v>
      </c>
      <c r="L218">
        <f>AVERAGE(K$4:K218)</f>
        <v>0.2290561409883721</v>
      </c>
      <c r="M218">
        <f>AVERAGE(F$4:$F218)</f>
        <v>-4681.3326511627911</v>
      </c>
      <c r="N218">
        <f>STDEV(F$4:F218)/SQRT(COUNT(F$4:F218))</f>
        <v>1.988808268927662</v>
      </c>
      <c r="O218">
        <f>STDEV(F$4:F218)</f>
        <v>29.161653606565839</v>
      </c>
    </row>
    <row r="219" spans="3:15" x14ac:dyDescent="0.2">
      <c r="C219">
        <v>216</v>
      </c>
      <c r="D219">
        <v>50000</v>
      </c>
      <c r="E219">
        <v>399.541</v>
      </c>
      <c r="F219">
        <v>-4719.72</v>
      </c>
      <c r="G219">
        <v>19995.5</v>
      </c>
      <c r="H219">
        <v>5.7677800000000001</v>
      </c>
      <c r="I219">
        <v>774</v>
      </c>
      <c r="J219">
        <v>250</v>
      </c>
      <c r="K219">
        <f t="shared" si="9"/>
        <v>0.244140625</v>
      </c>
      <c r="L219">
        <f>AVERAGE(K$4:K219)</f>
        <v>0.2291259765625</v>
      </c>
      <c r="M219">
        <f>AVERAGE(F$4:$F219)</f>
        <v>-4681.5103703703708</v>
      </c>
      <c r="N219">
        <f>STDEV(F$4:F219)/SQRT(COUNT(F$4:F219))</f>
        <v>1.9875408823598855</v>
      </c>
      <c r="O219">
        <f>STDEV(F$4:F219)</f>
        <v>29.2107660282166</v>
      </c>
    </row>
    <row r="220" spans="3:15" x14ac:dyDescent="0.2">
      <c r="C220">
        <v>217</v>
      </c>
      <c r="D220">
        <v>50000</v>
      </c>
      <c r="E220">
        <v>400.47899999999998</v>
      </c>
      <c r="F220">
        <v>-4678.55</v>
      </c>
      <c r="G220">
        <v>20161.099999999999</v>
      </c>
      <c r="H220">
        <v>5.4022899999999998</v>
      </c>
      <c r="I220">
        <v>791</v>
      </c>
      <c r="J220">
        <v>233</v>
      </c>
      <c r="K220">
        <f t="shared" si="9"/>
        <v>0.2275390625</v>
      </c>
      <c r="L220">
        <f>AVERAGE(K$4:K220)</f>
        <v>0.22911866359447006</v>
      </c>
      <c r="M220">
        <f>AVERAGE(F$4:$F220)</f>
        <v>-4681.4967281106001</v>
      </c>
      <c r="N220">
        <f>STDEV(F$4:F220)/SQRT(COUNT(F$4:F220))</f>
        <v>1.978407542059577</v>
      </c>
      <c r="O220">
        <f>STDEV(F$4:F220)</f>
        <v>29.143762957754323</v>
      </c>
    </row>
    <row r="221" spans="3:15" x14ac:dyDescent="0.2">
      <c r="C221">
        <v>218</v>
      </c>
      <c r="D221">
        <v>50000</v>
      </c>
      <c r="E221">
        <v>401.70499999999998</v>
      </c>
      <c r="F221">
        <v>-4724.32</v>
      </c>
      <c r="G221">
        <v>19963.599999999999</v>
      </c>
      <c r="H221">
        <v>5.1842699999999997</v>
      </c>
      <c r="I221">
        <v>772</v>
      </c>
      <c r="J221">
        <v>252</v>
      </c>
      <c r="K221">
        <f t="shared" si="9"/>
        <v>0.24609375</v>
      </c>
      <c r="L221">
        <f>AVERAGE(K$4:K221)</f>
        <v>0.22919653096330275</v>
      </c>
      <c r="M221">
        <f>AVERAGE(F$4:$F221)</f>
        <v>-4681.6931651376153</v>
      </c>
      <c r="N221">
        <f>STDEV(F$4:F221)/SQRT(COUNT(F$4:F221))</f>
        <v>1.979084325326691</v>
      </c>
      <c r="O221">
        <f>STDEV(F$4:F221)</f>
        <v>29.220829884729987</v>
      </c>
    </row>
    <row r="222" spans="3:15" x14ac:dyDescent="0.2">
      <c r="C222">
        <v>219</v>
      </c>
      <c r="D222">
        <v>50000</v>
      </c>
      <c r="E222">
        <v>400.03300000000002</v>
      </c>
      <c r="F222">
        <v>-4721.7700000000004</v>
      </c>
      <c r="G222">
        <v>19963.099999999999</v>
      </c>
      <c r="H222">
        <v>5.1860099999999996</v>
      </c>
      <c r="I222">
        <v>771</v>
      </c>
      <c r="J222">
        <v>253</v>
      </c>
      <c r="K222">
        <f t="shared" si="9"/>
        <v>0.2470703125</v>
      </c>
      <c r="L222">
        <f>AVERAGE(K$4:K222)</f>
        <v>0.2292781464041096</v>
      </c>
      <c r="M222">
        <f>AVERAGE(F$4:$F222)</f>
        <v>-4681.8761643835624</v>
      </c>
      <c r="N222">
        <f>STDEV(F$4:F222)/SQRT(COUNT(F$4:F222))</f>
        <v>1.9785079879034784</v>
      </c>
      <c r="O222">
        <f>STDEV(F$4:F222)</f>
        <v>29.279244439454608</v>
      </c>
    </row>
    <row r="223" spans="3:15" x14ac:dyDescent="0.2">
      <c r="C223">
        <v>220</v>
      </c>
      <c r="D223">
        <v>50000</v>
      </c>
      <c r="E223">
        <v>399.36799999999999</v>
      </c>
      <c r="F223">
        <v>-4714.6499999999996</v>
      </c>
      <c r="G223">
        <v>20023.400000000001</v>
      </c>
      <c r="H223">
        <v>6.0770999999999997</v>
      </c>
      <c r="I223">
        <v>776</v>
      </c>
      <c r="J223">
        <v>248</v>
      </c>
      <c r="K223">
        <f t="shared" si="9"/>
        <v>0.2421875</v>
      </c>
      <c r="L223">
        <f>AVERAGE(K$4:K223)</f>
        <v>0.22933682528409091</v>
      </c>
      <c r="M223">
        <f>AVERAGE(F$4:$F223)</f>
        <v>-4682.0251363636371</v>
      </c>
      <c r="N223">
        <f>STDEV(F$4:F223)/SQRT(COUNT(F$4:F223))</f>
        <v>1.9751203004484184</v>
      </c>
      <c r="O223">
        <f>STDEV(F$4:F223)</f>
        <v>29.295768368034985</v>
      </c>
    </row>
    <row r="224" spans="3:15" x14ac:dyDescent="0.2">
      <c r="C224">
        <v>221</v>
      </c>
      <c r="D224">
        <v>50000</v>
      </c>
      <c r="E224">
        <v>400.32799999999997</v>
      </c>
      <c r="F224">
        <v>-4662.83</v>
      </c>
      <c r="G224">
        <v>20196.7</v>
      </c>
      <c r="H224">
        <v>6.2801600000000004</v>
      </c>
      <c r="I224">
        <v>797</v>
      </c>
      <c r="J224">
        <v>227</v>
      </c>
      <c r="K224">
        <f t="shared" si="9"/>
        <v>0.2216796875</v>
      </c>
      <c r="L224">
        <f>AVERAGE(K$4:K224)</f>
        <v>0.22930217760180996</v>
      </c>
      <c r="M224">
        <f>AVERAGE(F$4:$F224)</f>
        <v>-4681.9382805429868</v>
      </c>
      <c r="N224">
        <f>STDEV(F$4:F224)/SQRT(COUNT(F$4:F224))</f>
        <v>1.9680802983122485</v>
      </c>
      <c r="O224">
        <f>STDEV(F$4:F224)</f>
        <v>29.257617014952999</v>
      </c>
    </row>
    <row r="225" spans="3:15" x14ac:dyDescent="0.2">
      <c r="C225">
        <v>222</v>
      </c>
      <c r="D225">
        <v>50000</v>
      </c>
      <c r="E225">
        <v>400.351</v>
      </c>
      <c r="F225">
        <v>-4637.8599999999997</v>
      </c>
      <c r="G225">
        <v>20333.900000000001</v>
      </c>
      <c r="H225">
        <v>4.5365700000000002</v>
      </c>
      <c r="I225">
        <v>809</v>
      </c>
      <c r="J225">
        <v>215</v>
      </c>
      <c r="K225">
        <f t="shared" si="9"/>
        <v>0.2099609375</v>
      </c>
      <c r="L225">
        <f>AVERAGE(K$4:K225)</f>
        <v>0.22921505489864866</v>
      </c>
      <c r="M225">
        <f>AVERAGE(F$4:$F225)</f>
        <v>-4681.7397297297302</v>
      </c>
      <c r="N225">
        <f>STDEV(F$4:F225)/SQRT(COUNT(F$4:F225))</f>
        <v>1.9692301872936995</v>
      </c>
      <c r="O225">
        <f>STDEV(F$4:F225)</f>
        <v>29.340868967735581</v>
      </c>
    </row>
    <row r="226" spans="3:15" x14ac:dyDescent="0.2">
      <c r="C226">
        <v>223</v>
      </c>
      <c r="D226">
        <v>50000</v>
      </c>
      <c r="E226">
        <v>400.75200000000001</v>
      </c>
      <c r="F226">
        <v>-4669.8</v>
      </c>
      <c r="G226">
        <v>20182.5</v>
      </c>
      <c r="H226">
        <v>6.2236700000000003</v>
      </c>
      <c r="I226">
        <v>794</v>
      </c>
      <c r="J226">
        <v>230</v>
      </c>
      <c r="K226">
        <f t="shared" si="9"/>
        <v>0.224609375</v>
      </c>
      <c r="L226">
        <f>AVERAGE(K$4:K226)</f>
        <v>0.22919440162556054</v>
      </c>
      <c r="M226">
        <f>AVERAGE(F$4:$F226)</f>
        <v>-4681.6861883408073</v>
      </c>
      <c r="N226">
        <f>STDEV(F$4:F226)/SQRT(COUNT(F$4:F226))</f>
        <v>1.9611106878208238</v>
      </c>
      <c r="O226">
        <f>STDEV(F$4:F226)</f>
        <v>29.285627771389318</v>
      </c>
    </row>
    <row r="227" spans="3:15" x14ac:dyDescent="0.2">
      <c r="C227">
        <v>224</v>
      </c>
      <c r="D227">
        <v>50000</v>
      </c>
      <c r="E227">
        <v>400.24400000000003</v>
      </c>
      <c r="F227">
        <v>-4683.5200000000004</v>
      </c>
      <c r="G227">
        <v>20125.599999999999</v>
      </c>
      <c r="H227">
        <v>7.0688199999999997</v>
      </c>
      <c r="I227">
        <v>789</v>
      </c>
      <c r="J227">
        <v>235</v>
      </c>
      <c r="K227">
        <f t="shared" si="9"/>
        <v>0.2294921875</v>
      </c>
      <c r="L227">
        <f>AVERAGE(K$4:K227)</f>
        <v>0.22919573102678573</v>
      </c>
      <c r="M227">
        <f>AVERAGE(F$4:$F227)</f>
        <v>-4681.694375</v>
      </c>
      <c r="N227">
        <f>STDEV(F$4:F227)/SQRT(COUNT(F$4:F227))</f>
        <v>1.952353263675799</v>
      </c>
      <c r="O227">
        <f>STDEV(F$4:F227)</f>
        <v>29.220148042499062</v>
      </c>
    </row>
    <row r="228" spans="3:15" x14ac:dyDescent="0.2">
      <c r="C228">
        <v>225</v>
      </c>
      <c r="D228">
        <v>50000</v>
      </c>
      <c r="E228">
        <v>400.67500000000001</v>
      </c>
      <c r="F228">
        <v>-4616.8</v>
      </c>
      <c r="G228">
        <v>20443</v>
      </c>
      <c r="H228">
        <v>5.4174800000000003</v>
      </c>
      <c r="I228">
        <v>817</v>
      </c>
      <c r="J228">
        <v>207</v>
      </c>
      <c r="K228">
        <f t="shared" si="9"/>
        <v>0.2021484375</v>
      </c>
      <c r="L228">
        <f>AVERAGE(K$4:K228)</f>
        <v>0.22907552083333332</v>
      </c>
      <c r="M228">
        <f>AVERAGE(F$4:$F228)</f>
        <v>-4681.4059555555559</v>
      </c>
      <c r="N228">
        <f>STDEV(F$4:F228)/SQRT(COUNT(F$4:F228))</f>
        <v>1.9649395443846178</v>
      </c>
      <c r="O228">
        <f>STDEV(F$4:F228)</f>
        <v>29.474093165769268</v>
      </c>
    </row>
    <row r="229" spans="3:15" x14ac:dyDescent="0.2">
      <c r="C229">
        <v>226</v>
      </c>
      <c r="D229">
        <v>50000</v>
      </c>
      <c r="E229">
        <v>400.36500000000001</v>
      </c>
      <c r="F229">
        <v>-4681.97</v>
      </c>
      <c r="G229">
        <v>20120.3</v>
      </c>
      <c r="H229">
        <v>5.6149399999999998</v>
      </c>
      <c r="I229">
        <v>789</v>
      </c>
      <c r="J229">
        <v>235</v>
      </c>
      <c r="K229">
        <f t="shared" si="9"/>
        <v>0.2294921875</v>
      </c>
      <c r="L229">
        <f>AVERAGE(K$4:K229)</f>
        <v>0.22907736449115043</v>
      </c>
      <c r="M229">
        <f>AVERAGE(F$4:$F229)</f>
        <v>-4681.4084513274338</v>
      </c>
      <c r="N229">
        <f>STDEV(F$4:F229)/SQRT(COUNT(F$4:F229))</f>
        <v>1.9562273926513221</v>
      </c>
      <c r="O229">
        <f>STDEV(F$4:F229)</f>
        <v>29.408546177218998</v>
      </c>
    </row>
    <row r="230" spans="3:15" x14ac:dyDescent="0.2">
      <c r="C230">
        <v>227</v>
      </c>
      <c r="D230">
        <v>50000</v>
      </c>
      <c r="E230">
        <v>400.072</v>
      </c>
      <c r="F230">
        <v>-4717.43</v>
      </c>
      <c r="G230">
        <v>19979.099999999999</v>
      </c>
      <c r="H230">
        <v>6.6352599999999997</v>
      </c>
      <c r="I230">
        <v>775</v>
      </c>
      <c r="J230">
        <v>249</v>
      </c>
      <c r="K230">
        <f t="shared" si="9"/>
        <v>0.2431640625</v>
      </c>
      <c r="L230">
        <f>AVERAGE(K$4:K230)</f>
        <v>0.22913942042951541</v>
      </c>
      <c r="M230">
        <f>AVERAGE(F$4:$F230)</f>
        <v>-4681.5671365638764</v>
      </c>
      <c r="N230">
        <f>STDEV(F$4:F230)/SQRT(COUNT(F$4:F230))</f>
        <v>1.9540445467825514</v>
      </c>
      <c r="O230">
        <f>STDEV(F$4:F230)</f>
        <v>29.440649629619458</v>
      </c>
    </row>
    <row r="231" spans="3:15" x14ac:dyDescent="0.2">
      <c r="C231">
        <v>228</v>
      </c>
      <c r="D231">
        <v>50000</v>
      </c>
      <c r="E231">
        <v>399.96300000000002</v>
      </c>
      <c r="F231">
        <v>-4680.7700000000004</v>
      </c>
      <c r="G231">
        <v>20131.3</v>
      </c>
      <c r="H231">
        <v>5.2463699999999998</v>
      </c>
      <c r="I231">
        <v>789</v>
      </c>
      <c r="J231">
        <v>235</v>
      </c>
      <c r="K231">
        <f t="shared" si="9"/>
        <v>0.2294921875</v>
      </c>
      <c r="L231">
        <f>AVERAGE(K$4:K231)</f>
        <v>0.22914096765350878</v>
      </c>
      <c r="M231">
        <f>AVERAGE(F$4:$F231)</f>
        <v>-4681.563640350877</v>
      </c>
      <c r="N231">
        <f>STDEV(F$4:F231)/SQRT(COUNT(F$4:F231))</f>
        <v>1.9454584399543366</v>
      </c>
      <c r="O231">
        <f>STDEV(F$4:F231)</f>
        <v>29.375778244710727</v>
      </c>
    </row>
    <row r="232" spans="3:15" x14ac:dyDescent="0.2">
      <c r="C232">
        <v>229</v>
      </c>
      <c r="D232">
        <v>50000</v>
      </c>
      <c r="E232">
        <v>398.85399999999998</v>
      </c>
      <c r="F232">
        <v>-4631.3599999999997</v>
      </c>
      <c r="G232">
        <v>20336.3</v>
      </c>
      <c r="H232">
        <v>6.9334100000000003</v>
      </c>
      <c r="I232">
        <v>810</v>
      </c>
      <c r="J232">
        <v>214</v>
      </c>
      <c r="K232">
        <f t="shared" si="9"/>
        <v>0.208984375</v>
      </c>
      <c r="L232">
        <f>AVERAGE(K$4:K232)</f>
        <v>0.22905294759825329</v>
      </c>
      <c r="M232">
        <f>AVERAGE(F$4:$F232)</f>
        <v>-4681.3444104803502</v>
      </c>
      <c r="N232">
        <f>STDEV(F$4:F232)/SQRT(COUNT(F$4:F232))</f>
        <v>1.9493114633860122</v>
      </c>
      <c r="O232">
        <f>STDEV(F$4:F232)</f>
        <v>29.498435153664996</v>
      </c>
    </row>
    <row r="233" spans="3:15" x14ac:dyDescent="0.2">
      <c r="C233">
        <v>230</v>
      </c>
      <c r="D233">
        <v>50000</v>
      </c>
      <c r="E233">
        <v>399.65300000000002</v>
      </c>
      <c r="F233">
        <v>-4656.9799999999996</v>
      </c>
      <c r="G233">
        <v>20241.5</v>
      </c>
      <c r="H233">
        <v>5.82233</v>
      </c>
      <c r="I233">
        <v>799</v>
      </c>
      <c r="J233">
        <v>225</v>
      </c>
      <c r="K233">
        <f t="shared" si="9"/>
        <v>0.2197265625</v>
      </c>
      <c r="L233">
        <f>AVERAGE(K$4:K233)</f>
        <v>0.22901239809782609</v>
      </c>
      <c r="M233">
        <f>AVERAGE(F$4:$F233)</f>
        <v>-4681.2384782608697</v>
      </c>
      <c r="N233">
        <f>STDEV(F$4:F233)/SQRT(COUNT(F$4:F233))</f>
        <v>1.9437064966888384</v>
      </c>
      <c r="O233">
        <f>STDEV(F$4:F233)</f>
        <v>29.477768528370518</v>
      </c>
    </row>
    <row r="234" spans="3:15" x14ac:dyDescent="0.2">
      <c r="C234">
        <v>231</v>
      </c>
      <c r="D234">
        <v>50000</v>
      </c>
      <c r="E234">
        <v>400.41</v>
      </c>
      <c r="F234">
        <v>-4648.3999999999996</v>
      </c>
      <c r="G234">
        <v>20293.3</v>
      </c>
      <c r="H234">
        <v>4.9514199999999997</v>
      </c>
      <c r="I234">
        <v>804</v>
      </c>
      <c r="J234">
        <v>220</v>
      </c>
      <c r="K234">
        <f t="shared" si="9"/>
        <v>0.21484375</v>
      </c>
      <c r="L234">
        <f>AVERAGE(K$4:K234)</f>
        <v>0.22895106195887446</v>
      </c>
      <c r="M234">
        <f>AVERAGE(F$4:$F234)</f>
        <v>-4681.0963203463207</v>
      </c>
      <c r="N234">
        <f>STDEV(F$4:F234)/SQRT(COUNT(F$4:F234))</f>
        <v>1.940488058451614</v>
      </c>
      <c r="O234">
        <f>STDEV(F$4:F234)</f>
        <v>29.49286510418165</v>
      </c>
    </row>
    <row r="235" spans="3:15" x14ac:dyDescent="0.2">
      <c r="C235">
        <v>232</v>
      </c>
      <c r="D235">
        <v>50000</v>
      </c>
      <c r="E235">
        <v>399.50200000000001</v>
      </c>
      <c r="F235">
        <v>-4662.6400000000003</v>
      </c>
      <c r="G235">
        <v>20217.5</v>
      </c>
      <c r="H235">
        <v>5.4371</v>
      </c>
      <c r="I235">
        <v>797</v>
      </c>
      <c r="J235">
        <v>227</v>
      </c>
      <c r="K235">
        <f t="shared" si="9"/>
        <v>0.2216796875</v>
      </c>
      <c r="L235">
        <f>AVERAGE(K$4:K235)</f>
        <v>0.22891971982758622</v>
      </c>
      <c r="M235">
        <f>AVERAGE(F$4:$F235)</f>
        <v>-4681.0167672413791</v>
      </c>
      <c r="N235">
        <f>STDEV(F$4:F235)/SQRT(COUNT(F$4:F235))</f>
        <v>1.9337428596237103</v>
      </c>
      <c r="O235">
        <f>STDEV(F$4:F235)</f>
        <v>29.45389372795724</v>
      </c>
    </row>
    <row r="236" spans="3:15" x14ac:dyDescent="0.2">
      <c r="C236">
        <v>233</v>
      </c>
      <c r="D236">
        <v>50000</v>
      </c>
      <c r="E236">
        <v>399.94499999999999</v>
      </c>
      <c r="F236">
        <v>-4740.47</v>
      </c>
      <c r="G236">
        <v>19895.5</v>
      </c>
      <c r="H236">
        <v>5.1108599999999997</v>
      </c>
      <c r="I236">
        <v>765</v>
      </c>
      <c r="J236">
        <v>259</v>
      </c>
      <c r="K236">
        <f t="shared" si="9"/>
        <v>0.2529296875</v>
      </c>
      <c r="L236">
        <f>AVERAGE(K$4:K236)</f>
        <v>0.22902276689914164</v>
      </c>
      <c r="M236">
        <f>AVERAGE(F$4:$F236)</f>
        <v>-4681.2719313304715</v>
      </c>
      <c r="N236">
        <f>STDEV(F$4:F236)/SQRT(COUNT(F$4:F236))</f>
        <v>1.9422596727412045</v>
      </c>
      <c r="O236">
        <f>STDEV(F$4:F236)</f>
        <v>29.647307201011149</v>
      </c>
    </row>
    <row r="237" spans="3:15" x14ac:dyDescent="0.2">
      <c r="C237">
        <v>234</v>
      </c>
      <c r="D237">
        <v>50000</v>
      </c>
      <c r="E237">
        <v>400</v>
      </c>
      <c r="F237">
        <v>-4671.8100000000004</v>
      </c>
      <c r="G237">
        <v>20175.599999999999</v>
      </c>
      <c r="H237">
        <v>5.4497600000000004</v>
      </c>
      <c r="I237">
        <v>793</v>
      </c>
      <c r="J237">
        <v>231</v>
      </c>
      <c r="K237">
        <f t="shared" si="9"/>
        <v>0.2255859375</v>
      </c>
      <c r="L237">
        <f>AVERAGE(K$4:K237)</f>
        <v>0.22900807959401709</v>
      </c>
      <c r="M237">
        <f>AVERAGE(F$4:$F237)</f>
        <v>-4681.2314957264953</v>
      </c>
      <c r="N237">
        <f>STDEV(F$4:F237)/SQRT(COUNT(F$4:F237))</f>
        <v>1.9343642814269151</v>
      </c>
      <c r="O237">
        <f>STDEV(F$4:F237)</f>
        <v>29.590083652178176</v>
      </c>
    </row>
    <row r="238" spans="3:15" x14ac:dyDescent="0.2">
      <c r="C238">
        <v>235</v>
      </c>
      <c r="D238">
        <v>50000</v>
      </c>
      <c r="E238">
        <v>400.52800000000002</v>
      </c>
      <c r="F238">
        <v>-4691.7</v>
      </c>
      <c r="G238">
        <v>20086.400000000001</v>
      </c>
      <c r="H238">
        <v>6.0019600000000004</v>
      </c>
      <c r="I238">
        <v>784</v>
      </c>
      <c r="J238">
        <v>240</v>
      </c>
      <c r="K238">
        <f t="shared" si="9"/>
        <v>0.234375</v>
      </c>
      <c r="L238">
        <f>AVERAGE(K$4:K238)</f>
        <v>0.22903091755319149</v>
      </c>
      <c r="M238">
        <f>AVERAGE(F$4:$F238)</f>
        <v>-4681.2760425531906</v>
      </c>
      <c r="N238">
        <f>STDEV(F$4:F238)/SQRT(COUNT(F$4:F238))</f>
        <v>1.9266304220176047</v>
      </c>
      <c r="O238">
        <f>STDEV(F$4:F238)</f>
        <v>29.534685101000779</v>
      </c>
    </row>
    <row r="239" spans="3:15" x14ac:dyDescent="0.2">
      <c r="C239">
        <v>236</v>
      </c>
      <c r="D239">
        <v>50000</v>
      </c>
      <c r="E239">
        <v>400.548</v>
      </c>
      <c r="F239">
        <v>-4697.3100000000004</v>
      </c>
      <c r="G239">
        <v>20053.900000000001</v>
      </c>
      <c r="H239">
        <v>6.2749699999999997</v>
      </c>
      <c r="I239">
        <v>782</v>
      </c>
      <c r="J239">
        <v>242</v>
      </c>
      <c r="K239">
        <f t="shared" si="9"/>
        <v>0.236328125</v>
      </c>
      <c r="L239">
        <f>AVERAGE(K$4:K239)</f>
        <v>0.22906183792372881</v>
      </c>
      <c r="M239">
        <f>AVERAGE(F$4:$F239)</f>
        <v>-4681.3439830508469</v>
      </c>
      <c r="N239">
        <f>STDEV(F$4:F239)/SQRT(COUNT(F$4:F239))</f>
        <v>1.9196520190050566</v>
      </c>
      <c r="O239">
        <f>STDEV(F$4:F239)</f>
        <v>29.490253886336156</v>
      </c>
    </row>
    <row r="240" spans="3:15" x14ac:dyDescent="0.2">
      <c r="C240">
        <v>237</v>
      </c>
      <c r="D240">
        <v>50000</v>
      </c>
      <c r="E240">
        <v>400.18900000000002</v>
      </c>
      <c r="F240">
        <v>-4679.07</v>
      </c>
      <c r="G240">
        <v>20130.2</v>
      </c>
      <c r="H240">
        <v>5.5920300000000003</v>
      </c>
      <c r="I240">
        <v>790</v>
      </c>
      <c r="J240">
        <v>234</v>
      </c>
      <c r="K240">
        <f t="shared" si="9"/>
        <v>0.228515625</v>
      </c>
      <c r="L240">
        <f>AVERAGE(K$4:K240)</f>
        <v>0.22905953322784811</v>
      </c>
      <c r="M240">
        <f>AVERAGE(F$4:$F240)</f>
        <v>-4681.3343881856545</v>
      </c>
      <c r="N240">
        <f>STDEV(F$4:F240)/SQRT(COUNT(F$4:F240))</f>
        <v>1.9115591411392636</v>
      </c>
      <c r="O240">
        <f>STDEV(F$4:F240)</f>
        <v>29.428078920774283</v>
      </c>
    </row>
    <row r="241" spans="3:15" x14ac:dyDescent="0.2">
      <c r="C241">
        <v>238</v>
      </c>
      <c r="D241">
        <v>50000</v>
      </c>
      <c r="E241">
        <v>400.45</v>
      </c>
      <c r="F241">
        <v>-4713.13</v>
      </c>
      <c r="G241">
        <v>20010.599999999999</v>
      </c>
      <c r="H241">
        <v>5.8122400000000001</v>
      </c>
      <c r="I241">
        <v>776</v>
      </c>
      <c r="J241">
        <v>248</v>
      </c>
      <c r="K241">
        <f t="shared" si="9"/>
        <v>0.2421875</v>
      </c>
      <c r="L241">
        <f>AVERAGE(K$4:K241)</f>
        <v>0.22911469275210083</v>
      </c>
      <c r="M241">
        <f>AVERAGE(F$4:$F241)</f>
        <v>-4681.4679831932772</v>
      </c>
      <c r="N241">
        <f>STDEV(F$4:F241)/SQRT(COUNT(F$4:F241))</f>
        <v>1.9081927584615914</v>
      </c>
      <c r="O241">
        <f>STDEV(F$4:F241)</f>
        <v>29.43816410070389</v>
      </c>
    </row>
    <row r="242" spans="3:15" x14ac:dyDescent="0.2">
      <c r="C242">
        <v>239</v>
      </c>
      <c r="D242">
        <v>50000</v>
      </c>
      <c r="E242">
        <v>399.78100000000001</v>
      </c>
      <c r="F242">
        <v>-4627.9399999999996</v>
      </c>
      <c r="G242">
        <v>20363.7</v>
      </c>
      <c r="H242">
        <v>5.2974300000000003</v>
      </c>
      <c r="I242">
        <v>812</v>
      </c>
      <c r="J242">
        <v>212</v>
      </c>
      <c r="K242">
        <f t="shared" si="9"/>
        <v>0.20703125</v>
      </c>
      <c r="L242">
        <f>AVERAGE(K$4:K242)</f>
        <v>0.22902229341004185</v>
      </c>
      <c r="M242">
        <f>AVERAGE(F$4:$F242)</f>
        <v>-4681.2440167364011</v>
      </c>
      <c r="N242">
        <f>STDEV(F$4:F242)/SQRT(COUNT(F$4:F242))</f>
        <v>1.9133453132359843</v>
      </c>
      <c r="O242">
        <f>STDEV(F$4:F242)</f>
        <v>29.579600720023649</v>
      </c>
    </row>
    <row r="243" spans="3:15" x14ac:dyDescent="0.2">
      <c r="C243">
        <v>240</v>
      </c>
      <c r="D243">
        <v>50000</v>
      </c>
      <c r="E243">
        <v>399.822</v>
      </c>
      <c r="F243">
        <v>-4736.47</v>
      </c>
      <c r="G243">
        <v>19898.599999999999</v>
      </c>
      <c r="H243">
        <v>5.4624300000000003</v>
      </c>
      <c r="I243">
        <v>766</v>
      </c>
      <c r="J243">
        <v>258</v>
      </c>
      <c r="K243">
        <f t="shared" si="9"/>
        <v>0.251953125</v>
      </c>
      <c r="L243">
        <f>AVERAGE(K$4:K243)</f>
        <v>0.22911783854166667</v>
      </c>
      <c r="M243">
        <f>AVERAGE(F$4:$F243)</f>
        <v>-4681.4741249999988</v>
      </c>
      <c r="N243">
        <f>STDEV(F$4:F243)/SQRT(COUNT(F$4:F243))</f>
        <v>1.9192010529369576</v>
      </c>
      <c r="O243">
        <f>STDEV(F$4:F243)</f>
        <v>29.732134864194304</v>
      </c>
    </row>
    <row r="244" spans="3:15" x14ac:dyDescent="0.2">
      <c r="C244">
        <v>241</v>
      </c>
      <c r="D244">
        <v>50000</v>
      </c>
      <c r="E244">
        <v>399.76499999999999</v>
      </c>
      <c r="F244">
        <v>-4637.43</v>
      </c>
      <c r="G244">
        <v>20298.099999999999</v>
      </c>
      <c r="H244">
        <v>6.2053799999999999</v>
      </c>
      <c r="I244">
        <v>807</v>
      </c>
      <c r="J244">
        <v>217</v>
      </c>
      <c r="K244">
        <f t="shared" si="9"/>
        <v>0.2119140625</v>
      </c>
      <c r="L244">
        <f>AVERAGE(K$4:K244)</f>
        <v>0.22904645357883818</v>
      </c>
      <c r="M244">
        <f>AVERAGE(F$4:$F244)</f>
        <v>-4681.2913692946049</v>
      </c>
      <c r="N244">
        <f>STDEV(F$4:F244)/SQRT(COUNT(F$4:F244))</f>
        <v>1.9199388670613062</v>
      </c>
      <c r="O244">
        <f>STDEV(F$4:F244)</f>
        <v>29.80546637839927</v>
      </c>
    </row>
    <row r="245" spans="3:15" x14ac:dyDescent="0.2">
      <c r="C245">
        <v>242</v>
      </c>
      <c r="D245">
        <v>50000</v>
      </c>
      <c r="E245">
        <v>400.24799999999999</v>
      </c>
      <c r="F245">
        <v>-4665.9799999999996</v>
      </c>
      <c r="G245">
        <v>20209.3</v>
      </c>
      <c r="H245">
        <v>5.9716399999999998</v>
      </c>
      <c r="I245">
        <v>796</v>
      </c>
      <c r="J245">
        <v>228</v>
      </c>
      <c r="K245">
        <f t="shared" si="9"/>
        <v>0.22265625</v>
      </c>
      <c r="L245">
        <f>AVERAGE(K$4:K245)</f>
        <v>0.22902004777892562</v>
      </c>
      <c r="M245">
        <f>AVERAGE(F$4:$F245)</f>
        <v>-4681.2280991735524</v>
      </c>
      <c r="N245">
        <f>STDEV(F$4:F245)/SQRT(COUNT(F$4:F245))</f>
        <v>1.9130353331352465</v>
      </c>
      <c r="O245">
        <f>STDEV(F$4:F245)</f>
        <v>29.759845647606774</v>
      </c>
    </row>
    <row r="246" spans="3:15" x14ac:dyDescent="0.2">
      <c r="C246">
        <v>243</v>
      </c>
      <c r="D246">
        <v>50000</v>
      </c>
      <c r="E246">
        <v>399.79300000000001</v>
      </c>
      <c r="F246">
        <v>-4684.8999999999996</v>
      </c>
      <c r="G246">
        <v>20138.2</v>
      </c>
      <c r="H246">
        <v>6.1234700000000002</v>
      </c>
      <c r="I246">
        <v>788</v>
      </c>
      <c r="J246">
        <v>236</v>
      </c>
      <c r="K246">
        <f t="shared" si="9"/>
        <v>0.23046875</v>
      </c>
      <c r="L246">
        <f>AVERAGE(K$4:K246)</f>
        <v>0.2290260095164609</v>
      </c>
      <c r="M246">
        <f>AVERAGE(F$4:$F246)</f>
        <v>-4681.2432098765421</v>
      </c>
      <c r="N246">
        <f>STDEV(F$4:F246)/SQRT(COUNT(F$4:F246))</f>
        <v>1.905206418492015</v>
      </c>
      <c r="O246">
        <f>STDEV(F$4:F246)</f>
        <v>29.699228841610527</v>
      </c>
    </row>
    <row r="247" spans="3:15" x14ac:dyDescent="0.2">
      <c r="C247">
        <v>244</v>
      </c>
      <c r="D247">
        <v>50000</v>
      </c>
      <c r="E247">
        <v>399.85399999999998</v>
      </c>
      <c r="F247">
        <v>-4662.99</v>
      </c>
      <c r="G247">
        <v>20227.2</v>
      </c>
      <c r="H247">
        <v>6.1637500000000003</v>
      </c>
      <c r="I247">
        <v>797</v>
      </c>
      <c r="J247">
        <v>227</v>
      </c>
      <c r="K247">
        <f t="shared" si="9"/>
        <v>0.2216796875</v>
      </c>
      <c r="L247">
        <f>AVERAGE(K$4:K247)</f>
        <v>0.22899590163934427</v>
      </c>
      <c r="M247">
        <f>AVERAGE(F$4:$F247)</f>
        <v>-4681.1684016393428</v>
      </c>
      <c r="N247">
        <f>STDEV(F$4:F247)/SQRT(COUNT(F$4:F247))</f>
        <v>1.898856291603283</v>
      </c>
      <c r="O247">
        <f>STDEV(F$4:F247)</f>
        <v>29.661083472175704</v>
      </c>
    </row>
    <row r="248" spans="3:15" x14ac:dyDescent="0.2">
      <c r="C248">
        <v>245</v>
      </c>
      <c r="D248">
        <v>50000</v>
      </c>
      <c r="E248">
        <v>401.392</v>
      </c>
      <c r="F248">
        <v>-4670.41</v>
      </c>
      <c r="G248">
        <v>20177.400000000001</v>
      </c>
      <c r="H248">
        <v>6.7032999999999996</v>
      </c>
      <c r="I248">
        <v>794</v>
      </c>
      <c r="J248">
        <v>230</v>
      </c>
      <c r="K248">
        <f t="shared" si="9"/>
        <v>0.224609375</v>
      </c>
      <c r="L248">
        <f>AVERAGE(K$4:K248)</f>
        <v>0.22897799744897959</v>
      </c>
      <c r="M248">
        <f>AVERAGE(F$4:$F248)</f>
        <v>-4681.1244897959168</v>
      </c>
      <c r="N248">
        <f>STDEV(F$4:F248)/SQRT(COUNT(F$4:F248))</f>
        <v>1.8915997319788618</v>
      </c>
      <c r="O248">
        <f>STDEV(F$4:F248)</f>
        <v>29.608219108475826</v>
      </c>
    </row>
    <row r="249" spans="3:15" x14ac:dyDescent="0.2">
      <c r="C249">
        <v>246</v>
      </c>
      <c r="D249">
        <v>50000</v>
      </c>
      <c r="E249">
        <v>400.541</v>
      </c>
      <c r="F249">
        <v>-4680.6499999999996</v>
      </c>
      <c r="G249">
        <v>20123.8</v>
      </c>
      <c r="H249">
        <v>5.5602799999999997</v>
      </c>
      <c r="I249">
        <v>789</v>
      </c>
      <c r="J249">
        <v>235</v>
      </c>
      <c r="K249">
        <f t="shared" si="9"/>
        <v>0.2294921875</v>
      </c>
      <c r="L249">
        <f>AVERAGE(K$4:K249)</f>
        <v>0.22898008765243902</v>
      </c>
      <c r="M249">
        <f>AVERAGE(F$4:$F249)</f>
        <v>-4681.1225609756075</v>
      </c>
      <c r="N249">
        <f>STDEV(F$4:F249)/SQRT(COUNT(F$4:F249))</f>
        <v>1.8838955968032445</v>
      </c>
      <c r="O249">
        <f>STDEV(F$4:F249)</f>
        <v>29.547747874161995</v>
      </c>
    </row>
    <row r="250" spans="3:15" x14ac:dyDescent="0.2">
      <c r="C250">
        <v>247</v>
      </c>
      <c r="D250">
        <v>50000</v>
      </c>
      <c r="E250">
        <v>400.79599999999999</v>
      </c>
      <c r="F250">
        <v>-4648.3</v>
      </c>
      <c r="G250">
        <v>20288.3</v>
      </c>
      <c r="H250">
        <v>6.4005200000000002</v>
      </c>
      <c r="I250">
        <v>803</v>
      </c>
      <c r="J250">
        <v>221</v>
      </c>
      <c r="K250">
        <f t="shared" si="9"/>
        <v>0.2158203125</v>
      </c>
      <c r="L250">
        <f>AVERAGE(K$4:K250)</f>
        <v>0.22892680921052633</v>
      </c>
      <c r="M250">
        <f>AVERAGE(F$4:$F250)</f>
        <v>-4680.9896761133587</v>
      </c>
      <c r="N250">
        <f>STDEV(F$4:F250)/SQRT(COUNT(F$4:F250))</f>
        <v>1.8809528588252016</v>
      </c>
      <c r="O250">
        <f>STDEV(F$4:F250)</f>
        <v>29.561494605471264</v>
      </c>
    </row>
    <row r="251" spans="3:15" x14ac:dyDescent="0.2">
      <c r="C251">
        <v>248</v>
      </c>
      <c r="D251">
        <v>50000</v>
      </c>
      <c r="E251">
        <v>400.34699999999998</v>
      </c>
      <c r="F251">
        <v>-4699.04</v>
      </c>
      <c r="G251">
        <v>20045.7</v>
      </c>
      <c r="H251">
        <v>6.2134200000000002</v>
      </c>
      <c r="I251">
        <v>782</v>
      </c>
      <c r="J251">
        <v>242</v>
      </c>
      <c r="K251">
        <f t="shared" si="9"/>
        <v>0.236328125</v>
      </c>
      <c r="L251">
        <f>AVERAGE(K$4:K251)</f>
        <v>0.22895665322580644</v>
      </c>
      <c r="M251">
        <f>AVERAGE(F$4:$F251)</f>
        <v>-4681.0624596774178</v>
      </c>
      <c r="N251">
        <f>STDEV(F$4:F251)/SQRT(COUNT(F$4:F251))</f>
        <v>1.8747663795931266</v>
      </c>
      <c r="O251">
        <f>STDEV(F$4:F251)</f>
        <v>29.523850469697791</v>
      </c>
    </row>
    <row r="252" spans="3:15" x14ac:dyDescent="0.2">
      <c r="C252">
        <v>249</v>
      </c>
      <c r="D252">
        <v>50000</v>
      </c>
      <c r="E252">
        <v>400.685</v>
      </c>
      <c r="F252">
        <v>-4714.16</v>
      </c>
      <c r="G252">
        <v>20017.599999999999</v>
      </c>
      <c r="H252">
        <v>5.2251000000000003</v>
      </c>
      <c r="I252">
        <v>777</v>
      </c>
      <c r="J252">
        <v>247</v>
      </c>
      <c r="K252">
        <f t="shared" si="9"/>
        <v>0.2412109375</v>
      </c>
      <c r="L252">
        <f>AVERAGE(K$4:K252)</f>
        <v>0.2290058672188755</v>
      </c>
      <c r="M252">
        <f>AVERAGE(F$4:$F252)</f>
        <v>-4681.1953815261022</v>
      </c>
      <c r="N252">
        <f>STDEV(F$4:F252)/SQRT(COUNT(F$4:F252))</f>
        <v>1.8719471895393325</v>
      </c>
      <c r="O252">
        <f>STDEV(F$4:F252)</f>
        <v>29.538828409834185</v>
      </c>
    </row>
    <row r="253" spans="3:15" x14ac:dyDescent="0.2">
      <c r="C253">
        <v>250</v>
      </c>
      <c r="D253">
        <v>50000</v>
      </c>
      <c r="E253">
        <v>399.596</v>
      </c>
      <c r="F253">
        <v>-4664.88</v>
      </c>
      <c r="G253">
        <v>20198.8</v>
      </c>
      <c r="H253">
        <v>4.5221499999999999</v>
      </c>
      <c r="I253">
        <v>796</v>
      </c>
      <c r="J253">
        <v>228</v>
      </c>
      <c r="K253">
        <f t="shared" si="9"/>
        <v>0.22265625</v>
      </c>
      <c r="L253">
        <f>AVERAGE(K$4:K253)</f>
        <v>0.22898046875</v>
      </c>
      <c r="M253">
        <f>AVERAGE(F$4:$F253)</f>
        <v>-4681.1301199999971</v>
      </c>
      <c r="N253">
        <f>STDEV(F$4:F253)/SQRT(COUNT(F$4:F253))</f>
        <v>1.865586196606924</v>
      </c>
      <c r="O253">
        <f>STDEV(F$4:F253)</f>
        <v>29.497507763242847</v>
      </c>
    </row>
    <row r="254" spans="3:15" x14ac:dyDescent="0.2">
      <c r="C254">
        <v>251</v>
      </c>
      <c r="D254">
        <v>50000</v>
      </c>
      <c r="E254">
        <v>400.34</v>
      </c>
      <c r="F254">
        <v>-4673.55</v>
      </c>
      <c r="G254">
        <v>20144.8</v>
      </c>
      <c r="H254">
        <v>4.9568300000000001</v>
      </c>
      <c r="I254">
        <v>792</v>
      </c>
      <c r="J254">
        <v>232</v>
      </c>
      <c r="K254">
        <f t="shared" si="9"/>
        <v>0.2265625</v>
      </c>
      <c r="L254">
        <f>AVERAGE(K$4:K254)</f>
        <v>0.22897083540836655</v>
      </c>
      <c r="M254">
        <f>AVERAGE(F$4:$F254)</f>
        <v>-4681.099920318723</v>
      </c>
      <c r="N254">
        <f>STDEV(F$4:F254)/SQRT(COUNT(F$4:F254))</f>
        <v>1.8583841132352623</v>
      </c>
      <c r="O254">
        <f>STDEV(F$4:F254)</f>
        <v>29.442341442107288</v>
      </c>
    </row>
    <row r="255" spans="3:15" x14ac:dyDescent="0.2">
      <c r="C255">
        <v>252</v>
      </c>
      <c r="D255">
        <v>50000</v>
      </c>
      <c r="E255">
        <v>399.91300000000001</v>
      </c>
      <c r="F255">
        <v>-4683.51</v>
      </c>
      <c r="G255">
        <v>20134.7</v>
      </c>
      <c r="H255">
        <v>5.0180199999999999</v>
      </c>
      <c r="I255">
        <v>789</v>
      </c>
      <c r="J255">
        <v>235</v>
      </c>
      <c r="K255">
        <f t="shared" si="9"/>
        <v>0.2294921875</v>
      </c>
      <c r="L255">
        <f>AVERAGE(K$4:K255)</f>
        <v>0.22897290426587302</v>
      </c>
      <c r="M255">
        <f>AVERAGE(F$4:$F255)</f>
        <v>-4681.1094841269814</v>
      </c>
      <c r="N255">
        <f>STDEV(F$4:F255)/SQRT(COUNT(F$4:F255))</f>
        <v>1.8510195899305331</v>
      </c>
      <c r="O255">
        <f>STDEV(F$4:F255)</f>
        <v>29.384025041189695</v>
      </c>
    </row>
    <row r="256" spans="3:15" x14ac:dyDescent="0.2">
      <c r="C256">
        <v>253</v>
      </c>
      <c r="D256">
        <v>50000</v>
      </c>
      <c r="E256">
        <v>400.63900000000001</v>
      </c>
      <c r="F256">
        <v>-4676.7</v>
      </c>
      <c r="G256">
        <v>20153.3</v>
      </c>
      <c r="H256">
        <v>5.5545900000000001</v>
      </c>
      <c r="I256">
        <v>790</v>
      </c>
      <c r="J256">
        <v>234</v>
      </c>
      <c r="K256">
        <f t="shared" si="9"/>
        <v>0.228515625</v>
      </c>
      <c r="L256">
        <f>AVERAGE(K$4:K256)</f>
        <v>0.22897109683794467</v>
      </c>
      <c r="M256">
        <f>AVERAGE(F$4:$F256)</f>
        <v>-4681.0920553359656</v>
      </c>
      <c r="N256">
        <f>STDEV(F$4:F256)/SQRT(COUNT(F$4:F256))</f>
        <v>1.8437711677099817</v>
      </c>
      <c r="O256">
        <f>STDEV(F$4:F256)</f>
        <v>29.326975740370727</v>
      </c>
    </row>
    <row r="257" spans="3:15" x14ac:dyDescent="0.2">
      <c r="C257">
        <v>254</v>
      </c>
      <c r="D257">
        <v>50000</v>
      </c>
      <c r="E257">
        <v>400.83199999999999</v>
      </c>
      <c r="F257">
        <v>-4789.67</v>
      </c>
      <c r="G257">
        <v>19714.3</v>
      </c>
      <c r="H257">
        <v>5.6038399999999999</v>
      </c>
      <c r="I257">
        <v>744</v>
      </c>
      <c r="J257">
        <v>280</v>
      </c>
      <c r="K257">
        <f t="shared" si="9"/>
        <v>0.2734375</v>
      </c>
      <c r="L257">
        <f>AVERAGE(K$4:K257)</f>
        <v>0.22914616141732283</v>
      </c>
      <c r="M257">
        <f>AVERAGE(F$4:$F257)</f>
        <v>-4681.5195275590522</v>
      </c>
      <c r="N257">
        <f>STDEV(F$4:F257)/SQRT(COUNT(F$4:F257))</f>
        <v>1.8855919404553008</v>
      </c>
      <c r="O257">
        <f>STDEV(F$4:F257)</f>
        <v>30.05139047267425</v>
      </c>
    </row>
    <row r="258" spans="3:15" x14ac:dyDescent="0.2">
      <c r="C258">
        <v>255</v>
      </c>
      <c r="D258">
        <v>50000</v>
      </c>
      <c r="E258">
        <v>400.464</v>
      </c>
      <c r="F258">
        <v>-4713.24</v>
      </c>
      <c r="G258">
        <v>20035.400000000001</v>
      </c>
      <c r="H258">
        <v>6.2227899999999998</v>
      </c>
      <c r="I258">
        <v>777</v>
      </c>
      <c r="J258">
        <v>247</v>
      </c>
      <c r="K258">
        <f t="shared" si="9"/>
        <v>0.2412109375</v>
      </c>
      <c r="L258">
        <f>AVERAGE(K$4:K258)</f>
        <v>0.22919347426470588</v>
      </c>
      <c r="M258">
        <f>AVERAGE(F$4:$F258)</f>
        <v>-4681.6439215686241</v>
      </c>
      <c r="N258">
        <f>STDEV(F$4:F258)/SQRT(COUNT(F$4:F258))</f>
        <v>1.8822977709544102</v>
      </c>
      <c r="O258">
        <f>STDEV(F$4:F258)</f>
        <v>30.057884974290605</v>
      </c>
    </row>
    <row r="259" spans="3:15" x14ac:dyDescent="0.2">
      <c r="C259">
        <v>256</v>
      </c>
      <c r="D259">
        <v>50000</v>
      </c>
      <c r="E259">
        <v>400.255</v>
      </c>
      <c r="F259">
        <v>-4650.7299999999996</v>
      </c>
      <c r="G259">
        <v>20274.7</v>
      </c>
      <c r="H259">
        <v>4.9592000000000001</v>
      </c>
      <c r="I259">
        <v>803</v>
      </c>
      <c r="J259">
        <v>221</v>
      </c>
      <c r="K259">
        <f t="shared" si="9"/>
        <v>0.2158203125</v>
      </c>
      <c r="L259">
        <f>AVERAGE(K$4:K259)</f>
        <v>0.2291412353515625</v>
      </c>
      <c r="M259">
        <f>AVERAGE(F$4:$F259)</f>
        <v>-4681.523164062497</v>
      </c>
      <c r="N259">
        <f>STDEV(F$4:F259)/SQRT(COUNT(F$4:F259))</f>
        <v>1.8788153809132548</v>
      </c>
      <c r="O259">
        <f>STDEV(F$4:F259)</f>
        <v>30.061046094612077</v>
      </c>
    </row>
    <row r="260" spans="3:15" x14ac:dyDescent="0.2">
      <c r="C260">
        <v>257</v>
      </c>
      <c r="D260">
        <v>50000</v>
      </c>
      <c r="E260">
        <v>400.31299999999999</v>
      </c>
      <c r="F260">
        <v>-4682.9399999999996</v>
      </c>
      <c r="G260">
        <v>20124.400000000001</v>
      </c>
      <c r="H260">
        <v>5.92563</v>
      </c>
      <c r="I260">
        <v>788</v>
      </c>
      <c r="J260">
        <v>236</v>
      </c>
      <c r="K260">
        <f t="shared" si="9"/>
        <v>0.23046875</v>
      </c>
      <c r="L260">
        <f>AVERAGE(K$4:K260)</f>
        <v>0.22914640077821011</v>
      </c>
      <c r="M260">
        <f>AVERAGE(F$4:$F260)</f>
        <v>-4681.5286770427983</v>
      </c>
      <c r="N260">
        <f>STDEV(F$4:F260)/SQRT(COUNT(F$4:F260))</f>
        <v>1.8714986566935177</v>
      </c>
      <c r="O260">
        <f>STDEV(F$4:F260)</f>
        <v>30.002405837789908</v>
      </c>
    </row>
    <row r="261" spans="3:15" x14ac:dyDescent="0.2">
      <c r="C261">
        <v>258</v>
      </c>
      <c r="D261">
        <v>50000</v>
      </c>
      <c r="E261">
        <v>400.923</v>
      </c>
      <c r="F261">
        <v>-4693.22</v>
      </c>
      <c r="G261">
        <v>20106.099999999999</v>
      </c>
      <c r="H261">
        <v>6.3860599999999996</v>
      </c>
      <c r="I261">
        <v>785</v>
      </c>
      <c r="J261">
        <v>239</v>
      </c>
      <c r="K261">
        <f t="shared" si="9"/>
        <v>0.2333984375</v>
      </c>
      <c r="L261">
        <f>AVERAGE(K$4:K261)</f>
        <v>0.22916288154069767</v>
      </c>
      <c r="M261">
        <f>AVERAGE(F$4:$F261)</f>
        <v>-4681.5739922480589</v>
      </c>
      <c r="N261">
        <f>STDEV(F$4:F261)/SQRT(COUNT(F$4:F261))</f>
        <v>1.8647813467155345</v>
      </c>
      <c r="O261">
        <f>STDEV(F$4:F261)</f>
        <v>29.952823632055395</v>
      </c>
    </row>
    <row r="262" spans="3:15" x14ac:dyDescent="0.2">
      <c r="C262">
        <v>259</v>
      </c>
      <c r="D262">
        <v>50000</v>
      </c>
      <c r="E262">
        <v>400.53699999999998</v>
      </c>
      <c r="F262">
        <v>-4664.72</v>
      </c>
      <c r="G262">
        <v>20222.400000000001</v>
      </c>
      <c r="H262">
        <v>6.5298600000000002</v>
      </c>
      <c r="I262">
        <v>797</v>
      </c>
      <c r="J262">
        <v>227</v>
      </c>
      <c r="K262">
        <f t="shared" si="9"/>
        <v>0.2216796875</v>
      </c>
      <c r="L262">
        <f>AVERAGE(K$4:K262)</f>
        <v>0.22913398889961389</v>
      </c>
      <c r="M262">
        <f>AVERAGE(F$4:$F262)</f>
        <v>-4681.5089189189157</v>
      </c>
      <c r="N262">
        <f>STDEV(F$4:F262)/SQRT(COUNT(F$4:F262))</f>
        <v>1.8587069232226672</v>
      </c>
      <c r="O262">
        <f>STDEV(F$4:F262)</f>
        <v>29.913057006044891</v>
      </c>
    </row>
    <row r="263" spans="3:15" x14ac:dyDescent="0.2">
      <c r="C263">
        <v>260</v>
      </c>
      <c r="D263">
        <v>50000</v>
      </c>
      <c r="E263">
        <v>399.36399999999998</v>
      </c>
      <c r="F263">
        <v>-4713.4399999999996</v>
      </c>
      <c r="G263">
        <v>20008.5</v>
      </c>
      <c r="H263">
        <v>5.4260599999999997</v>
      </c>
      <c r="I263">
        <v>776</v>
      </c>
      <c r="J263">
        <v>248</v>
      </c>
      <c r="K263">
        <f t="shared" si="9"/>
        <v>0.2421875</v>
      </c>
      <c r="L263">
        <f>AVERAGE(K$4:K263)</f>
        <v>0.22918419471153847</v>
      </c>
      <c r="M263">
        <f>AVERAGE(F$4:$F263)</f>
        <v>-4681.631730769227</v>
      </c>
      <c r="N263">
        <f>STDEV(F$4:F263)/SQRT(COUNT(F$4:F263))</f>
        <v>1.8556127986053561</v>
      </c>
      <c r="O263">
        <f>STDEV(F$4:F263)</f>
        <v>29.920857326795975</v>
      </c>
    </row>
    <row r="264" spans="3:15" x14ac:dyDescent="0.2">
      <c r="C264">
        <v>261</v>
      </c>
      <c r="D264">
        <v>50000</v>
      </c>
      <c r="E264">
        <v>399.58800000000002</v>
      </c>
      <c r="F264">
        <v>-4673.13</v>
      </c>
      <c r="G264">
        <v>20139.599999999999</v>
      </c>
      <c r="H264">
        <v>6.1862300000000001</v>
      </c>
      <c r="I264">
        <v>792</v>
      </c>
      <c r="J264">
        <v>232</v>
      </c>
      <c r="K264">
        <f t="shared" si="9"/>
        <v>0.2265625</v>
      </c>
      <c r="L264">
        <f>AVERAGE(K$4:K264)</f>
        <v>0.22917414990421456</v>
      </c>
      <c r="M264">
        <f>AVERAGE(F$4:$F264)</f>
        <v>-4681.5991570881188</v>
      </c>
      <c r="N264">
        <f>STDEV(F$4:F264)/SQRT(COUNT(F$4:F264))</f>
        <v>1.8487764795085975</v>
      </c>
      <c r="O264">
        <f>STDEV(F$4:F264)</f>
        <v>29.867898101123167</v>
      </c>
    </row>
    <row r="265" spans="3:15" x14ac:dyDescent="0.2">
      <c r="C265">
        <v>262</v>
      </c>
      <c r="D265">
        <v>50000</v>
      </c>
      <c r="E265">
        <v>400.11900000000003</v>
      </c>
      <c r="F265">
        <v>-4708.38</v>
      </c>
      <c r="G265">
        <v>20019</v>
      </c>
      <c r="H265">
        <v>5.2362599999999997</v>
      </c>
      <c r="I265">
        <v>778</v>
      </c>
      <c r="J265">
        <v>246</v>
      </c>
      <c r="K265">
        <f t="shared" si="9"/>
        <v>0.240234375</v>
      </c>
      <c r="L265">
        <f>AVERAGE(K$4:K265)</f>
        <v>0.2292163645038168</v>
      </c>
      <c r="M265">
        <f>AVERAGE(F$4:$F265)</f>
        <v>-4681.7013740457969</v>
      </c>
      <c r="N265">
        <f>STDEV(F$4:F265)/SQRT(COUNT(F$4:F265))</f>
        <v>1.8445409644256638</v>
      </c>
      <c r="O265">
        <f>STDEV(F$4:F265)</f>
        <v>29.856503793887555</v>
      </c>
    </row>
    <row r="266" spans="3:15" x14ac:dyDescent="0.2">
      <c r="C266">
        <v>263</v>
      </c>
      <c r="D266">
        <v>50000</v>
      </c>
      <c r="E266">
        <v>399.66500000000002</v>
      </c>
      <c r="F266">
        <v>-4681.55</v>
      </c>
      <c r="G266">
        <v>20126</v>
      </c>
      <c r="H266">
        <v>6.1848400000000003</v>
      </c>
      <c r="I266">
        <v>789</v>
      </c>
      <c r="J266">
        <v>235</v>
      </c>
      <c r="K266">
        <f t="shared" si="9"/>
        <v>0.2294921875</v>
      </c>
      <c r="L266">
        <f>AVERAGE(K$4:K266)</f>
        <v>0.22921741326045628</v>
      </c>
      <c r="M266">
        <f>AVERAGE(F$4:$F266)</f>
        <v>-4681.7007984790835</v>
      </c>
      <c r="N266">
        <f>STDEV(F$4:F266)/SQRT(COUNT(F$4:F266))</f>
        <v>1.8375142063037802</v>
      </c>
      <c r="O266">
        <f>STDEV(F$4:F266)</f>
        <v>29.799472722698294</v>
      </c>
    </row>
    <row r="267" spans="3:15" x14ac:dyDescent="0.2">
      <c r="C267">
        <v>264</v>
      </c>
      <c r="D267">
        <v>50000</v>
      </c>
      <c r="E267">
        <v>400.51900000000001</v>
      </c>
      <c r="F267">
        <v>-4662.96</v>
      </c>
      <c r="G267">
        <v>20207.3</v>
      </c>
      <c r="H267">
        <v>6.0251799999999998</v>
      </c>
      <c r="I267">
        <v>797</v>
      </c>
      <c r="J267">
        <v>227</v>
      </c>
      <c r="K267">
        <f t="shared" si="9"/>
        <v>0.2216796875</v>
      </c>
      <c r="L267">
        <f>AVERAGE(K$4:K267)</f>
        <v>0.22918886126893939</v>
      </c>
      <c r="M267">
        <f>AVERAGE(F$4:$F267)</f>
        <v>-4681.6298106060567</v>
      </c>
      <c r="N267">
        <f>STDEV(F$4:F267)/SQRT(COUNT(F$4:F267))</f>
        <v>1.8319166208481965</v>
      </c>
      <c r="O267">
        <f>STDEV(F$4:F267)</f>
        <v>29.765121963723367</v>
      </c>
    </row>
    <row r="268" spans="3:15" x14ac:dyDescent="0.2">
      <c r="C268">
        <v>265</v>
      </c>
      <c r="D268">
        <v>50000</v>
      </c>
      <c r="E268">
        <v>399.73599999999999</v>
      </c>
      <c r="F268">
        <v>-4662.08</v>
      </c>
      <c r="G268">
        <v>20213.8</v>
      </c>
      <c r="H268">
        <v>6.0483900000000004</v>
      </c>
      <c r="I268">
        <v>798</v>
      </c>
      <c r="J268">
        <v>226</v>
      </c>
      <c r="K268">
        <f t="shared" si="9"/>
        <v>0.220703125</v>
      </c>
      <c r="L268">
        <f>AVERAGE(K$4:K268)</f>
        <v>0.22915683962264152</v>
      </c>
      <c r="M268">
        <f>AVERAGE(F$4:$F268)</f>
        <v>-4681.5560377358452</v>
      </c>
      <c r="N268">
        <f>STDEV(F$4:F268)/SQRT(COUNT(F$4:F268))</f>
        <v>1.8264811127639262</v>
      </c>
      <c r="O268">
        <f>STDEV(F$4:F268)</f>
        <v>29.732958356848513</v>
      </c>
    </row>
    <row r="269" spans="3:15" x14ac:dyDescent="0.2">
      <c r="C269">
        <v>266</v>
      </c>
      <c r="D269">
        <v>50000</v>
      </c>
      <c r="E269">
        <v>399.82499999999999</v>
      </c>
      <c r="F269">
        <v>-4699.08</v>
      </c>
      <c r="G269">
        <v>20062.599999999999</v>
      </c>
      <c r="H269">
        <v>6.3766299999999996</v>
      </c>
      <c r="I269">
        <v>782</v>
      </c>
      <c r="J269">
        <v>242</v>
      </c>
      <c r="K269">
        <f t="shared" si="9"/>
        <v>0.236328125</v>
      </c>
      <c r="L269">
        <f>AVERAGE(K$4:K269)</f>
        <v>0.22918379934210525</v>
      </c>
      <c r="M269">
        <f>AVERAGE(F$4:$F269)</f>
        <v>-4681.6219172932297</v>
      </c>
      <c r="N269">
        <f>STDEV(F$4:F269)/SQRT(COUNT(F$4:F269))</f>
        <v>1.8207938967817932</v>
      </c>
      <c r="O269">
        <f>STDEV(F$4:F269)</f>
        <v>29.696249767813814</v>
      </c>
    </row>
    <row r="270" spans="3:15" x14ac:dyDescent="0.2">
      <c r="C270">
        <v>267</v>
      </c>
      <c r="D270">
        <v>50000</v>
      </c>
      <c r="E270">
        <v>400.78699999999998</v>
      </c>
      <c r="F270">
        <v>-4634.8</v>
      </c>
      <c r="G270">
        <v>20343.5</v>
      </c>
      <c r="H270">
        <v>6.57674</v>
      </c>
      <c r="I270">
        <v>809</v>
      </c>
      <c r="J270">
        <v>215</v>
      </c>
      <c r="K270">
        <f t="shared" si="9"/>
        <v>0.2099609375</v>
      </c>
      <c r="L270">
        <f>AVERAGE(K$4:K270)</f>
        <v>0.22911180360486891</v>
      </c>
      <c r="M270">
        <f>AVERAGE(F$4:$F270)</f>
        <v>-4681.4465543071128</v>
      </c>
      <c r="N270">
        <f>STDEV(F$4:F270)/SQRT(COUNT(F$4:F270))</f>
        <v>1.8224184358685533</v>
      </c>
      <c r="O270">
        <f>STDEV(F$4:F270)</f>
        <v>29.778562609536529</v>
      </c>
    </row>
    <row r="271" spans="3:15" x14ac:dyDescent="0.2">
      <c r="C271">
        <v>268</v>
      </c>
      <c r="D271">
        <v>50000</v>
      </c>
      <c r="E271">
        <v>400.541</v>
      </c>
      <c r="F271">
        <v>-4656.5200000000004</v>
      </c>
      <c r="G271">
        <v>20266.7</v>
      </c>
      <c r="H271">
        <v>6.8034600000000003</v>
      </c>
      <c r="I271">
        <v>801</v>
      </c>
      <c r="J271">
        <v>223</v>
      </c>
      <c r="K271">
        <f t="shared" si="9"/>
        <v>0.2177734375</v>
      </c>
      <c r="L271">
        <f>AVERAGE(K$4:K271)</f>
        <v>0.22906949626865672</v>
      </c>
      <c r="M271">
        <f>AVERAGE(F$4:$F271)</f>
        <v>-4681.353544776116</v>
      </c>
      <c r="N271">
        <f>STDEV(F$4:F271)/SQRT(COUNT(F$4:F271))</f>
        <v>1.8179864099579095</v>
      </c>
      <c r="O271">
        <f>STDEV(F$4:F271)</f>
        <v>29.76172019995084</v>
      </c>
    </row>
    <row r="272" spans="3:15" x14ac:dyDescent="0.2">
      <c r="C272">
        <v>269</v>
      </c>
      <c r="D272">
        <v>50000</v>
      </c>
      <c r="E272">
        <v>400.005</v>
      </c>
      <c r="F272">
        <v>-4643.63</v>
      </c>
      <c r="G272">
        <v>20308</v>
      </c>
      <c r="H272">
        <v>5.9364800000000004</v>
      </c>
      <c r="I272">
        <v>805</v>
      </c>
      <c r="J272">
        <v>219</v>
      </c>
      <c r="K272">
        <f t="shared" si="9"/>
        <v>0.2138671875</v>
      </c>
      <c r="L272">
        <f>AVERAGE(K$4:K272)</f>
        <v>0.22901298210966542</v>
      </c>
      <c r="M272">
        <f>AVERAGE(F$4:$F272)</f>
        <v>-4681.2133085501819</v>
      </c>
      <c r="N272">
        <f>STDEV(F$4:F272)/SQRT(COUNT(F$4:F272))</f>
        <v>1.816636380952658</v>
      </c>
      <c r="O272">
        <f>STDEV(F$4:F272)</f>
        <v>29.795051975480888</v>
      </c>
    </row>
    <row r="273" spans="3:15" x14ac:dyDescent="0.2">
      <c r="C273">
        <v>270</v>
      </c>
      <c r="D273">
        <v>50000</v>
      </c>
      <c r="E273">
        <v>399.75299999999999</v>
      </c>
      <c r="F273">
        <v>-4747.16</v>
      </c>
      <c r="G273">
        <v>19876.099999999999</v>
      </c>
      <c r="H273">
        <v>6.69625</v>
      </c>
      <c r="I273">
        <v>762</v>
      </c>
      <c r="J273">
        <v>262</v>
      </c>
      <c r="K273">
        <f t="shared" si="9"/>
        <v>0.255859375</v>
      </c>
      <c r="L273">
        <f>AVERAGE(K$4:K273)</f>
        <v>0.22911241319444445</v>
      </c>
      <c r="M273">
        <f>AVERAGE(F$4:$F273)</f>
        <v>-4681.4575555555512</v>
      </c>
      <c r="N273">
        <f>STDEV(F$4:F273)/SQRT(COUNT(F$4:F273))</f>
        <v>1.8263019063849815</v>
      </c>
      <c r="O273">
        <f>STDEV(F$4:F273)</f>
        <v>30.009202528252274</v>
      </c>
    </row>
    <row r="274" spans="3:15" x14ac:dyDescent="0.2">
      <c r="C274">
        <v>271</v>
      </c>
      <c r="D274">
        <v>50000</v>
      </c>
      <c r="E274">
        <v>400.60899999999998</v>
      </c>
      <c r="F274">
        <v>-4598.0200000000004</v>
      </c>
      <c r="G274">
        <v>20535.7</v>
      </c>
      <c r="H274">
        <v>6.2027900000000002</v>
      </c>
      <c r="I274">
        <v>826</v>
      </c>
      <c r="J274">
        <v>198</v>
      </c>
      <c r="K274">
        <f t="shared" si="9"/>
        <v>0.193359375</v>
      </c>
      <c r="L274">
        <f>AVERAGE(K$4:K274)</f>
        <v>0.22898048316420663</v>
      </c>
      <c r="M274">
        <f>AVERAGE(F$4:$F274)</f>
        <v>-4681.1496678966751</v>
      </c>
      <c r="N274">
        <f>STDEV(F$4:F274)/SQRT(COUNT(F$4:F274))</f>
        <v>1.8454154337545292</v>
      </c>
      <c r="O274">
        <f>STDEV(F$4:F274)</f>
        <v>30.379372135888232</v>
      </c>
    </row>
    <row r="275" spans="3:15" x14ac:dyDescent="0.2">
      <c r="C275">
        <v>272</v>
      </c>
      <c r="D275">
        <v>50000</v>
      </c>
      <c r="E275">
        <v>399.68</v>
      </c>
      <c r="F275">
        <v>-4708.55</v>
      </c>
      <c r="G275">
        <v>20034.400000000001</v>
      </c>
      <c r="H275">
        <v>6.742</v>
      </c>
      <c r="I275">
        <v>778</v>
      </c>
      <c r="J275">
        <v>246</v>
      </c>
      <c r="K275">
        <f t="shared" si="9"/>
        <v>0.240234375</v>
      </c>
      <c r="L275">
        <f>AVERAGE(K$4:K275)</f>
        <v>0.22902185776654413</v>
      </c>
      <c r="M275">
        <f>AVERAGE(F$4:$F275)</f>
        <v>-4681.2504044117604</v>
      </c>
      <c r="N275">
        <f>STDEV(F$4:F275)/SQRT(COUNT(F$4:F275))</f>
        <v>1.8413758714772326</v>
      </c>
      <c r="O275">
        <f>STDEV(F$4:F275)</f>
        <v>30.3687488582576</v>
      </c>
    </row>
    <row r="276" spans="3:15" x14ac:dyDescent="0.2">
      <c r="C276">
        <v>273</v>
      </c>
      <c r="D276">
        <v>50000</v>
      </c>
      <c r="E276">
        <v>399.464</v>
      </c>
      <c r="F276">
        <v>-4706.9799999999996</v>
      </c>
      <c r="G276">
        <v>20027.599999999999</v>
      </c>
      <c r="H276">
        <v>6.1929699999999999</v>
      </c>
      <c r="I276">
        <v>779</v>
      </c>
      <c r="J276">
        <v>245</v>
      </c>
      <c r="K276">
        <f t="shared" si="9"/>
        <v>0.2392578125</v>
      </c>
      <c r="L276">
        <f>AVERAGE(K$4:K276)</f>
        <v>0.2290593521062271</v>
      </c>
      <c r="M276">
        <f>AVERAGE(F$4:$F276)</f>
        <v>-4681.3446520146481</v>
      </c>
      <c r="N276">
        <f>STDEV(F$4:F276)/SQRT(COUNT(F$4:F276))</f>
        <v>1.8370377441265273</v>
      </c>
      <c r="O276">
        <f>STDEV(F$4:F276)</f>
        <v>30.35284492141249</v>
      </c>
    </row>
    <row r="277" spans="3:15" x14ac:dyDescent="0.2">
      <c r="C277">
        <v>274</v>
      </c>
      <c r="D277">
        <v>50000</v>
      </c>
      <c r="E277">
        <v>401.56900000000002</v>
      </c>
      <c r="F277">
        <v>-4733.34</v>
      </c>
      <c r="G277">
        <v>19936.099999999999</v>
      </c>
      <c r="H277">
        <v>5.83371</v>
      </c>
      <c r="I277">
        <v>768</v>
      </c>
      <c r="J277">
        <v>256</v>
      </c>
      <c r="K277">
        <f t="shared" ref="K277:K340" si="10">J277/SUM(I277:J277)</f>
        <v>0.25</v>
      </c>
      <c r="L277">
        <f>AVERAGE(K$4:K277)</f>
        <v>0.22913577782846714</v>
      </c>
      <c r="M277">
        <f>AVERAGE(F$4:$F277)</f>
        <v>-4681.5344160583909</v>
      </c>
      <c r="N277">
        <f>STDEV(F$4:F277)/SQRT(COUNT(F$4:F277))</f>
        <v>1.8401318330265632</v>
      </c>
      <c r="O277">
        <f>STDEV(F$4:F277)</f>
        <v>30.459601682219184</v>
      </c>
    </row>
    <row r="278" spans="3:15" x14ac:dyDescent="0.2">
      <c r="C278">
        <v>275</v>
      </c>
      <c r="D278">
        <v>50000</v>
      </c>
      <c r="E278">
        <v>400.10300000000001</v>
      </c>
      <c r="F278">
        <v>-4705.75</v>
      </c>
      <c r="G278">
        <v>20048.900000000001</v>
      </c>
      <c r="H278">
        <v>5.0449099999999998</v>
      </c>
      <c r="I278">
        <v>779</v>
      </c>
      <c r="J278">
        <v>245</v>
      </c>
      <c r="K278">
        <f t="shared" si="10"/>
        <v>0.2392578125</v>
      </c>
      <c r="L278">
        <f>AVERAGE(K$4:K278)</f>
        <v>0.22917258522727274</v>
      </c>
      <c r="M278">
        <f>AVERAGE(F$4:$F278)</f>
        <v>-4681.6224727272693</v>
      </c>
      <c r="N278">
        <f>STDEV(F$4:F278)/SQRT(COUNT(F$4:F278))</f>
        <v>1.8355416274058072</v>
      </c>
      <c r="O278">
        <f>STDEV(F$4:F278)</f>
        <v>30.439014325916975</v>
      </c>
    </row>
    <row r="279" spans="3:15" x14ac:dyDescent="0.2">
      <c r="C279">
        <v>276</v>
      </c>
      <c r="D279">
        <v>50000</v>
      </c>
      <c r="E279">
        <v>400.16899999999998</v>
      </c>
      <c r="F279">
        <v>-4697.63</v>
      </c>
      <c r="G279">
        <v>20060.400000000001</v>
      </c>
      <c r="H279">
        <v>6.13096</v>
      </c>
      <c r="I279">
        <v>783</v>
      </c>
      <c r="J279">
        <v>241</v>
      </c>
      <c r="K279">
        <f t="shared" si="10"/>
        <v>0.2353515625</v>
      </c>
      <c r="L279">
        <f>AVERAGE(K$4:K279)</f>
        <v>0.22919497282608695</v>
      </c>
      <c r="M279">
        <f>AVERAGE(F$4:$F279)</f>
        <v>-4681.6804710144888</v>
      </c>
      <c r="N279">
        <f>STDEV(F$4:F279)/SQRT(COUNT(F$4:F279))</f>
        <v>1.8297984260091797</v>
      </c>
      <c r="O279">
        <f>STDEV(F$4:F279)</f>
        <v>30.39889453963557</v>
      </c>
    </row>
    <row r="280" spans="3:15" x14ac:dyDescent="0.2">
      <c r="C280">
        <v>277</v>
      </c>
      <c r="D280">
        <v>50000</v>
      </c>
      <c r="E280">
        <v>400.38499999999999</v>
      </c>
      <c r="F280">
        <v>-4686.8599999999997</v>
      </c>
      <c r="G280">
        <v>20102.5</v>
      </c>
      <c r="H280">
        <v>5.6298899999999996</v>
      </c>
      <c r="I280">
        <v>787</v>
      </c>
      <c r="J280">
        <v>237</v>
      </c>
      <c r="K280">
        <f t="shared" si="10"/>
        <v>0.2314453125</v>
      </c>
      <c r="L280">
        <f>AVERAGE(K$4:K280)</f>
        <v>0.22920309679602888</v>
      </c>
      <c r="M280">
        <f>AVERAGE(F$4:$F280)</f>
        <v>-4681.6991696750865</v>
      </c>
      <c r="N280">
        <f>STDEV(F$4:F280)/SQRT(COUNT(F$4:F280))</f>
        <v>1.8232765733260998</v>
      </c>
      <c r="O280">
        <f>STDEV(F$4:F280)</f>
        <v>30.345369946774664</v>
      </c>
    </row>
    <row r="281" spans="3:15" x14ac:dyDescent="0.2">
      <c r="C281">
        <v>278</v>
      </c>
      <c r="D281">
        <v>50000</v>
      </c>
      <c r="E281">
        <v>400.24</v>
      </c>
      <c r="F281">
        <v>-4650.91</v>
      </c>
      <c r="G281">
        <v>20255.3</v>
      </c>
      <c r="H281">
        <v>6.0263099999999996</v>
      </c>
      <c r="I281">
        <v>802</v>
      </c>
      <c r="J281">
        <v>222</v>
      </c>
      <c r="K281">
        <f t="shared" si="10"/>
        <v>0.216796875</v>
      </c>
      <c r="L281">
        <f>AVERAGE(K$4:K281)</f>
        <v>0.22915847009892087</v>
      </c>
      <c r="M281">
        <f>AVERAGE(F$4:$F281)</f>
        <v>-4681.5884172661836</v>
      </c>
      <c r="N281">
        <f>STDEV(F$4:F281)/SQRT(COUNT(F$4:F281))</f>
        <v>1.8200789713808208</v>
      </c>
      <c r="O281">
        <f>STDEV(F$4:F281)</f>
        <v>30.346780957021142</v>
      </c>
    </row>
    <row r="282" spans="3:15" x14ac:dyDescent="0.2">
      <c r="C282">
        <v>279</v>
      </c>
      <c r="D282">
        <v>50000</v>
      </c>
      <c r="E282">
        <v>400.11</v>
      </c>
      <c r="F282">
        <v>-4710.88</v>
      </c>
      <c r="G282">
        <v>19995.599999999999</v>
      </c>
      <c r="H282">
        <v>6.5192600000000001</v>
      </c>
      <c r="I282">
        <v>776</v>
      </c>
      <c r="J282">
        <v>248</v>
      </c>
      <c r="K282">
        <f t="shared" si="10"/>
        <v>0.2421875</v>
      </c>
      <c r="L282">
        <f>AVERAGE(K$4:K282)</f>
        <v>0.22920516913082437</v>
      </c>
      <c r="M282">
        <f>AVERAGE(F$4:$F282)</f>
        <v>-4681.693405017917</v>
      </c>
      <c r="N282">
        <f>STDEV(F$4:F282)/SQRT(COUNT(F$4:F282))</f>
        <v>1.8165800358226756</v>
      </c>
      <c r="O282">
        <f>STDEV(F$4:F282)</f>
        <v>30.342868757045935</v>
      </c>
    </row>
    <row r="283" spans="3:15" x14ac:dyDescent="0.2">
      <c r="C283">
        <v>280</v>
      </c>
      <c r="D283">
        <v>50000</v>
      </c>
      <c r="E283">
        <v>400.61099999999999</v>
      </c>
      <c r="F283">
        <v>-4672.47</v>
      </c>
      <c r="G283">
        <v>20190.400000000001</v>
      </c>
      <c r="H283">
        <v>5.6246700000000001</v>
      </c>
      <c r="I283">
        <v>794</v>
      </c>
      <c r="J283">
        <v>230</v>
      </c>
      <c r="K283">
        <f t="shared" si="10"/>
        <v>0.224609375</v>
      </c>
      <c r="L283">
        <f>AVERAGE(K$4:K283)</f>
        <v>0.22918875558035715</v>
      </c>
      <c r="M283">
        <f>AVERAGE(F$4:$F283)</f>
        <v>-4681.6604642857101</v>
      </c>
      <c r="N283">
        <f>STDEV(F$4:F283)/SQRT(COUNT(F$4:F283))</f>
        <v>1.8103803340493083</v>
      </c>
      <c r="O283">
        <f>STDEV(F$4:F283)</f>
        <v>30.293457166449258</v>
      </c>
    </row>
    <row r="284" spans="3:15" x14ac:dyDescent="0.2">
      <c r="C284">
        <v>281</v>
      </c>
      <c r="D284">
        <v>50000</v>
      </c>
      <c r="E284">
        <v>398.95400000000001</v>
      </c>
      <c r="F284">
        <v>-4660.6099999999997</v>
      </c>
      <c r="G284">
        <v>20230.599999999999</v>
      </c>
      <c r="H284">
        <v>5.4349699999999999</v>
      </c>
      <c r="I284">
        <v>798</v>
      </c>
      <c r="J284">
        <v>226</v>
      </c>
      <c r="K284">
        <f t="shared" si="10"/>
        <v>0.220703125</v>
      </c>
      <c r="L284">
        <f>AVERAGE(K$4:K284)</f>
        <v>0.22915855760676157</v>
      </c>
      <c r="M284">
        <f>AVERAGE(F$4:$F284)</f>
        <v>-4681.5855516014199</v>
      </c>
      <c r="N284">
        <f>STDEV(F$4:F284)/SQRT(COUNT(F$4:F284))</f>
        <v>1.8054809957665015</v>
      </c>
      <c r="O284">
        <f>STDEV(F$4:F284)</f>
        <v>30.265376537006663</v>
      </c>
    </row>
    <row r="285" spans="3:15" x14ac:dyDescent="0.2">
      <c r="C285">
        <v>282</v>
      </c>
      <c r="D285">
        <v>50000</v>
      </c>
      <c r="E285">
        <v>400.20299999999997</v>
      </c>
      <c r="F285">
        <v>-4711.62</v>
      </c>
      <c r="G285">
        <v>20021.8</v>
      </c>
      <c r="H285">
        <v>5.9240899999999996</v>
      </c>
      <c r="I285">
        <v>777</v>
      </c>
      <c r="J285">
        <v>247</v>
      </c>
      <c r="K285">
        <f t="shared" si="10"/>
        <v>0.2412109375</v>
      </c>
      <c r="L285">
        <f>AVERAGE(K$4:K285)</f>
        <v>0.2292012965425532</v>
      </c>
      <c r="M285">
        <f>AVERAGE(F$4:$F285)</f>
        <v>-4681.6920567375846</v>
      </c>
      <c r="N285">
        <f>STDEV(F$4:F285)/SQRT(COUNT(F$4:F285))</f>
        <v>1.8022169939612971</v>
      </c>
      <c r="O285">
        <f>STDEV(F$4:F285)</f>
        <v>30.264369782254775</v>
      </c>
    </row>
    <row r="286" spans="3:15" x14ac:dyDescent="0.2">
      <c r="C286">
        <v>283</v>
      </c>
      <c r="D286">
        <v>50000</v>
      </c>
      <c r="E286">
        <v>400.036</v>
      </c>
      <c r="F286">
        <v>-4739.45</v>
      </c>
      <c r="G286">
        <v>19903.5</v>
      </c>
      <c r="H286">
        <v>4.9237700000000002</v>
      </c>
      <c r="I286">
        <v>765</v>
      </c>
      <c r="J286">
        <v>259</v>
      </c>
      <c r="K286">
        <f t="shared" si="10"/>
        <v>0.2529296875</v>
      </c>
      <c r="L286">
        <f>AVERAGE(K$4:K286)</f>
        <v>0.22928514244699646</v>
      </c>
      <c r="M286">
        <f>AVERAGE(F$4:$F286)</f>
        <v>-4681.89614840989</v>
      </c>
      <c r="N286">
        <f>STDEV(F$4:F286)/SQRT(COUNT(F$4:F286))</f>
        <v>1.8073974490143128</v>
      </c>
      <c r="O286">
        <f>STDEV(F$4:F286)</f>
        <v>30.40513126847301</v>
      </c>
    </row>
    <row r="287" spans="3:15" x14ac:dyDescent="0.2">
      <c r="C287">
        <v>284</v>
      </c>
      <c r="D287">
        <v>50000</v>
      </c>
      <c r="E287">
        <v>400.87799999999999</v>
      </c>
      <c r="F287">
        <v>-4666.1400000000003</v>
      </c>
      <c r="G287">
        <v>20207.5</v>
      </c>
      <c r="H287">
        <v>6.0525700000000002</v>
      </c>
      <c r="I287">
        <v>797</v>
      </c>
      <c r="J287">
        <v>227</v>
      </c>
      <c r="K287">
        <f t="shared" si="10"/>
        <v>0.2216796875</v>
      </c>
      <c r="L287">
        <f>AVERAGE(K$4:K287)</f>
        <v>0.22925836267605634</v>
      </c>
      <c r="M287">
        <f>AVERAGE(F$4:$F287)</f>
        <v>-4681.84066901408</v>
      </c>
      <c r="N287">
        <f>STDEV(F$4:F287)/SQRT(COUNT(F$4:F287))</f>
        <v>1.8018764314806619</v>
      </c>
      <c r="O287">
        <f>STDEV(F$4:F287)</f>
        <v>30.365761368825211</v>
      </c>
    </row>
    <row r="288" spans="3:15" x14ac:dyDescent="0.2">
      <c r="C288">
        <v>285</v>
      </c>
      <c r="D288">
        <v>50000</v>
      </c>
      <c r="E288">
        <v>400.03500000000003</v>
      </c>
      <c r="F288">
        <v>-4718.95</v>
      </c>
      <c r="G288">
        <v>20003.7</v>
      </c>
      <c r="H288">
        <v>6.6102100000000004</v>
      </c>
      <c r="I288">
        <v>774</v>
      </c>
      <c r="J288">
        <v>250</v>
      </c>
      <c r="K288">
        <f t="shared" si="10"/>
        <v>0.244140625</v>
      </c>
      <c r="L288">
        <f>AVERAGE(K$4:K288)</f>
        <v>0.22931058114035088</v>
      </c>
      <c r="M288">
        <f>AVERAGE(F$4:$F288)</f>
        <v>-4681.9708771929782</v>
      </c>
      <c r="N288">
        <f>STDEV(F$4:F288)/SQRT(COUNT(F$4:F288))</f>
        <v>1.8002579184046459</v>
      </c>
      <c r="O288">
        <f>STDEV(F$4:F288)</f>
        <v>30.391851592851484</v>
      </c>
    </row>
    <row r="289" spans="3:15" x14ac:dyDescent="0.2">
      <c r="C289">
        <v>286</v>
      </c>
      <c r="D289">
        <v>50000</v>
      </c>
      <c r="E289">
        <v>400.108</v>
      </c>
      <c r="F289">
        <v>-4645.6899999999996</v>
      </c>
      <c r="G289">
        <v>20277.400000000001</v>
      </c>
      <c r="H289">
        <v>6.1086099999999997</v>
      </c>
      <c r="I289">
        <v>804</v>
      </c>
      <c r="J289">
        <v>220</v>
      </c>
      <c r="K289">
        <f t="shared" si="10"/>
        <v>0.21484375</v>
      </c>
      <c r="L289">
        <f>AVERAGE(K$4:K289)</f>
        <v>0.22925999781468531</v>
      </c>
      <c r="M289">
        <f>AVERAGE(F$4:$F289)</f>
        <v>-4681.8440209790169</v>
      </c>
      <c r="N289">
        <f>STDEV(F$4:F289)/SQRT(COUNT(F$4:F289))</f>
        <v>1.7984318823981045</v>
      </c>
      <c r="O289">
        <f>STDEV(F$4:F289)</f>
        <v>30.414242870553807</v>
      </c>
    </row>
    <row r="290" spans="3:15" x14ac:dyDescent="0.2">
      <c r="C290">
        <v>287</v>
      </c>
      <c r="D290">
        <v>50000</v>
      </c>
      <c r="E290">
        <v>399.49700000000001</v>
      </c>
      <c r="F290">
        <v>-4658.8900000000003</v>
      </c>
      <c r="G290">
        <v>20224.3</v>
      </c>
      <c r="H290">
        <v>6.2128800000000002</v>
      </c>
      <c r="I290">
        <v>799</v>
      </c>
      <c r="J290">
        <v>225</v>
      </c>
      <c r="K290">
        <f t="shared" si="10"/>
        <v>0.2197265625</v>
      </c>
      <c r="L290">
        <f>AVERAGE(K$4:K290)</f>
        <v>0.22922678027003485</v>
      </c>
      <c r="M290">
        <f>AVERAGE(F$4:$F290)</f>
        <v>-4681.7640418118417</v>
      </c>
      <c r="N290">
        <f>STDEV(F$4:F290)/SQRT(COUNT(F$4:F290))</f>
        <v>1.7939383567991298</v>
      </c>
      <c r="O290">
        <f>STDEV(F$4:F290)</f>
        <v>30.391243074849893</v>
      </c>
    </row>
    <row r="291" spans="3:15" x14ac:dyDescent="0.2">
      <c r="C291">
        <v>288</v>
      </c>
      <c r="D291">
        <v>50000</v>
      </c>
      <c r="E291">
        <v>399.59899999999999</v>
      </c>
      <c r="F291">
        <v>-4709.33</v>
      </c>
      <c r="G291">
        <v>20005.599999999999</v>
      </c>
      <c r="H291">
        <v>6.5400900000000002</v>
      </c>
      <c r="I291">
        <v>777</v>
      </c>
      <c r="J291">
        <v>247</v>
      </c>
      <c r="K291">
        <f t="shared" si="10"/>
        <v>0.2412109375</v>
      </c>
      <c r="L291">
        <f>AVERAGE(K$4:K291)</f>
        <v>0.22926839192708334</v>
      </c>
      <c r="M291">
        <f>AVERAGE(F$4:$F291)</f>
        <v>-4681.8597569444401</v>
      </c>
      <c r="N291">
        <f>STDEV(F$4:F291)/SQRT(COUNT(F$4:F291))</f>
        <v>1.7902590596112247</v>
      </c>
      <c r="O291">
        <f>STDEV(F$4:F291)</f>
        <v>30.381703707161964</v>
      </c>
    </row>
    <row r="292" spans="3:15" x14ac:dyDescent="0.2">
      <c r="C292">
        <v>289</v>
      </c>
      <c r="D292">
        <v>50000</v>
      </c>
      <c r="E292">
        <v>399.71800000000002</v>
      </c>
      <c r="F292">
        <v>-4727.47</v>
      </c>
      <c r="G292">
        <v>19943.099999999999</v>
      </c>
      <c r="H292">
        <v>5.36761</v>
      </c>
      <c r="I292">
        <v>770</v>
      </c>
      <c r="J292">
        <v>254</v>
      </c>
      <c r="K292">
        <f t="shared" si="10"/>
        <v>0.248046875</v>
      </c>
      <c r="L292">
        <f>AVERAGE(K$4:K292)</f>
        <v>0.22933336937716264</v>
      </c>
      <c r="M292">
        <f>AVERAGE(F$4:$F292)</f>
        <v>-4682.0175778546663</v>
      </c>
      <c r="N292">
        <f>STDEV(F$4:F292)/SQRT(COUNT(F$4:F292))</f>
        <v>1.7910206082326436</v>
      </c>
      <c r="O292">
        <f>STDEV(F$4:F292)</f>
        <v>30.447350339954941</v>
      </c>
    </row>
    <row r="293" spans="3:15" x14ac:dyDescent="0.2">
      <c r="C293">
        <v>290</v>
      </c>
      <c r="D293">
        <v>50000</v>
      </c>
      <c r="E293">
        <v>399.976</v>
      </c>
      <c r="F293">
        <v>-4683.3100000000004</v>
      </c>
      <c r="G293">
        <v>20124.400000000001</v>
      </c>
      <c r="H293">
        <v>5.6983600000000001</v>
      </c>
      <c r="I293">
        <v>788</v>
      </c>
      <c r="J293">
        <v>236</v>
      </c>
      <c r="K293">
        <f t="shared" si="10"/>
        <v>0.23046875</v>
      </c>
      <c r="L293">
        <f>AVERAGE(K$4:K293)</f>
        <v>0.22933728448275861</v>
      </c>
      <c r="M293">
        <f>AVERAGE(F$4:$F293)</f>
        <v>-4682.022034482754</v>
      </c>
      <c r="N293">
        <f>STDEV(F$4:F293)/SQRT(COUNT(F$4:F293))</f>
        <v>1.7848395540270734</v>
      </c>
      <c r="O293">
        <f>STDEV(F$4:F293)</f>
        <v>30.394722366714806</v>
      </c>
    </row>
    <row r="294" spans="3:15" x14ac:dyDescent="0.2">
      <c r="C294">
        <v>291</v>
      </c>
      <c r="D294">
        <v>50000</v>
      </c>
      <c r="E294">
        <v>399.887</v>
      </c>
      <c r="F294">
        <v>-4699.8</v>
      </c>
      <c r="G294">
        <v>20074.3</v>
      </c>
      <c r="H294">
        <v>5.9413799999999997</v>
      </c>
      <c r="I294">
        <v>782</v>
      </c>
      <c r="J294">
        <v>242</v>
      </c>
      <c r="K294">
        <f t="shared" si="10"/>
        <v>0.236328125</v>
      </c>
      <c r="L294">
        <f>AVERAGE(K$4:K294)</f>
        <v>0.22936130798969073</v>
      </c>
      <c r="M294">
        <f>AVERAGE(F$4:$F294)</f>
        <v>-4682.0831271477618</v>
      </c>
      <c r="N294">
        <f>STDEV(F$4:F294)/SQRT(COUNT(F$4:F294))</f>
        <v>1.7797443721691488</v>
      </c>
      <c r="O294">
        <f>STDEV(F$4:F294)</f>
        <v>30.360164670303046</v>
      </c>
    </row>
    <row r="295" spans="3:15" x14ac:dyDescent="0.2">
      <c r="C295">
        <v>292</v>
      </c>
      <c r="D295">
        <v>50000</v>
      </c>
      <c r="E295">
        <v>399.43700000000001</v>
      </c>
      <c r="F295">
        <v>-4670.6400000000003</v>
      </c>
      <c r="G295">
        <v>20192.599999999999</v>
      </c>
      <c r="H295">
        <v>5.5258399999999996</v>
      </c>
      <c r="I295">
        <v>794</v>
      </c>
      <c r="J295">
        <v>230</v>
      </c>
      <c r="K295">
        <f t="shared" si="10"/>
        <v>0.224609375</v>
      </c>
      <c r="L295">
        <f>AVERAGE(K$4:K295)</f>
        <v>0.22934503424657535</v>
      </c>
      <c r="M295">
        <f>AVERAGE(F$4:$F295)</f>
        <v>-4682.0439383561597</v>
      </c>
      <c r="N295">
        <f>STDEV(F$4:F295)/SQRT(COUNT(F$4:F295))</f>
        <v>1.7740717726353021</v>
      </c>
      <c r="O295">
        <f>STDEV(F$4:F295)</f>
        <v>30.315351739716263</v>
      </c>
    </row>
    <row r="296" spans="3:15" x14ac:dyDescent="0.2">
      <c r="C296">
        <v>293</v>
      </c>
      <c r="D296">
        <v>50000</v>
      </c>
      <c r="E296">
        <v>400.19299999999998</v>
      </c>
      <c r="F296">
        <v>-4697.88</v>
      </c>
      <c r="G296">
        <v>20060.8</v>
      </c>
      <c r="H296">
        <v>5.3864400000000003</v>
      </c>
      <c r="I296">
        <v>782</v>
      </c>
      <c r="J296">
        <v>242</v>
      </c>
      <c r="K296">
        <f t="shared" si="10"/>
        <v>0.236328125</v>
      </c>
      <c r="L296">
        <f>AVERAGE(K$4:K296)</f>
        <v>0.22936886732081913</v>
      </c>
      <c r="M296">
        <f>AVERAGE(F$4:$F296)</f>
        <v>-4682.097986348118</v>
      </c>
      <c r="N296">
        <f>STDEV(F$4:F296)/SQRT(COUNT(F$4:F296))</f>
        <v>1.768832483363002</v>
      </c>
      <c r="O296">
        <f>STDEV(F$4:F296)</f>
        <v>30.277535034752031</v>
      </c>
    </row>
    <row r="297" spans="3:15" x14ac:dyDescent="0.2">
      <c r="C297">
        <v>294</v>
      </c>
      <c r="D297">
        <v>50000</v>
      </c>
      <c r="E297">
        <v>399.67</v>
      </c>
      <c r="F297">
        <v>-4643.2700000000004</v>
      </c>
      <c r="G297">
        <v>20327.7</v>
      </c>
      <c r="H297">
        <v>6.1235900000000001</v>
      </c>
      <c r="I297">
        <v>806</v>
      </c>
      <c r="J297">
        <v>218</v>
      </c>
      <c r="K297">
        <f t="shared" si="10"/>
        <v>0.212890625</v>
      </c>
      <c r="L297">
        <f>AVERAGE(K$4:K297)</f>
        <v>0.22931281887755103</v>
      </c>
      <c r="M297">
        <f>AVERAGE(F$4:$F297)</f>
        <v>-4681.9659183673421</v>
      </c>
      <c r="N297">
        <f>STDEV(F$4:F297)/SQRT(COUNT(F$4:F297))</f>
        <v>1.7677460697969063</v>
      </c>
      <c r="O297">
        <f>STDEV(F$4:F297)</f>
        <v>30.310531060689588</v>
      </c>
    </row>
    <row r="298" spans="3:15" x14ac:dyDescent="0.2">
      <c r="C298">
        <v>295</v>
      </c>
      <c r="D298">
        <v>50000</v>
      </c>
      <c r="E298">
        <v>399.21199999999999</v>
      </c>
      <c r="F298">
        <v>-4712.08</v>
      </c>
      <c r="G298">
        <v>20002.8</v>
      </c>
      <c r="H298">
        <v>5.3857799999999996</v>
      </c>
      <c r="I298">
        <v>776</v>
      </c>
      <c r="J298">
        <v>248</v>
      </c>
      <c r="K298">
        <f t="shared" si="10"/>
        <v>0.2421875</v>
      </c>
      <c r="L298">
        <f>AVERAGE(K$4:K298)</f>
        <v>0.22935646186440678</v>
      </c>
      <c r="M298">
        <f>AVERAGE(F$4:$F298)</f>
        <v>-4682.0679999999957</v>
      </c>
      <c r="N298">
        <f>STDEV(F$4:F298)/SQRT(COUNT(F$4:F298))</f>
        <v>1.7646985257800711</v>
      </c>
      <c r="O298">
        <f>STDEV(F$4:F298)</f>
        <v>30.309692536095692</v>
      </c>
    </row>
    <row r="299" spans="3:15" x14ac:dyDescent="0.2">
      <c r="C299">
        <v>296</v>
      </c>
      <c r="D299">
        <v>50000</v>
      </c>
      <c r="E299">
        <v>400.404</v>
      </c>
      <c r="F299">
        <v>-4661.55</v>
      </c>
      <c r="G299">
        <v>20205.3</v>
      </c>
      <c r="H299">
        <v>5.9004899999999996</v>
      </c>
      <c r="I299">
        <v>797</v>
      </c>
      <c r="J299">
        <v>227</v>
      </c>
      <c r="K299">
        <f t="shared" si="10"/>
        <v>0.2216796875</v>
      </c>
      <c r="L299">
        <f>AVERAGE(K$4:K299)</f>
        <v>0.22933052681587837</v>
      </c>
      <c r="M299">
        <f>AVERAGE(F$4:$F299)</f>
        <v>-4681.9986824324278</v>
      </c>
      <c r="N299">
        <f>STDEV(F$4:F299)/SQRT(COUNT(F$4:F299))</f>
        <v>1.7600920954454955</v>
      </c>
      <c r="O299">
        <f>STDEV(F$4:F299)</f>
        <v>30.281769409945579</v>
      </c>
    </row>
    <row r="300" spans="3:15" x14ac:dyDescent="0.2">
      <c r="C300">
        <v>297</v>
      </c>
      <c r="D300">
        <v>50000</v>
      </c>
      <c r="E300">
        <v>399.863</v>
      </c>
      <c r="F300">
        <v>-4674.13</v>
      </c>
      <c r="G300">
        <v>20180.8</v>
      </c>
      <c r="H300">
        <v>5.82437</v>
      </c>
      <c r="I300">
        <v>793</v>
      </c>
      <c r="J300">
        <v>231</v>
      </c>
      <c r="K300">
        <f t="shared" si="10"/>
        <v>0.2255859375</v>
      </c>
      <c r="L300">
        <f>AVERAGE(K$4:K300)</f>
        <v>0.22931791877104377</v>
      </c>
      <c r="M300">
        <f>AVERAGE(F$4:$F300)</f>
        <v>-4681.972188552184</v>
      </c>
      <c r="N300">
        <f>STDEV(F$4:F300)/SQRT(COUNT(F$4:F300))</f>
        <v>1.7543559125276045</v>
      </c>
      <c r="O300">
        <f>STDEV(F$4:F300)</f>
        <v>30.234022331517643</v>
      </c>
    </row>
    <row r="301" spans="3:15" x14ac:dyDescent="0.2">
      <c r="C301">
        <v>298</v>
      </c>
      <c r="D301">
        <v>50000</v>
      </c>
      <c r="E301">
        <v>399.726</v>
      </c>
      <c r="F301">
        <v>-4628.37</v>
      </c>
      <c r="G301">
        <v>20367.599999999999</v>
      </c>
      <c r="H301">
        <v>5.60067</v>
      </c>
      <c r="I301">
        <v>812</v>
      </c>
      <c r="J301">
        <v>212</v>
      </c>
      <c r="K301">
        <f t="shared" si="10"/>
        <v>0.20703125</v>
      </c>
      <c r="L301">
        <f>AVERAGE(K$4:K301)</f>
        <v>0.22924313129194632</v>
      </c>
      <c r="M301">
        <f>AVERAGE(F$4:$F301)</f>
        <v>-4681.792315436237</v>
      </c>
      <c r="N301">
        <f>STDEV(F$4:F301)/SQRT(COUNT(F$4:F301))</f>
        <v>1.7576867943267998</v>
      </c>
      <c r="O301">
        <f>STDEV(F$4:F301)</f>
        <v>30.342378521654243</v>
      </c>
    </row>
    <row r="302" spans="3:15" x14ac:dyDescent="0.2">
      <c r="C302">
        <v>299</v>
      </c>
      <c r="D302">
        <v>50000</v>
      </c>
      <c r="E302">
        <v>400.17500000000001</v>
      </c>
      <c r="F302">
        <v>-4639.7299999999996</v>
      </c>
      <c r="G302">
        <v>20320.8</v>
      </c>
      <c r="H302">
        <v>6.14968</v>
      </c>
      <c r="I302">
        <v>808</v>
      </c>
      <c r="J302">
        <v>216</v>
      </c>
      <c r="K302">
        <f t="shared" si="10"/>
        <v>0.2109375</v>
      </c>
      <c r="L302">
        <f>AVERAGE(K$4:K302)</f>
        <v>0.22918190844481606</v>
      </c>
      <c r="M302">
        <f>AVERAGE(F$4:$F302)</f>
        <v>-4681.6516387959819</v>
      </c>
      <c r="N302">
        <f>STDEV(F$4:F302)/SQRT(COUNT(F$4:F302))</f>
        <v>1.7574377600946178</v>
      </c>
      <c r="O302">
        <f>STDEV(F$4:F302)</f>
        <v>30.388939710054213</v>
      </c>
    </row>
    <row r="303" spans="3:15" x14ac:dyDescent="0.2">
      <c r="C303">
        <v>300</v>
      </c>
      <c r="D303">
        <v>50000</v>
      </c>
      <c r="E303">
        <v>400.01400000000001</v>
      </c>
      <c r="F303">
        <v>-4732.12</v>
      </c>
      <c r="G303">
        <v>19927.3</v>
      </c>
      <c r="H303">
        <v>5.3922800000000004</v>
      </c>
      <c r="I303">
        <v>768</v>
      </c>
      <c r="J303">
        <v>256</v>
      </c>
      <c r="K303">
        <f t="shared" si="10"/>
        <v>0.25</v>
      </c>
      <c r="L303">
        <f>AVERAGE(K$4:K303)</f>
        <v>0.22925130208333333</v>
      </c>
      <c r="M303">
        <f>AVERAGE(F$4:$F303)</f>
        <v>-4681.8198666666631</v>
      </c>
      <c r="N303">
        <f>STDEV(F$4:F303)/SQRT(COUNT(F$4:F303))</f>
        <v>1.7596299366275534</v>
      </c>
      <c r="O303">
        <f>STDEV(F$4:F303)</f>
        <v>30.477684527581264</v>
      </c>
    </row>
    <row r="304" spans="3:15" x14ac:dyDescent="0.2">
      <c r="C304">
        <v>301</v>
      </c>
      <c r="D304">
        <v>50000</v>
      </c>
      <c r="E304">
        <v>399.52199999999999</v>
      </c>
      <c r="F304">
        <v>-4659.1499999999996</v>
      </c>
      <c r="G304">
        <v>20250</v>
      </c>
      <c r="H304">
        <v>5.8627900000000004</v>
      </c>
      <c r="I304">
        <v>799</v>
      </c>
      <c r="J304">
        <v>225</v>
      </c>
      <c r="K304">
        <f t="shared" si="10"/>
        <v>0.2197265625</v>
      </c>
      <c r="L304">
        <f>AVERAGE(K$4:K304)</f>
        <v>0.22921965843023256</v>
      </c>
      <c r="M304">
        <f>AVERAGE(F$4:$F304)</f>
        <v>-4681.7445514950123</v>
      </c>
      <c r="N304">
        <f>STDEV(F$4:F304)/SQRT(COUNT(F$4:F304))</f>
        <v>1.7553906925664022</v>
      </c>
      <c r="O304">
        <f>STDEV(F$4:F304)</f>
        <v>30.454890273126495</v>
      </c>
    </row>
    <row r="305" spans="3:15" x14ac:dyDescent="0.2">
      <c r="C305">
        <v>302</v>
      </c>
      <c r="D305">
        <v>50000</v>
      </c>
      <c r="E305">
        <v>399.33300000000003</v>
      </c>
      <c r="F305">
        <v>-4719.38</v>
      </c>
      <c r="G305">
        <v>19970.900000000001</v>
      </c>
      <c r="H305">
        <v>5.0273300000000001</v>
      </c>
      <c r="I305">
        <v>773</v>
      </c>
      <c r="J305">
        <v>251</v>
      </c>
      <c r="K305">
        <f t="shared" si="10"/>
        <v>0.2451171875</v>
      </c>
      <c r="L305">
        <f>AVERAGE(K$4:K305)</f>
        <v>0.22927229925496689</v>
      </c>
      <c r="M305">
        <f>AVERAGE(F$4:$F305)</f>
        <v>-4681.8691721854257</v>
      </c>
      <c r="N305">
        <f>STDEV(F$4:F305)/SQRT(COUNT(F$4:F305))</f>
        <v>1.754001197490805</v>
      </c>
      <c r="O305">
        <f>STDEV(F$4:F305)</f>
        <v>30.481290993679249</v>
      </c>
    </row>
    <row r="306" spans="3:15" x14ac:dyDescent="0.2">
      <c r="C306">
        <v>303</v>
      </c>
      <c r="D306">
        <v>50000</v>
      </c>
      <c r="E306">
        <v>400.2</v>
      </c>
      <c r="F306">
        <v>-4715.59</v>
      </c>
      <c r="G306">
        <v>19991.900000000001</v>
      </c>
      <c r="H306">
        <v>5.1918800000000003</v>
      </c>
      <c r="I306">
        <v>775</v>
      </c>
      <c r="J306">
        <v>249</v>
      </c>
      <c r="K306">
        <f t="shared" si="10"/>
        <v>0.2431640625</v>
      </c>
      <c r="L306">
        <f>AVERAGE(K$4:K306)</f>
        <v>0.22931814665841585</v>
      </c>
      <c r="M306">
        <f>AVERAGE(F$4:$F306)</f>
        <v>-4681.9804620462</v>
      </c>
      <c r="N306">
        <f>STDEV(F$4:F306)/SQRT(COUNT(F$4:F306))</f>
        <v>1.7517415819345701</v>
      </c>
      <c r="O306">
        <f>STDEV(F$4:F306)</f>
        <v>30.492382108868195</v>
      </c>
    </row>
    <row r="307" spans="3:15" x14ac:dyDescent="0.2">
      <c r="C307">
        <v>304</v>
      </c>
      <c r="D307">
        <v>50000</v>
      </c>
      <c r="E307">
        <v>399.48</v>
      </c>
      <c r="F307">
        <v>-4723.24</v>
      </c>
      <c r="G307">
        <v>19966.099999999999</v>
      </c>
      <c r="H307">
        <v>5.4278899999999997</v>
      </c>
      <c r="I307">
        <v>772</v>
      </c>
      <c r="J307">
        <v>252</v>
      </c>
      <c r="K307">
        <f t="shared" si="10"/>
        <v>0.24609375</v>
      </c>
      <c r="L307">
        <f>AVERAGE(K$4:K307)</f>
        <v>0.22937332956414475</v>
      </c>
      <c r="M307">
        <f>AVERAGE(F$4:$F307)</f>
        <v>-4682.1161842105221</v>
      </c>
      <c r="N307">
        <f>STDEV(F$4:F307)/SQRT(COUNT(F$4:F307))</f>
        <v>1.7512369706241213</v>
      </c>
      <c r="O307">
        <f>STDEV(F$4:F307)</f>
        <v>30.533859924571409</v>
      </c>
    </row>
    <row r="308" spans="3:15" x14ac:dyDescent="0.2">
      <c r="C308">
        <v>305</v>
      </c>
      <c r="D308">
        <v>50000</v>
      </c>
      <c r="E308">
        <v>399.33600000000001</v>
      </c>
      <c r="F308">
        <v>-4640.33</v>
      </c>
      <c r="G308">
        <v>20314.7</v>
      </c>
      <c r="H308">
        <v>5.9775099999999997</v>
      </c>
      <c r="I308">
        <v>806</v>
      </c>
      <c r="J308">
        <v>218</v>
      </c>
      <c r="K308">
        <f t="shared" si="10"/>
        <v>0.212890625</v>
      </c>
      <c r="L308">
        <f>AVERAGE(K$4:K308)</f>
        <v>0.22931928790983608</v>
      </c>
      <c r="M308">
        <f>AVERAGE(F$4:$F308)</f>
        <v>-4681.9791803278649</v>
      </c>
      <c r="N308">
        <f>STDEV(F$4:F308)/SQRT(COUNT(F$4:F308))</f>
        <v>1.7508542556157283</v>
      </c>
      <c r="O308">
        <f>STDEV(F$4:F308)</f>
        <v>30.577355026953363</v>
      </c>
    </row>
    <row r="309" spans="3:15" x14ac:dyDescent="0.2">
      <c r="C309">
        <v>306</v>
      </c>
      <c r="D309">
        <v>50000</v>
      </c>
      <c r="E309">
        <v>400.37799999999999</v>
      </c>
      <c r="F309">
        <v>-4700.03</v>
      </c>
      <c r="G309">
        <v>20075.5</v>
      </c>
      <c r="H309">
        <v>5.0605599999999997</v>
      </c>
      <c r="I309">
        <v>782</v>
      </c>
      <c r="J309">
        <v>242</v>
      </c>
      <c r="K309">
        <f t="shared" si="10"/>
        <v>0.236328125</v>
      </c>
      <c r="L309">
        <f>AVERAGE(K$4:K309)</f>
        <v>0.22934219260620914</v>
      </c>
      <c r="M309">
        <f>AVERAGE(F$4:$F309)</f>
        <v>-4682.0381699346362</v>
      </c>
      <c r="N309">
        <f>STDEV(F$4:F309)/SQRT(COUNT(F$4:F309))</f>
        <v>1.7461198445927886</v>
      </c>
      <c r="O309">
        <f>STDEV(F$4:F309)</f>
        <v>30.544622449365903</v>
      </c>
    </row>
    <row r="310" spans="3:15" x14ac:dyDescent="0.2">
      <c r="C310">
        <v>307</v>
      </c>
      <c r="D310">
        <v>50000</v>
      </c>
      <c r="E310">
        <v>401.50799999999998</v>
      </c>
      <c r="F310">
        <v>-4708.6499999999996</v>
      </c>
      <c r="G310">
        <v>20026.599999999999</v>
      </c>
      <c r="H310">
        <v>5.68492</v>
      </c>
      <c r="I310">
        <v>778</v>
      </c>
      <c r="J310">
        <v>246</v>
      </c>
      <c r="K310">
        <f t="shared" si="10"/>
        <v>0.240234375</v>
      </c>
      <c r="L310">
        <f>AVERAGE(K$4:K310)</f>
        <v>0.2293776720276873</v>
      </c>
      <c r="M310">
        <f>AVERAGE(F$4:$F310)</f>
        <v>-4682.1248534201914</v>
      </c>
      <c r="N310">
        <f>STDEV(F$4:F310)/SQRT(COUNT(F$4:F310))</f>
        <v>1.7425802055573465</v>
      </c>
      <c r="O310">
        <f>STDEV(F$4:F310)</f>
        <v>30.532471767770247</v>
      </c>
    </row>
    <row r="311" spans="3:15" x14ac:dyDescent="0.2">
      <c r="C311">
        <v>308</v>
      </c>
      <c r="D311">
        <v>50000</v>
      </c>
      <c r="E311">
        <v>399.81299999999999</v>
      </c>
      <c r="F311">
        <v>-4659.6000000000004</v>
      </c>
      <c r="G311">
        <v>20246</v>
      </c>
      <c r="H311">
        <v>5.5095599999999996</v>
      </c>
      <c r="I311">
        <v>799</v>
      </c>
      <c r="J311">
        <v>225</v>
      </c>
      <c r="K311">
        <f t="shared" si="10"/>
        <v>0.2197265625</v>
      </c>
      <c r="L311">
        <f>AVERAGE(K$4:K311)</f>
        <v>0.2293463372564935</v>
      </c>
      <c r="M311">
        <f>AVERAGE(F$4:$F311)</f>
        <v>-4682.0517207792163</v>
      </c>
      <c r="N311">
        <f>STDEV(F$4:F311)/SQRT(COUNT(F$4:F311))</f>
        <v>1.7384522042732282</v>
      </c>
      <c r="O311">
        <f>STDEV(F$4:F311)</f>
        <v>30.509712363361825</v>
      </c>
    </row>
    <row r="312" spans="3:15" x14ac:dyDescent="0.2">
      <c r="C312">
        <v>309</v>
      </c>
      <c r="D312">
        <v>50000</v>
      </c>
      <c r="E312">
        <v>400.40600000000001</v>
      </c>
      <c r="F312">
        <v>-4683.21</v>
      </c>
      <c r="G312">
        <v>20102.599999999999</v>
      </c>
      <c r="H312">
        <v>5.4362000000000004</v>
      </c>
      <c r="I312">
        <v>788</v>
      </c>
      <c r="J312">
        <v>236</v>
      </c>
      <c r="K312">
        <f t="shared" si="10"/>
        <v>0.23046875</v>
      </c>
      <c r="L312">
        <f>AVERAGE(K$4:K312)</f>
        <v>0.22934996966019416</v>
      </c>
      <c r="M312">
        <f>AVERAGE(F$4:$F312)</f>
        <v>-4682.0554692556598</v>
      </c>
      <c r="N312">
        <f>STDEV(F$4:F312)/SQRT(COUNT(F$4:F312))</f>
        <v>1.7328210665209995</v>
      </c>
      <c r="O312">
        <f>STDEV(F$4:F312)</f>
        <v>30.460214612029628</v>
      </c>
    </row>
    <row r="313" spans="3:15" x14ac:dyDescent="0.2">
      <c r="C313">
        <v>310</v>
      </c>
      <c r="D313">
        <v>50000</v>
      </c>
      <c r="E313">
        <v>399.76799999999997</v>
      </c>
      <c r="F313">
        <v>-4699.5600000000004</v>
      </c>
      <c r="G313">
        <v>20068.400000000001</v>
      </c>
      <c r="H313">
        <v>5.3172100000000002</v>
      </c>
      <c r="I313">
        <v>783</v>
      </c>
      <c r="J313">
        <v>241</v>
      </c>
      <c r="K313">
        <f t="shared" si="10"/>
        <v>0.2353515625</v>
      </c>
      <c r="L313">
        <f>AVERAGE(K$4:K313)</f>
        <v>0.22936932963709677</v>
      </c>
      <c r="M313">
        <f>AVERAGE(F$4:$F313)</f>
        <v>-4682.1119354838675</v>
      </c>
      <c r="N313">
        <f>STDEV(F$4:F313)/SQRT(COUNT(F$4:F313))</f>
        <v>1.7281450247069414</v>
      </c>
      <c r="O313">
        <f>STDEV(F$4:F313)</f>
        <v>30.4271329604023</v>
      </c>
    </row>
    <row r="314" spans="3:15" x14ac:dyDescent="0.2">
      <c r="C314">
        <v>311</v>
      </c>
      <c r="D314">
        <v>50000</v>
      </c>
      <c r="E314">
        <v>399.61399999999998</v>
      </c>
      <c r="F314">
        <v>-4708.01</v>
      </c>
      <c r="G314">
        <v>20023.400000000001</v>
      </c>
      <c r="H314">
        <v>6.1110899999999999</v>
      </c>
      <c r="I314">
        <v>778</v>
      </c>
      <c r="J314">
        <v>246</v>
      </c>
      <c r="K314">
        <f t="shared" si="10"/>
        <v>0.240234375</v>
      </c>
      <c r="L314">
        <f>AVERAGE(K$4:K314)</f>
        <v>0.22940426547427653</v>
      </c>
      <c r="M314">
        <f>AVERAGE(F$4:$F314)</f>
        <v>-4682.1952090032119</v>
      </c>
      <c r="N314">
        <f>STDEV(F$4:F314)/SQRT(COUNT(F$4:F314))</f>
        <v>1.7245909696704806</v>
      </c>
      <c r="O314">
        <f>STDEV(F$4:F314)</f>
        <v>30.413493024314867</v>
      </c>
    </row>
    <row r="315" spans="3:15" x14ac:dyDescent="0.2">
      <c r="C315">
        <v>312</v>
      </c>
      <c r="D315">
        <v>50000</v>
      </c>
      <c r="E315">
        <v>401.00700000000001</v>
      </c>
      <c r="F315">
        <v>-4717.67</v>
      </c>
      <c r="G315">
        <v>20006.5</v>
      </c>
      <c r="H315">
        <v>6.78451</v>
      </c>
      <c r="I315">
        <v>774</v>
      </c>
      <c r="J315">
        <v>250</v>
      </c>
      <c r="K315">
        <f t="shared" si="10"/>
        <v>0.244140625</v>
      </c>
      <c r="L315">
        <f>AVERAGE(K$4:K315)</f>
        <v>0.22945149739583334</v>
      </c>
      <c r="M315">
        <f>AVERAGE(F$4:$F315)</f>
        <v>-4682.3089102564063</v>
      </c>
      <c r="N315">
        <f>STDEV(F$4:F315)/SQRT(COUNT(F$4:F315))</f>
        <v>1.7228106434564578</v>
      </c>
      <c r="O315">
        <f>STDEV(F$4:F315)</f>
        <v>30.430903241943685</v>
      </c>
    </row>
    <row r="316" spans="3:15" x14ac:dyDescent="0.2">
      <c r="C316">
        <v>313</v>
      </c>
      <c r="D316">
        <v>50000</v>
      </c>
      <c r="E316">
        <v>399.87700000000001</v>
      </c>
      <c r="F316">
        <v>-4727.5600000000004</v>
      </c>
      <c r="G316">
        <v>19965.5</v>
      </c>
      <c r="H316">
        <v>5.8055500000000002</v>
      </c>
      <c r="I316">
        <v>772</v>
      </c>
      <c r="J316">
        <v>252</v>
      </c>
      <c r="K316">
        <f t="shared" si="10"/>
        <v>0.24609375</v>
      </c>
      <c r="L316">
        <f>AVERAGE(K$4:K316)</f>
        <v>0.22950466753194887</v>
      </c>
      <c r="M316">
        <f>AVERAGE(F$4:$F316)</f>
        <v>-4682.4534824281109</v>
      </c>
      <c r="N316">
        <f>STDEV(F$4:F316)/SQRT(COUNT(F$4:F316))</f>
        <v>1.7233723570099344</v>
      </c>
      <c r="O316">
        <f>STDEV(F$4:F316)</f>
        <v>30.489569428307291</v>
      </c>
    </row>
    <row r="317" spans="3:15" x14ac:dyDescent="0.2">
      <c r="C317">
        <v>314</v>
      </c>
      <c r="D317">
        <v>50000</v>
      </c>
      <c r="E317">
        <v>400.28899999999999</v>
      </c>
      <c r="F317">
        <v>-4670.7299999999996</v>
      </c>
      <c r="G317">
        <v>20188.900000000001</v>
      </c>
      <c r="H317">
        <v>6.5145299999999997</v>
      </c>
      <c r="I317">
        <v>794</v>
      </c>
      <c r="J317">
        <v>230</v>
      </c>
      <c r="K317">
        <f t="shared" si="10"/>
        <v>0.224609375</v>
      </c>
      <c r="L317">
        <f>AVERAGE(K$4:K317)</f>
        <v>0.22948907742834396</v>
      </c>
      <c r="M317">
        <f>AVERAGE(F$4:$F317)</f>
        <v>-4682.4161464968111</v>
      </c>
      <c r="N317">
        <f>STDEV(F$4:F317)/SQRT(COUNT(F$4:F317))</f>
        <v>1.7182808201797031</v>
      </c>
      <c r="O317">
        <f>STDEV(F$4:F317)</f>
        <v>30.448013708240378</v>
      </c>
    </row>
    <row r="318" spans="3:15" x14ac:dyDescent="0.2">
      <c r="C318">
        <v>315</v>
      </c>
      <c r="D318">
        <v>50000</v>
      </c>
      <c r="E318">
        <v>400.16500000000002</v>
      </c>
      <c r="F318">
        <v>-4621.1400000000003</v>
      </c>
      <c r="G318">
        <v>20411.5</v>
      </c>
      <c r="H318">
        <v>5.4649200000000002</v>
      </c>
      <c r="I318">
        <v>816</v>
      </c>
      <c r="J318">
        <v>208</v>
      </c>
      <c r="K318">
        <f t="shared" si="10"/>
        <v>0.203125</v>
      </c>
      <c r="L318">
        <f>AVERAGE(K$4:K318)</f>
        <v>0.22940538194444443</v>
      </c>
      <c r="M318">
        <f>AVERAGE(F$4:$F318)</f>
        <v>-4682.2216190476147</v>
      </c>
      <c r="N318">
        <f>STDEV(F$4:F318)/SQRT(COUNT(F$4:F318))</f>
        <v>1.7238282813927588</v>
      </c>
      <c r="O318">
        <f>STDEV(F$4:F318)</f>
        <v>30.59491693524917</v>
      </c>
    </row>
    <row r="319" spans="3:15" x14ac:dyDescent="0.2">
      <c r="C319">
        <v>316</v>
      </c>
      <c r="D319">
        <v>50000</v>
      </c>
      <c r="E319">
        <v>400.00900000000001</v>
      </c>
      <c r="F319">
        <v>-4681.92</v>
      </c>
      <c r="G319">
        <v>20127.400000000001</v>
      </c>
      <c r="H319">
        <v>5.8819800000000004</v>
      </c>
      <c r="I319">
        <v>789</v>
      </c>
      <c r="J319">
        <v>235</v>
      </c>
      <c r="K319">
        <f t="shared" si="10"/>
        <v>0.2294921875</v>
      </c>
      <c r="L319">
        <f>AVERAGE(K$4:K319)</f>
        <v>0.22940565664556961</v>
      </c>
      <c r="M319">
        <f>AVERAGE(F$4:$F319)</f>
        <v>-4682.2206645569577</v>
      </c>
      <c r="N319">
        <f>STDEV(F$4:F319)/SQRT(COUNT(F$4:F319))</f>
        <v>1.7183647347019153</v>
      </c>
      <c r="O319">
        <f>STDEV(F$4:F319)</f>
        <v>30.546319683779092</v>
      </c>
    </row>
    <row r="320" spans="3:15" x14ac:dyDescent="0.2">
      <c r="C320">
        <v>317</v>
      </c>
      <c r="D320">
        <v>50000</v>
      </c>
      <c r="E320">
        <v>400.12700000000001</v>
      </c>
      <c r="F320">
        <v>-4675.3100000000004</v>
      </c>
      <c r="G320">
        <v>20159.8</v>
      </c>
      <c r="H320">
        <v>4.8904800000000002</v>
      </c>
      <c r="I320">
        <v>792</v>
      </c>
      <c r="J320">
        <v>232</v>
      </c>
      <c r="K320">
        <f t="shared" si="10"/>
        <v>0.2265625</v>
      </c>
      <c r="L320">
        <f>AVERAGE(K$4:K320)</f>
        <v>0.22939668769716087</v>
      </c>
      <c r="M320">
        <f>AVERAGE(F$4:$F320)</f>
        <v>-4682.1988643533077</v>
      </c>
      <c r="N320">
        <f>STDEV(F$4:F320)/SQRT(COUNT(F$4:F320))</f>
        <v>1.7130741665728799</v>
      </c>
      <c r="O320">
        <f>STDEV(F$4:F320)</f>
        <v>30.500418402980305</v>
      </c>
    </row>
    <row r="321" spans="3:15" x14ac:dyDescent="0.2">
      <c r="C321">
        <v>318</v>
      </c>
      <c r="D321">
        <v>50000</v>
      </c>
      <c r="E321">
        <v>399.77600000000001</v>
      </c>
      <c r="F321">
        <v>-4690.5200000000004</v>
      </c>
      <c r="G321">
        <v>20103.099999999999</v>
      </c>
      <c r="H321">
        <v>5.3140900000000002</v>
      </c>
      <c r="I321">
        <v>786</v>
      </c>
      <c r="J321">
        <v>238</v>
      </c>
      <c r="K321">
        <f t="shared" si="10"/>
        <v>0.232421875</v>
      </c>
      <c r="L321">
        <f>AVERAGE(K$4:K321)</f>
        <v>0.22940620086477986</v>
      </c>
      <c r="M321">
        <f>AVERAGE(F$4:$F321)</f>
        <v>-4682.2250314465364</v>
      </c>
      <c r="N321">
        <f>STDEV(F$4:F321)/SQRT(COUNT(F$4:F321))</f>
        <v>1.7078791139567437</v>
      </c>
      <c r="O321">
        <f>STDEV(F$4:F321)</f>
        <v>30.455847379262256</v>
      </c>
    </row>
    <row r="322" spans="3:15" x14ac:dyDescent="0.2">
      <c r="C322">
        <v>319</v>
      </c>
      <c r="D322">
        <v>50000</v>
      </c>
      <c r="E322">
        <v>399.65</v>
      </c>
      <c r="F322">
        <v>-4708.37</v>
      </c>
      <c r="G322">
        <v>20025.2</v>
      </c>
      <c r="H322">
        <v>5.5597300000000001</v>
      </c>
      <c r="I322">
        <v>778</v>
      </c>
      <c r="J322">
        <v>246</v>
      </c>
      <c r="K322">
        <f t="shared" si="10"/>
        <v>0.240234375</v>
      </c>
      <c r="L322">
        <f>AVERAGE(K$4:K322)</f>
        <v>0.22944014498432602</v>
      </c>
      <c r="M322">
        <f>AVERAGE(F$4:$F322)</f>
        <v>-4682.3069905956072</v>
      </c>
      <c r="N322">
        <f>STDEV(F$4:F322)/SQRT(COUNT(F$4:F322))</f>
        <v>1.7044884577185424</v>
      </c>
      <c r="O322">
        <f>STDEV(F$4:F322)</f>
        <v>30.443137287345063</v>
      </c>
    </row>
    <row r="323" spans="3:15" x14ac:dyDescent="0.2">
      <c r="C323">
        <v>320</v>
      </c>
      <c r="D323">
        <v>50000</v>
      </c>
      <c r="E323">
        <v>399.90199999999999</v>
      </c>
      <c r="F323">
        <v>-4667.99</v>
      </c>
      <c r="G323">
        <v>20205.3</v>
      </c>
      <c r="H323">
        <v>5.0591699999999999</v>
      </c>
      <c r="I323">
        <v>796</v>
      </c>
      <c r="J323">
        <v>228</v>
      </c>
      <c r="K323">
        <f t="shared" si="10"/>
        <v>0.22265625</v>
      </c>
      <c r="L323">
        <f>AVERAGE(K$4:K323)</f>
        <v>0.22941894531250001</v>
      </c>
      <c r="M323">
        <f>AVERAGE(F$4:$F323)</f>
        <v>-4682.2622499999961</v>
      </c>
      <c r="N323">
        <f>STDEV(F$4:F323)/SQRT(COUNT(F$4:F323))</f>
        <v>1.6997425151330385</v>
      </c>
      <c r="O323">
        <f>STDEV(F$4:F323)</f>
        <v>30.405918464671515</v>
      </c>
    </row>
    <row r="324" spans="3:15" x14ac:dyDescent="0.2">
      <c r="C324">
        <v>321</v>
      </c>
      <c r="D324">
        <v>50000</v>
      </c>
      <c r="E324">
        <v>400.334</v>
      </c>
      <c r="F324">
        <v>-4703.08</v>
      </c>
      <c r="G324">
        <v>20044.5</v>
      </c>
      <c r="H324">
        <v>5.6061199999999998</v>
      </c>
      <c r="I324">
        <v>780</v>
      </c>
      <c r="J324">
        <v>244</v>
      </c>
      <c r="K324">
        <f t="shared" si="10"/>
        <v>0.23828125</v>
      </c>
      <c r="L324">
        <f>AVERAGE(K$4:K324)</f>
        <v>0.22944655373831777</v>
      </c>
      <c r="M324">
        <f>AVERAGE(F$4:$F324)</f>
        <v>-4682.3271028037343</v>
      </c>
      <c r="N324">
        <f>STDEV(F$4:F324)/SQRT(COUNT(F$4:F324))</f>
        <v>1.695679724319697</v>
      </c>
      <c r="O324">
        <f>STDEV(F$4:F324)</f>
        <v>30.380599772182322</v>
      </c>
    </row>
    <row r="325" spans="3:15" x14ac:dyDescent="0.2">
      <c r="C325">
        <v>322</v>
      </c>
      <c r="D325">
        <v>50000</v>
      </c>
      <c r="E325">
        <v>399.66899999999998</v>
      </c>
      <c r="F325">
        <v>-4724.6000000000004</v>
      </c>
      <c r="G325">
        <v>19920.3</v>
      </c>
      <c r="H325">
        <v>5.2414199999999997</v>
      </c>
      <c r="I325">
        <v>770</v>
      </c>
      <c r="J325">
        <v>254</v>
      </c>
      <c r="K325">
        <f t="shared" si="10"/>
        <v>0.248046875</v>
      </c>
      <c r="L325">
        <f>AVERAGE(K$4:K325)</f>
        <v>0.22950431871118013</v>
      </c>
      <c r="M325">
        <f>AVERAGE(F$4:$F325)</f>
        <v>-4682.458385093164</v>
      </c>
      <c r="N325">
        <f>STDEV(F$4:F325)/SQRT(COUNT(F$4:F325))</f>
        <v>1.6954956726966017</v>
      </c>
      <c r="O325">
        <f>STDEV(F$4:F325)</f>
        <v>30.424582092689366</v>
      </c>
    </row>
    <row r="326" spans="3:15" x14ac:dyDescent="0.2">
      <c r="C326">
        <v>323</v>
      </c>
      <c r="D326">
        <v>50000</v>
      </c>
      <c r="E326">
        <v>400.81799999999998</v>
      </c>
      <c r="F326">
        <v>-4687.05</v>
      </c>
      <c r="G326">
        <v>20140.900000000001</v>
      </c>
      <c r="H326">
        <v>5.6611799999999999</v>
      </c>
      <c r="I326">
        <v>788</v>
      </c>
      <c r="J326">
        <v>236</v>
      </c>
      <c r="K326">
        <f t="shared" si="10"/>
        <v>0.23046875</v>
      </c>
      <c r="L326">
        <f>AVERAGE(K$4:K326)</f>
        <v>0.22950730456656346</v>
      </c>
      <c r="M326">
        <f>AVERAGE(F$4:$F326)</f>
        <v>-4682.4726006191922</v>
      </c>
      <c r="N326">
        <f>STDEV(F$4:F326)/SQRT(COUNT(F$4:F326))</f>
        <v>1.6902980869615856</v>
      </c>
      <c r="O326">
        <f>STDEV(F$4:F326)</f>
        <v>30.37837655569956</v>
      </c>
    </row>
    <row r="327" spans="3:15" x14ac:dyDescent="0.2">
      <c r="C327">
        <v>324</v>
      </c>
      <c r="D327">
        <v>50000</v>
      </c>
      <c r="E327">
        <v>400.13799999999998</v>
      </c>
      <c r="F327">
        <v>-4683.51</v>
      </c>
      <c r="G327">
        <v>20121.900000000001</v>
      </c>
      <c r="H327">
        <v>4.9867699999999999</v>
      </c>
      <c r="I327">
        <v>788</v>
      </c>
      <c r="J327">
        <v>236</v>
      </c>
      <c r="K327">
        <f t="shared" si="10"/>
        <v>0.23046875</v>
      </c>
      <c r="L327">
        <f>AVERAGE(K$4:K327)</f>
        <v>0.22951027199074073</v>
      </c>
      <c r="M327">
        <f>AVERAGE(F$4:$F327)</f>
        <v>-4682.4758024691328</v>
      </c>
      <c r="N327">
        <f>STDEV(F$4:F327)/SQRT(COUNT(F$4:F327))</f>
        <v>1.6850760836893144</v>
      </c>
      <c r="O327">
        <f>STDEV(F$4:F327)</f>
        <v>30.331369506407658</v>
      </c>
    </row>
    <row r="328" spans="3:15" x14ac:dyDescent="0.2">
      <c r="C328">
        <v>325</v>
      </c>
      <c r="D328">
        <v>50000</v>
      </c>
      <c r="E328">
        <v>400.13299999999998</v>
      </c>
      <c r="F328">
        <v>-4712.83</v>
      </c>
      <c r="G328">
        <v>20007.599999999999</v>
      </c>
      <c r="H328">
        <v>6.0952000000000002</v>
      </c>
      <c r="I328">
        <v>777</v>
      </c>
      <c r="J328">
        <v>247</v>
      </c>
      <c r="K328">
        <f t="shared" si="10"/>
        <v>0.2412109375</v>
      </c>
      <c r="L328">
        <f>AVERAGE(K$4:K328)</f>
        <v>0.22954627403846153</v>
      </c>
      <c r="M328">
        <f>AVERAGE(F$4:$F328)</f>
        <v>-4682.5691999999972</v>
      </c>
      <c r="N328">
        <f>STDEV(F$4:F328)/SQRT(COUNT(F$4:F328))</f>
        <v>1.6824775703862465</v>
      </c>
      <c r="O328">
        <f>STDEV(F$4:F328)</f>
        <v>30.331295749228424</v>
      </c>
    </row>
    <row r="329" spans="3:15" x14ac:dyDescent="0.2">
      <c r="C329">
        <v>326</v>
      </c>
      <c r="D329">
        <v>50000</v>
      </c>
      <c r="E329">
        <v>399.81</v>
      </c>
      <c r="F329">
        <v>-4678.32</v>
      </c>
      <c r="G329">
        <v>20169.599999999999</v>
      </c>
      <c r="H329">
        <v>5.1795200000000001</v>
      </c>
      <c r="I329">
        <v>791</v>
      </c>
      <c r="J329">
        <v>233</v>
      </c>
      <c r="K329">
        <f t="shared" si="10"/>
        <v>0.2275390625</v>
      </c>
      <c r="L329">
        <f>AVERAGE(K$4:K329)</f>
        <v>0.22954011694785276</v>
      </c>
      <c r="M329">
        <f>AVERAGE(F$4:$F329)</f>
        <v>-4682.5561656441687</v>
      </c>
      <c r="N329">
        <f>STDEV(F$4:F329)/SQRT(COUNT(F$4:F329))</f>
        <v>1.6773593004521046</v>
      </c>
      <c r="O329">
        <f>STDEV(F$4:F329)</f>
        <v>30.285510671558679</v>
      </c>
    </row>
    <row r="330" spans="3:15" x14ac:dyDescent="0.2">
      <c r="C330">
        <v>327</v>
      </c>
      <c r="D330">
        <v>50000</v>
      </c>
      <c r="E330">
        <v>399.74</v>
      </c>
      <c r="F330">
        <v>-4662.01</v>
      </c>
      <c r="G330">
        <v>20213.5</v>
      </c>
      <c r="H330">
        <v>6.1174299999999997</v>
      </c>
      <c r="I330">
        <v>798</v>
      </c>
      <c r="J330">
        <v>226</v>
      </c>
      <c r="K330">
        <f t="shared" si="10"/>
        <v>0.220703125</v>
      </c>
      <c r="L330">
        <f>AVERAGE(K$4:K330)</f>
        <v>0.22951309250764526</v>
      </c>
      <c r="M330">
        <f>AVERAGE(F$4:$F330)</f>
        <v>-4682.4933333333311</v>
      </c>
      <c r="N330">
        <f>STDEV(F$4:F330)/SQRT(COUNT(F$4:F330))</f>
        <v>1.6734019127855371</v>
      </c>
      <c r="O330">
        <f>STDEV(F$4:F330)</f>
        <v>30.260363274101223</v>
      </c>
    </row>
    <row r="331" spans="3:15" x14ac:dyDescent="0.2">
      <c r="C331">
        <v>328</v>
      </c>
      <c r="D331">
        <v>50000</v>
      </c>
      <c r="E331">
        <v>400.12</v>
      </c>
      <c r="F331">
        <v>-4650.62</v>
      </c>
      <c r="G331">
        <v>20266</v>
      </c>
      <c r="H331">
        <v>6.5407099999999998</v>
      </c>
      <c r="I331">
        <v>803</v>
      </c>
      <c r="J331">
        <v>221</v>
      </c>
      <c r="K331">
        <f t="shared" si="10"/>
        <v>0.2158203125</v>
      </c>
      <c r="L331">
        <f>AVERAGE(K$4:K331)</f>
        <v>0.22947134622713414</v>
      </c>
      <c r="M331">
        <f>AVERAGE(F$4:$F331)</f>
        <v>-4682.3961585365832</v>
      </c>
      <c r="N331">
        <f>STDEV(F$4:F331)/SQRT(COUNT(F$4:F331))</f>
        <v>1.671120002156439</v>
      </c>
      <c r="O331">
        <f>STDEV(F$4:F331)</f>
        <v>30.265270463143171</v>
      </c>
    </row>
    <row r="332" spans="3:15" x14ac:dyDescent="0.2">
      <c r="C332">
        <v>329</v>
      </c>
      <c r="D332">
        <v>50000</v>
      </c>
      <c r="E332">
        <v>400.45499999999998</v>
      </c>
      <c r="F332">
        <v>-4715.29</v>
      </c>
      <c r="G332">
        <v>20015.599999999999</v>
      </c>
      <c r="H332">
        <v>6.7271000000000001</v>
      </c>
      <c r="I332">
        <v>776</v>
      </c>
      <c r="J332">
        <v>248</v>
      </c>
      <c r="K332">
        <f t="shared" si="10"/>
        <v>0.2421875</v>
      </c>
      <c r="L332">
        <f>AVERAGE(K$4:K332)</f>
        <v>0.22950999715045592</v>
      </c>
      <c r="M332">
        <f>AVERAGE(F$4:$F332)</f>
        <v>-4682.4961398176274</v>
      </c>
      <c r="N332">
        <f>STDEV(F$4:F332)/SQRT(COUNT(F$4:F332))</f>
        <v>1.6690301886663181</v>
      </c>
      <c r="O332">
        <f>STDEV(F$4:F332)</f>
        <v>30.273465651516737</v>
      </c>
    </row>
    <row r="333" spans="3:15" x14ac:dyDescent="0.2">
      <c r="C333">
        <v>330</v>
      </c>
      <c r="D333">
        <v>50000</v>
      </c>
      <c r="E333">
        <v>399.47399999999999</v>
      </c>
      <c r="F333">
        <v>-4690.7700000000004</v>
      </c>
      <c r="G333">
        <v>20106.5</v>
      </c>
      <c r="H333">
        <v>4.9820599999999997</v>
      </c>
      <c r="I333">
        <v>786</v>
      </c>
      <c r="J333">
        <v>238</v>
      </c>
      <c r="K333">
        <f t="shared" si="10"/>
        <v>0.232421875</v>
      </c>
      <c r="L333">
        <f>AVERAGE(K$4:K333)</f>
        <v>0.22951882102272728</v>
      </c>
      <c r="M333">
        <f>AVERAGE(F$4:$F333)</f>
        <v>-4682.5212121212098</v>
      </c>
      <c r="N333">
        <f>STDEV(F$4:F333)/SQRT(COUNT(F$4:F333))</f>
        <v>1.664153716600814</v>
      </c>
      <c r="O333">
        <f>STDEV(F$4:F333)</f>
        <v>30.230853536034665</v>
      </c>
    </row>
    <row r="334" spans="3:15" x14ac:dyDescent="0.2">
      <c r="C334">
        <v>331</v>
      </c>
      <c r="D334">
        <v>50000</v>
      </c>
      <c r="E334">
        <v>400.29899999999998</v>
      </c>
      <c r="F334">
        <v>-4718.97</v>
      </c>
      <c r="G334">
        <v>19989.3</v>
      </c>
      <c r="H334">
        <v>5.8655900000000001</v>
      </c>
      <c r="I334">
        <v>773</v>
      </c>
      <c r="J334">
        <v>251</v>
      </c>
      <c r="K334">
        <f t="shared" si="10"/>
        <v>0.2451171875</v>
      </c>
      <c r="L334">
        <f>AVERAGE(K$4:K334)</f>
        <v>0.22956594599697885</v>
      </c>
      <c r="M334">
        <f>AVERAGE(F$4:$F334)</f>
        <v>-4682.6313293051335</v>
      </c>
      <c r="N334">
        <f>STDEV(F$4:F334)/SQRT(COUNT(F$4:F334))</f>
        <v>1.6627687169454519</v>
      </c>
      <c r="O334">
        <f>STDEV(F$4:F334)</f>
        <v>30.251425351598769</v>
      </c>
    </row>
    <row r="335" spans="3:15" x14ac:dyDescent="0.2">
      <c r="C335">
        <v>332</v>
      </c>
      <c r="D335">
        <v>50000</v>
      </c>
      <c r="E335">
        <v>399.34699999999998</v>
      </c>
      <c r="F335">
        <v>-4686.3599999999997</v>
      </c>
      <c r="G335">
        <v>20100.599999999999</v>
      </c>
      <c r="H335">
        <v>5.3641399999999999</v>
      </c>
      <c r="I335">
        <v>787</v>
      </c>
      <c r="J335">
        <v>237</v>
      </c>
      <c r="K335">
        <f t="shared" si="10"/>
        <v>0.2314453125</v>
      </c>
      <c r="L335">
        <f>AVERAGE(K$4:K335)</f>
        <v>0.22957160673945784</v>
      </c>
      <c r="M335">
        <f>AVERAGE(F$4:$F335)</f>
        <v>-4682.6425602409618</v>
      </c>
      <c r="N335">
        <f>STDEV(F$4:F335)/SQRT(COUNT(F$4:F335))</f>
        <v>1.6577908551604468</v>
      </c>
      <c r="O335">
        <f>STDEV(F$4:F335)</f>
        <v>30.206386948104154</v>
      </c>
    </row>
    <row r="336" spans="3:15" x14ac:dyDescent="0.2">
      <c r="C336">
        <v>333</v>
      </c>
      <c r="D336">
        <v>50000</v>
      </c>
      <c r="E336">
        <v>400.52199999999999</v>
      </c>
      <c r="F336">
        <v>-4668.3599999999997</v>
      </c>
      <c r="G336">
        <v>20219.7</v>
      </c>
      <c r="H336">
        <v>5.33887</v>
      </c>
      <c r="I336">
        <v>795</v>
      </c>
      <c r="J336">
        <v>229</v>
      </c>
      <c r="K336">
        <f t="shared" si="10"/>
        <v>0.2236328125</v>
      </c>
      <c r="L336">
        <f>AVERAGE(K$4:K336)</f>
        <v>0.22955377252252251</v>
      </c>
      <c r="M336">
        <f>AVERAGE(F$4:$F336)</f>
        <v>-4682.5996696696684</v>
      </c>
      <c r="N336">
        <f>STDEV(F$4:F336)/SQRT(COUNT(F$4:F336))</f>
        <v>1.6533614218656434</v>
      </c>
      <c r="O336">
        <f>STDEV(F$4:F336)</f>
        <v>30.171014717894771</v>
      </c>
    </row>
    <row r="337" spans="3:15" x14ac:dyDescent="0.2">
      <c r="C337">
        <v>334</v>
      </c>
      <c r="D337">
        <v>50000</v>
      </c>
      <c r="E337">
        <v>400.41800000000001</v>
      </c>
      <c r="F337">
        <v>-4691.32</v>
      </c>
      <c r="G337">
        <v>20108.900000000001</v>
      </c>
      <c r="H337">
        <v>6.6384400000000001</v>
      </c>
      <c r="I337">
        <v>786</v>
      </c>
      <c r="J337">
        <v>238</v>
      </c>
      <c r="K337">
        <f t="shared" si="10"/>
        <v>0.232421875</v>
      </c>
      <c r="L337">
        <f>AVERAGE(K$4:K337)</f>
        <v>0.22956235965568864</v>
      </c>
      <c r="M337">
        <f>AVERAGE(F$4:$F337)</f>
        <v>-4682.6257784431127</v>
      </c>
      <c r="N337">
        <f>STDEV(F$4:F337)/SQRT(COUNT(F$4:F337))</f>
        <v>1.6486105583759927</v>
      </c>
      <c r="O337">
        <f>STDEV(F$4:F337)</f>
        <v>30.129457383847129</v>
      </c>
    </row>
    <row r="338" spans="3:15" x14ac:dyDescent="0.2">
      <c r="C338">
        <v>335</v>
      </c>
      <c r="D338">
        <v>50000</v>
      </c>
      <c r="E338">
        <v>400.173</v>
      </c>
      <c r="F338">
        <v>-4711.57</v>
      </c>
      <c r="G338">
        <v>20050.7</v>
      </c>
      <c r="H338">
        <v>6.7796099999999999</v>
      </c>
      <c r="I338">
        <v>778</v>
      </c>
      <c r="J338">
        <v>246</v>
      </c>
      <c r="K338">
        <f t="shared" si="10"/>
        <v>0.240234375</v>
      </c>
      <c r="L338">
        <f>AVERAGE(K$4:K338)</f>
        <v>0.22959421641791045</v>
      </c>
      <c r="M338">
        <f>AVERAGE(F$4:$F338)</f>
        <v>-4682.7121791044765</v>
      </c>
      <c r="N338">
        <f>STDEV(F$4:F338)/SQRT(COUNT(F$4:F338))</f>
        <v>1.6459512382442432</v>
      </c>
      <c r="O338">
        <f>STDEV(F$4:F338)</f>
        <v>30.125854101702224</v>
      </c>
    </row>
    <row r="339" spans="3:15" x14ac:dyDescent="0.2">
      <c r="C339">
        <v>336</v>
      </c>
      <c r="D339">
        <v>50000</v>
      </c>
      <c r="E339">
        <v>399.85199999999998</v>
      </c>
      <c r="F339">
        <v>-4755.2299999999996</v>
      </c>
      <c r="G339">
        <v>19835.8</v>
      </c>
      <c r="H339">
        <v>5.5146199999999999</v>
      </c>
      <c r="I339">
        <v>759</v>
      </c>
      <c r="J339">
        <v>265</v>
      </c>
      <c r="K339">
        <f t="shared" si="10"/>
        <v>0.2587890625</v>
      </c>
      <c r="L339">
        <f>AVERAGE(K$4:K339)</f>
        <v>0.22968110584077381</v>
      </c>
      <c r="M339">
        <f>AVERAGE(F$4:$F339)</f>
        <v>-4682.9280059523799</v>
      </c>
      <c r="N339">
        <f>STDEV(F$4:F339)/SQRT(COUNT(F$4:F339))</f>
        <v>1.6551769637973242</v>
      </c>
      <c r="O339">
        <f>STDEV(F$4:F339)</f>
        <v>30.339894900593681</v>
      </c>
    </row>
    <row r="340" spans="3:15" x14ac:dyDescent="0.2">
      <c r="C340">
        <v>337</v>
      </c>
      <c r="D340">
        <v>50000</v>
      </c>
      <c r="E340">
        <v>399.51400000000001</v>
      </c>
      <c r="F340">
        <v>-4690.96</v>
      </c>
      <c r="G340">
        <v>20077.400000000001</v>
      </c>
      <c r="H340">
        <v>4.7402800000000003</v>
      </c>
      <c r="I340">
        <v>786</v>
      </c>
      <c r="J340">
        <v>238</v>
      </c>
      <c r="K340">
        <f t="shared" si="10"/>
        <v>0.232421875</v>
      </c>
      <c r="L340">
        <f>AVERAGE(K$4:K340)</f>
        <v>0.22968923868694363</v>
      </c>
      <c r="M340">
        <f>AVERAGE(F$4:$F340)</f>
        <v>-4682.9518397626098</v>
      </c>
      <c r="N340">
        <f>STDEV(F$4:F340)/SQRT(COUNT(F$4:F340))</f>
        <v>1.6504302512681803</v>
      </c>
      <c r="O340">
        <f>STDEV(F$4:F340)</f>
        <v>30.297871951995031</v>
      </c>
    </row>
    <row r="341" spans="3:15" x14ac:dyDescent="0.2">
      <c r="C341">
        <v>338</v>
      </c>
      <c r="D341">
        <v>50000</v>
      </c>
      <c r="E341">
        <v>399.59100000000001</v>
      </c>
      <c r="F341">
        <v>-4759.87</v>
      </c>
      <c r="G341">
        <v>19839.900000000001</v>
      </c>
      <c r="H341">
        <v>6.39724</v>
      </c>
      <c r="I341">
        <v>757</v>
      </c>
      <c r="J341">
        <v>267</v>
      </c>
      <c r="K341">
        <f t="shared" ref="K341:K404" si="11">J341/SUM(I341:J341)</f>
        <v>0.2607421875</v>
      </c>
      <c r="L341">
        <f>AVERAGE(K$4:K341)</f>
        <v>0.22978111131656806</v>
      </c>
      <c r="M341">
        <f>AVERAGE(F$4:$F341)</f>
        <v>-4683.1794082840224</v>
      </c>
      <c r="N341">
        <f>STDEV(F$4:F341)/SQRT(COUNT(F$4:F341))</f>
        <v>1.6612012449826374</v>
      </c>
      <c r="O341">
        <f>STDEV(F$4:F341)</f>
        <v>30.540813296311711</v>
      </c>
    </row>
    <row r="342" spans="3:15" x14ac:dyDescent="0.2">
      <c r="C342">
        <v>339</v>
      </c>
      <c r="D342">
        <v>50000</v>
      </c>
      <c r="E342">
        <v>400.15</v>
      </c>
      <c r="F342">
        <v>-4645.45</v>
      </c>
      <c r="G342">
        <v>20303.5</v>
      </c>
      <c r="H342">
        <v>5.6873199999999997</v>
      </c>
      <c r="I342">
        <v>805</v>
      </c>
      <c r="J342">
        <v>219</v>
      </c>
      <c r="K342">
        <f t="shared" si="11"/>
        <v>0.2138671875</v>
      </c>
      <c r="L342">
        <f>AVERAGE(K$4:K342)</f>
        <v>0.22973416758849557</v>
      </c>
      <c r="M342">
        <f>AVERAGE(F$4:$F342)</f>
        <v>-4683.0681120943946</v>
      </c>
      <c r="N342">
        <f>STDEV(F$4:F342)/SQRT(COUNT(F$4:F342))</f>
        <v>1.6600288111040498</v>
      </c>
      <c r="O342">
        <f>STDEV(F$4:F342)</f>
        <v>30.564371850289721</v>
      </c>
    </row>
    <row r="343" spans="3:15" x14ac:dyDescent="0.2">
      <c r="C343">
        <v>340</v>
      </c>
      <c r="D343">
        <v>50000</v>
      </c>
      <c r="E343">
        <v>400.36500000000001</v>
      </c>
      <c r="F343">
        <v>-4689.79</v>
      </c>
      <c r="G343">
        <v>20104.599999999999</v>
      </c>
      <c r="H343">
        <v>6.6090400000000002</v>
      </c>
      <c r="I343">
        <v>786</v>
      </c>
      <c r="J343">
        <v>238</v>
      </c>
      <c r="K343">
        <f t="shared" si="11"/>
        <v>0.232421875</v>
      </c>
      <c r="L343">
        <f>AVERAGE(K$4:K343)</f>
        <v>0.22974207261029411</v>
      </c>
      <c r="M343">
        <f>AVERAGE(F$4:$F343)</f>
        <v>-4683.0878823529401</v>
      </c>
      <c r="N343">
        <f>STDEV(F$4:F343)/SQRT(COUNT(F$4:F343))</f>
        <v>1.6552572435681998</v>
      </c>
      <c r="O343">
        <f>STDEV(F$4:F343)</f>
        <v>30.5214354906662</v>
      </c>
    </row>
    <row r="344" spans="3:15" x14ac:dyDescent="0.2">
      <c r="C344">
        <v>341</v>
      </c>
      <c r="D344">
        <v>50000</v>
      </c>
      <c r="E344">
        <v>399.37900000000002</v>
      </c>
      <c r="F344">
        <v>-4704.0200000000004</v>
      </c>
      <c r="G344">
        <v>20033</v>
      </c>
      <c r="H344">
        <v>6.4782299999999999</v>
      </c>
      <c r="I344">
        <v>780</v>
      </c>
      <c r="J344">
        <v>244</v>
      </c>
      <c r="K344">
        <f t="shared" si="11"/>
        <v>0.23828125</v>
      </c>
      <c r="L344">
        <f>AVERAGE(K$4:K344)</f>
        <v>0.22976711418621701</v>
      </c>
      <c r="M344">
        <f>AVERAGE(F$4:$F344)</f>
        <v>-4683.1492668621695</v>
      </c>
      <c r="N344">
        <f>STDEV(F$4:F344)/SQRT(COUNT(F$4:F344))</f>
        <v>1.6515371455762609</v>
      </c>
      <c r="O344">
        <f>STDEV(F$4:F344)</f>
        <v>30.497590980885697</v>
      </c>
    </row>
    <row r="345" spans="3:15" x14ac:dyDescent="0.2">
      <c r="C345">
        <v>342</v>
      </c>
      <c r="D345">
        <v>50000</v>
      </c>
      <c r="E345">
        <v>400.3</v>
      </c>
      <c r="F345">
        <v>-4643.29</v>
      </c>
      <c r="G345">
        <v>20319.599999999999</v>
      </c>
      <c r="H345">
        <v>6.3369200000000001</v>
      </c>
      <c r="I345">
        <v>806</v>
      </c>
      <c r="J345">
        <v>218</v>
      </c>
      <c r="K345">
        <f t="shared" si="11"/>
        <v>0.212890625</v>
      </c>
      <c r="L345">
        <f>AVERAGE(K$4:K345)</f>
        <v>0.22971776772660818</v>
      </c>
      <c r="M345">
        <f>AVERAGE(F$4:$F345)</f>
        <v>-4683.032719298245</v>
      </c>
      <c r="N345">
        <f>STDEV(F$4:F345)/SQRT(COUNT(F$4:F345))</f>
        <v>1.6508202649630936</v>
      </c>
      <c r="O345">
        <f>STDEV(F$4:F345)</f>
        <v>30.529018673170352</v>
      </c>
    </row>
    <row r="346" spans="3:15" x14ac:dyDescent="0.2">
      <c r="C346">
        <v>343</v>
      </c>
      <c r="D346">
        <v>50000</v>
      </c>
      <c r="E346">
        <v>399.83199999999999</v>
      </c>
      <c r="F346">
        <v>-4689.38</v>
      </c>
      <c r="G346">
        <v>20108.599999999999</v>
      </c>
      <c r="H346">
        <v>5.2770599999999996</v>
      </c>
      <c r="I346">
        <v>786</v>
      </c>
      <c r="J346">
        <v>238</v>
      </c>
      <c r="K346">
        <f t="shared" si="11"/>
        <v>0.232421875</v>
      </c>
      <c r="L346">
        <f>AVERAGE(K$4:K346)</f>
        <v>0.22972565142128279</v>
      </c>
      <c r="M346">
        <f>AVERAGE(F$4:$F346)</f>
        <v>-4683.0512244897945</v>
      </c>
      <c r="N346">
        <f>STDEV(F$4:F346)/SQRT(COUNT(F$4:F346))</f>
        <v>1.6461043606987111</v>
      </c>
      <c r="O346">
        <f>STDEV(F$4:F346)</f>
        <v>30.486279393274284</v>
      </c>
    </row>
    <row r="347" spans="3:15" x14ac:dyDescent="0.2">
      <c r="C347">
        <v>344</v>
      </c>
      <c r="D347">
        <v>50000</v>
      </c>
      <c r="E347">
        <v>399.95299999999997</v>
      </c>
      <c r="F347">
        <v>-4651.8599999999997</v>
      </c>
      <c r="G347">
        <v>20258.7</v>
      </c>
      <c r="H347">
        <v>5.9498499999999996</v>
      </c>
      <c r="I347">
        <v>802</v>
      </c>
      <c r="J347">
        <v>222</v>
      </c>
      <c r="K347">
        <f t="shared" si="11"/>
        <v>0.216796875</v>
      </c>
      <c r="L347">
        <f>AVERAGE(K$4:K347)</f>
        <v>0.22968806776889536</v>
      </c>
      <c r="M347">
        <f>AVERAGE(F$4:$F347)</f>
        <v>-4682.9605523255805</v>
      </c>
      <c r="N347">
        <f>STDEV(F$4:F347)/SQRT(COUNT(F$4:F347))</f>
        <v>1.6438148232044876</v>
      </c>
      <c r="O347">
        <f>STDEV(F$4:F347)</f>
        <v>30.488223095278272</v>
      </c>
    </row>
    <row r="348" spans="3:15" x14ac:dyDescent="0.2">
      <c r="C348">
        <v>345</v>
      </c>
      <c r="D348">
        <v>50000</v>
      </c>
      <c r="E348">
        <v>400.00799999999998</v>
      </c>
      <c r="F348">
        <v>-4698.45</v>
      </c>
      <c r="G348">
        <v>20060.099999999999</v>
      </c>
      <c r="H348">
        <v>6.2158699999999998</v>
      </c>
      <c r="I348">
        <v>782</v>
      </c>
      <c r="J348">
        <v>242</v>
      </c>
      <c r="K348">
        <f t="shared" si="11"/>
        <v>0.236328125</v>
      </c>
      <c r="L348">
        <f>AVERAGE(K$4:K348)</f>
        <v>0.22970731431159419</v>
      </c>
      <c r="M348">
        <f>AVERAGE(F$4:$F348)</f>
        <v>-4683.0054492753616</v>
      </c>
      <c r="N348">
        <f>STDEV(F$4:F348)/SQRT(COUNT(F$4:F348))</f>
        <v>1.6396580142626644</v>
      </c>
      <c r="O348">
        <f>STDEV(F$4:F348)</f>
        <v>30.455295915305854</v>
      </c>
    </row>
    <row r="349" spans="3:15" x14ac:dyDescent="0.2">
      <c r="C349">
        <v>346</v>
      </c>
      <c r="D349">
        <v>50000</v>
      </c>
      <c r="E349">
        <v>399.88099999999997</v>
      </c>
      <c r="F349">
        <v>-4653.1899999999996</v>
      </c>
      <c r="G349">
        <v>20254.400000000001</v>
      </c>
      <c r="H349">
        <v>4.9927200000000003</v>
      </c>
      <c r="I349">
        <v>802</v>
      </c>
      <c r="J349">
        <v>222</v>
      </c>
      <c r="K349">
        <f t="shared" si="11"/>
        <v>0.216796875</v>
      </c>
      <c r="L349">
        <f>AVERAGE(K$4:K349)</f>
        <v>0.22967000090317918</v>
      </c>
      <c r="M349">
        <f>AVERAGE(F$4:$F349)</f>
        <v>-4682.9192774566463</v>
      </c>
      <c r="N349">
        <f>STDEV(F$4:F349)/SQRT(COUNT(F$4:F349))</f>
        <v>1.63718161743973</v>
      </c>
      <c r="O349">
        <f>STDEV(F$4:F349)</f>
        <v>30.453338443838462</v>
      </c>
    </row>
    <row r="350" spans="3:15" x14ac:dyDescent="0.2">
      <c r="C350">
        <v>347</v>
      </c>
      <c r="D350">
        <v>50000</v>
      </c>
      <c r="E350">
        <v>399.084</v>
      </c>
      <c r="F350">
        <v>-4647.92</v>
      </c>
      <c r="G350">
        <v>20279.400000000001</v>
      </c>
      <c r="H350">
        <v>5.3917799999999998</v>
      </c>
      <c r="I350">
        <v>804</v>
      </c>
      <c r="J350">
        <v>220</v>
      </c>
      <c r="K350">
        <f t="shared" si="11"/>
        <v>0.21484375</v>
      </c>
      <c r="L350">
        <f>AVERAGE(K$4:K350)</f>
        <v>0.22962727395533142</v>
      </c>
      <c r="M350">
        <f>AVERAGE(F$4:$F350)</f>
        <v>-4682.8184149855897</v>
      </c>
      <c r="N350">
        <f>STDEV(F$4:F350)/SQRT(COUNT(F$4:F350))</f>
        <v>1.6355696575550025</v>
      </c>
      <c r="O350">
        <f>STDEV(F$4:F350)</f>
        <v>30.467286921154663</v>
      </c>
    </row>
    <row r="351" spans="3:15" x14ac:dyDescent="0.2">
      <c r="C351">
        <v>348</v>
      </c>
      <c r="D351">
        <v>50000</v>
      </c>
      <c r="E351">
        <v>400.05099999999999</v>
      </c>
      <c r="F351">
        <v>-4673.1899999999996</v>
      </c>
      <c r="G351">
        <v>20156.400000000001</v>
      </c>
      <c r="H351">
        <v>5.8763300000000003</v>
      </c>
      <c r="I351">
        <v>792</v>
      </c>
      <c r="J351">
        <v>232</v>
      </c>
      <c r="K351">
        <f t="shared" si="11"/>
        <v>0.2265625</v>
      </c>
      <c r="L351">
        <f>AVERAGE(K$4:K351)</f>
        <v>0.22961846713362069</v>
      </c>
      <c r="M351">
        <f>AVERAGE(F$4:$F351)</f>
        <v>-4682.7907471264352</v>
      </c>
      <c r="N351">
        <f>STDEV(F$4:F351)/SQRT(COUNT(F$4:F351))</f>
        <v>1.6310976505339658</v>
      </c>
      <c r="O351">
        <f>STDEV(F$4:F351)</f>
        <v>30.427732118265787</v>
      </c>
    </row>
    <row r="352" spans="3:15" x14ac:dyDescent="0.2">
      <c r="C352">
        <v>349</v>
      </c>
      <c r="D352">
        <v>50000</v>
      </c>
      <c r="E352">
        <v>400.32100000000003</v>
      </c>
      <c r="F352">
        <v>-4705.82</v>
      </c>
      <c r="G352">
        <v>20042.8</v>
      </c>
      <c r="H352">
        <v>5.1188700000000003</v>
      </c>
      <c r="I352">
        <v>779</v>
      </c>
      <c r="J352">
        <v>245</v>
      </c>
      <c r="K352">
        <f t="shared" si="11"/>
        <v>0.2392578125</v>
      </c>
      <c r="L352">
        <f>AVERAGE(K$4:K352)</f>
        <v>0.22964608703438397</v>
      </c>
      <c r="M352">
        <f>AVERAGE(F$4:$F352)</f>
        <v>-4682.8567335243542</v>
      </c>
      <c r="N352">
        <f>STDEV(F$4:F352)/SQRT(COUNT(F$4:F352))</f>
        <v>1.6277553406967828</v>
      </c>
      <c r="O352">
        <f>STDEV(F$4:F352)</f>
        <v>30.408979262041139</v>
      </c>
    </row>
    <row r="353" spans="3:15" x14ac:dyDescent="0.2">
      <c r="C353">
        <v>350</v>
      </c>
      <c r="D353">
        <v>50000</v>
      </c>
      <c r="E353">
        <v>399.76600000000002</v>
      </c>
      <c r="F353">
        <v>-4667.7299999999996</v>
      </c>
      <c r="G353">
        <v>20191.099999999999</v>
      </c>
      <c r="H353">
        <v>5.8279500000000004</v>
      </c>
      <c r="I353">
        <v>795</v>
      </c>
      <c r="J353">
        <v>229</v>
      </c>
      <c r="K353">
        <f t="shared" si="11"/>
        <v>0.2236328125</v>
      </c>
      <c r="L353">
        <f>AVERAGE(K$4:K353)</f>
        <v>0.22962890624999999</v>
      </c>
      <c r="M353">
        <f>AVERAGE(F$4:$F353)</f>
        <v>-4682.8135142857127</v>
      </c>
      <c r="N353">
        <f>STDEV(F$4:F353)/SQRT(COUNT(F$4:F353))</f>
        <v>1.6236732590167531</v>
      </c>
      <c r="O353">
        <f>STDEV(F$4:F353)</f>
        <v>30.376145216536766</v>
      </c>
    </row>
    <row r="354" spans="3:15" x14ac:dyDescent="0.2">
      <c r="C354">
        <v>351</v>
      </c>
      <c r="D354">
        <v>50000</v>
      </c>
      <c r="E354">
        <v>399.93400000000003</v>
      </c>
      <c r="F354">
        <v>-4671.6899999999996</v>
      </c>
      <c r="G354">
        <v>20173.900000000001</v>
      </c>
      <c r="H354">
        <v>5.8981399999999997</v>
      </c>
      <c r="I354">
        <v>794</v>
      </c>
      <c r="J354">
        <v>230</v>
      </c>
      <c r="K354">
        <f t="shared" si="11"/>
        <v>0.224609375</v>
      </c>
      <c r="L354">
        <f>AVERAGE(K$4:K354)</f>
        <v>0.22961460559116809</v>
      </c>
      <c r="M354">
        <f>AVERAGE(F$4:$F354)</f>
        <v>-4682.7818233618218</v>
      </c>
      <c r="N354">
        <f>STDEV(F$4:F354)/SQRT(COUNT(F$4:F354))</f>
        <v>1.6193509285063714</v>
      </c>
      <c r="O354">
        <f>STDEV(F$4:F354)</f>
        <v>30.338529921680628</v>
      </c>
    </row>
    <row r="355" spans="3:15" x14ac:dyDescent="0.2">
      <c r="C355">
        <v>352</v>
      </c>
      <c r="D355">
        <v>50000</v>
      </c>
      <c r="E355">
        <v>399.13900000000001</v>
      </c>
      <c r="F355">
        <v>-4689.51</v>
      </c>
      <c r="G355">
        <v>20094.099999999999</v>
      </c>
      <c r="H355">
        <v>5.8140799999999997</v>
      </c>
      <c r="I355">
        <v>785</v>
      </c>
      <c r="J355">
        <v>239</v>
      </c>
      <c r="K355">
        <f t="shared" si="11"/>
        <v>0.2333984375</v>
      </c>
      <c r="L355">
        <f>AVERAGE(K$4:K355)</f>
        <v>0.22962535511363635</v>
      </c>
      <c r="M355">
        <f>AVERAGE(F$4:$F355)</f>
        <v>-4682.8009374999983</v>
      </c>
      <c r="N355">
        <f>STDEV(F$4:F355)/SQRT(COUNT(F$4:F355))</f>
        <v>1.6148570719165021</v>
      </c>
      <c r="O355">
        <f>STDEV(F$4:F355)</f>
        <v>30.297404239917917</v>
      </c>
    </row>
    <row r="356" spans="3:15" x14ac:dyDescent="0.2">
      <c r="C356">
        <v>353</v>
      </c>
      <c r="D356">
        <v>50000</v>
      </c>
      <c r="E356">
        <v>400.01799999999997</v>
      </c>
      <c r="F356">
        <v>-4616.49</v>
      </c>
      <c r="G356">
        <v>20472.900000000001</v>
      </c>
      <c r="H356">
        <v>5.7225400000000004</v>
      </c>
      <c r="I356">
        <v>818</v>
      </c>
      <c r="J356">
        <v>206</v>
      </c>
      <c r="K356">
        <f t="shared" si="11"/>
        <v>0.201171875</v>
      </c>
      <c r="L356">
        <f>AVERAGE(K$4:K356)</f>
        <v>0.22954475035410765</v>
      </c>
      <c r="M356">
        <f>AVERAGE(F$4:$F356)</f>
        <v>-4682.613087818695</v>
      </c>
      <c r="N356">
        <f>STDEV(F$4:F356)/SQRT(COUNT(F$4:F356))</f>
        <v>1.6211958556076917</v>
      </c>
      <c r="O356">
        <f>STDEV(F$4:F356)</f>
        <v>30.4595047364622</v>
      </c>
    </row>
    <row r="357" spans="3:15" x14ac:dyDescent="0.2">
      <c r="C357">
        <v>354</v>
      </c>
      <c r="D357">
        <v>50000</v>
      </c>
      <c r="E357">
        <v>400.52300000000002</v>
      </c>
      <c r="F357">
        <v>-4692.6099999999997</v>
      </c>
      <c r="G357">
        <v>20115.8</v>
      </c>
      <c r="H357">
        <v>4.82789</v>
      </c>
      <c r="I357">
        <v>786</v>
      </c>
      <c r="J357">
        <v>238</v>
      </c>
      <c r="K357">
        <f t="shared" si="11"/>
        <v>0.232421875</v>
      </c>
      <c r="L357">
        <f>AVERAGE(K$4:K357)</f>
        <v>0.22955287782485875</v>
      </c>
      <c r="M357">
        <f>AVERAGE(F$4:$F357)</f>
        <v>-4682.6413276836147</v>
      </c>
      <c r="N357">
        <f>STDEV(F$4:F357)/SQRT(COUNT(F$4:F357))</f>
        <v>1.6168563557868665</v>
      </c>
      <c r="O357">
        <f>STDEV(F$4:F357)</f>
        <v>30.420970797098647</v>
      </c>
    </row>
    <row r="358" spans="3:15" x14ac:dyDescent="0.2">
      <c r="C358">
        <v>355</v>
      </c>
      <c r="D358">
        <v>50000</v>
      </c>
      <c r="E358">
        <v>400.18700000000001</v>
      </c>
      <c r="F358">
        <v>-4659.42</v>
      </c>
      <c r="G358">
        <v>20249.3</v>
      </c>
      <c r="H358">
        <v>5.7245100000000004</v>
      </c>
      <c r="I358">
        <v>799</v>
      </c>
      <c r="J358">
        <v>225</v>
      </c>
      <c r="K358">
        <f t="shared" si="11"/>
        <v>0.2197265625</v>
      </c>
      <c r="L358">
        <f>AVERAGE(K$4:K358)</f>
        <v>0.22952519806338029</v>
      </c>
      <c r="M358">
        <f>AVERAGE(F$4:$F358)</f>
        <v>-4682.5759154929565</v>
      </c>
      <c r="N358">
        <f>STDEV(F$4:F358)/SQRT(COUNT(F$4:F358))</f>
        <v>1.6136217663140293</v>
      </c>
      <c r="O358">
        <f>STDEV(F$4:F358)</f>
        <v>30.402963633114041</v>
      </c>
    </row>
    <row r="359" spans="3:15" x14ac:dyDescent="0.2">
      <c r="C359">
        <v>356</v>
      </c>
      <c r="D359">
        <v>50000</v>
      </c>
      <c r="E359">
        <v>400.39699999999999</v>
      </c>
      <c r="F359">
        <v>-4615.97</v>
      </c>
      <c r="G359">
        <v>20440.400000000001</v>
      </c>
      <c r="H359">
        <v>5.97187</v>
      </c>
      <c r="I359">
        <v>817</v>
      </c>
      <c r="J359">
        <v>207</v>
      </c>
      <c r="K359">
        <f t="shared" si="11"/>
        <v>0.2021484375</v>
      </c>
      <c r="L359">
        <f>AVERAGE(K$4:K359)</f>
        <v>0.2294482970505618</v>
      </c>
      <c r="M359">
        <f>AVERAGE(F$4:$F359)</f>
        <v>-4682.3888202247172</v>
      </c>
      <c r="N359">
        <f>STDEV(F$4:F359)/SQRT(COUNT(F$4:F359))</f>
        <v>1.6199234221195065</v>
      </c>
      <c r="O359">
        <f>STDEV(F$4:F359)</f>
        <v>30.564653999303978</v>
      </c>
    </row>
    <row r="360" spans="3:15" x14ac:dyDescent="0.2">
      <c r="C360">
        <v>357</v>
      </c>
      <c r="D360">
        <v>50000</v>
      </c>
      <c r="E360">
        <v>399.86</v>
      </c>
      <c r="F360">
        <v>-4675.08</v>
      </c>
      <c r="G360">
        <v>20160.8</v>
      </c>
      <c r="H360">
        <v>6.1709399999999999</v>
      </c>
      <c r="I360">
        <v>792</v>
      </c>
      <c r="J360">
        <v>232</v>
      </c>
      <c r="K360">
        <f t="shared" si="11"/>
        <v>0.2265625</v>
      </c>
      <c r="L360">
        <f>AVERAGE(K$4:K360)</f>
        <v>0.22944021358543418</v>
      </c>
      <c r="M360">
        <f>AVERAGE(F$4:$F360)</f>
        <v>-4682.3683473389347</v>
      </c>
      <c r="N360">
        <f>STDEV(F$4:F360)/SQRT(COUNT(F$4:F360))</f>
        <v>1.6155091771721637</v>
      </c>
      <c r="O360">
        <f>STDEV(F$4:F360)</f>
        <v>30.524147078097219</v>
      </c>
    </row>
    <row r="361" spans="3:15" x14ac:dyDescent="0.2">
      <c r="C361">
        <v>358</v>
      </c>
      <c r="D361">
        <v>50000</v>
      </c>
      <c r="E361">
        <v>400.19499999999999</v>
      </c>
      <c r="F361">
        <v>-4711.22</v>
      </c>
      <c r="G361">
        <v>19985.5</v>
      </c>
      <c r="H361">
        <v>5.8066500000000003</v>
      </c>
      <c r="I361">
        <v>776</v>
      </c>
      <c r="J361">
        <v>248</v>
      </c>
      <c r="K361">
        <f t="shared" si="11"/>
        <v>0.2421875</v>
      </c>
      <c r="L361">
        <f>AVERAGE(K$4:K361)</f>
        <v>0.22947582053072627</v>
      </c>
      <c r="M361">
        <f>AVERAGE(F$4:$F361)</f>
        <v>-4682.4489385474844</v>
      </c>
      <c r="N361">
        <f>STDEV(F$4:F361)/SQRT(COUNT(F$4:F361))</f>
        <v>1.613004825052802</v>
      </c>
      <c r="O361">
        <f>STDEV(F$4:F361)</f>
        <v>30.519483522832036</v>
      </c>
    </row>
    <row r="362" spans="3:15" x14ac:dyDescent="0.2">
      <c r="C362">
        <v>359</v>
      </c>
      <c r="D362">
        <v>50000</v>
      </c>
      <c r="E362">
        <v>400.23200000000003</v>
      </c>
      <c r="F362">
        <v>-4734.54</v>
      </c>
      <c r="G362">
        <v>19900.8</v>
      </c>
      <c r="H362">
        <v>4.6525800000000004</v>
      </c>
      <c r="I362">
        <v>767</v>
      </c>
      <c r="J362">
        <v>257</v>
      </c>
      <c r="K362">
        <f t="shared" si="11"/>
        <v>0.2509765625</v>
      </c>
      <c r="L362">
        <f>AVERAGE(K$4:K362)</f>
        <v>0.22953571117688024</v>
      </c>
      <c r="M362">
        <f>AVERAGE(F$4:$F362)</f>
        <v>-4682.5940389972129</v>
      </c>
      <c r="N362">
        <f>STDEV(F$4:F362)/SQRT(COUNT(F$4:F362))</f>
        <v>1.6150368678824032</v>
      </c>
      <c r="O362">
        <f>STDEV(F$4:F362)</f>
        <v>30.600580490872481</v>
      </c>
    </row>
    <row r="363" spans="3:15" x14ac:dyDescent="0.2">
      <c r="C363">
        <v>360</v>
      </c>
      <c r="D363">
        <v>50000</v>
      </c>
      <c r="E363">
        <v>399.38299999999998</v>
      </c>
      <c r="F363">
        <v>-4666</v>
      </c>
      <c r="G363">
        <v>20218</v>
      </c>
      <c r="H363">
        <v>6.3420199999999998</v>
      </c>
      <c r="I363">
        <v>796</v>
      </c>
      <c r="J363">
        <v>228</v>
      </c>
      <c r="K363">
        <f t="shared" si="11"/>
        <v>0.22265625</v>
      </c>
      <c r="L363">
        <f>AVERAGE(K$4:K363)</f>
        <v>0.22951660156250001</v>
      </c>
      <c r="M363">
        <f>AVERAGE(F$4:$F363)</f>
        <v>-4682.5479444444436</v>
      </c>
      <c r="N363">
        <f>STDEV(F$4:F363)/SQRT(COUNT(F$4:F363))</f>
        <v>1.6112038952113914</v>
      </c>
      <c r="O363">
        <f>STDEV(F$4:F363)</f>
        <v>30.570444502819544</v>
      </c>
    </row>
    <row r="364" spans="3:15" x14ac:dyDescent="0.2">
      <c r="C364">
        <v>361</v>
      </c>
      <c r="D364">
        <v>50000</v>
      </c>
      <c r="E364">
        <v>400.33100000000002</v>
      </c>
      <c r="F364">
        <v>-4847.21</v>
      </c>
      <c r="G364">
        <v>19525.3</v>
      </c>
      <c r="H364">
        <v>6.1298000000000004</v>
      </c>
      <c r="I364">
        <v>722</v>
      </c>
      <c r="J364">
        <v>302</v>
      </c>
      <c r="K364">
        <f t="shared" si="11"/>
        <v>0.294921875</v>
      </c>
      <c r="L364">
        <f>AVERAGE(K$4:K364)</f>
        <v>0.22969777960526316</v>
      </c>
      <c r="M364">
        <f>AVERAGE(F$4:$F364)</f>
        <v>-4683.0040720221596</v>
      </c>
      <c r="N364">
        <f>STDEV(F$4:F364)/SQRT(COUNT(F$4:F364))</f>
        <v>1.6702239998149262</v>
      </c>
      <c r="O364">
        <f>STDEV(F$4:F364)</f>
        <v>31.734255996483597</v>
      </c>
    </row>
    <row r="365" spans="3:15" x14ac:dyDescent="0.2">
      <c r="C365">
        <v>362</v>
      </c>
      <c r="D365">
        <v>50000</v>
      </c>
      <c r="E365">
        <v>399.91199999999998</v>
      </c>
      <c r="F365">
        <v>-4695</v>
      </c>
      <c r="G365">
        <v>20072</v>
      </c>
      <c r="H365">
        <v>5.1479600000000003</v>
      </c>
      <c r="I365">
        <v>783</v>
      </c>
      <c r="J365">
        <v>241</v>
      </c>
      <c r="K365">
        <f t="shared" si="11"/>
        <v>0.2353515625</v>
      </c>
      <c r="L365">
        <f>AVERAGE(K$4:K365)</f>
        <v>0.22971339779005526</v>
      </c>
      <c r="M365">
        <f>AVERAGE(F$4:$F365)</f>
        <v>-4683.0372099447504</v>
      </c>
      <c r="N365">
        <f>STDEV(F$4:F365)/SQRT(COUNT(F$4:F365))</f>
        <v>1.6659333451324272</v>
      </c>
      <c r="O365">
        <f>STDEV(F$4:F365)</f>
        <v>31.696543590327494</v>
      </c>
    </row>
    <row r="366" spans="3:15" x14ac:dyDescent="0.2">
      <c r="C366">
        <v>363</v>
      </c>
      <c r="D366">
        <v>50000</v>
      </c>
      <c r="E366">
        <v>400.75900000000001</v>
      </c>
      <c r="F366">
        <v>-4685.2299999999996</v>
      </c>
      <c r="G366">
        <v>20116.099999999999</v>
      </c>
      <c r="H366">
        <v>6.2210400000000003</v>
      </c>
      <c r="I366">
        <v>788</v>
      </c>
      <c r="J366">
        <v>236</v>
      </c>
      <c r="K366">
        <f t="shared" si="11"/>
        <v>0.23046875</v>
      </c>
      <c r="L366">
        <f>AVERAGE(K$4:K366)</f>
        <v>0.22971547865013775</v>
      </c>
      <c r="M366">
        <f>AVERAGE(F$4:$F366)</f>
        <v>-4683.0432506887037</v>
      </c>
      <c r="N366">
        <f>STDEV(F$4:F366)/SQRT(COUNT(F$4:F366))</f>
        <v>1.6613486404383744</v>
      </c>
      <c r="O366">
        <f>STDEV(F$4:F366)</f>
        <v>31.65294279757217</v>
      </c>
    </row>
    <row r="367" spans="3:15" x14ac:dyDescent="0.2">
      <c r="C367">
        <v>364</v>
      </c>
      <c r="D367">
        <v>50000</v>
      </c>
      <c r="E367">
        <v>400.15300000000002</v>
      </c>
      <c r="F367">
        <v>-4702.33</v>
      </c>
      <c r="G367">
        <v>20076.2</v>
      </c>
      <c r="H367">
        <v>5.9541199999999996</v>
      </c>
      <c r="I367">
        <v>781</v>
      </c>
      <c r="J367">
        <v>243</v>
      </c>
      <c r="K367">
        <f t="shared" si="11"/>
        <v>0.2373046875</v>
      </c>
      <c r="L367">
        <f>AVERAGE(K$4:K367)</f>
        <v>0.229736328125</v>
      </c>
      <c r="M367">
        <f>AVERAGE(F$4:$F367)</f>
        <v>-4683.0962362637347</v>
      </c>
      <c r="N367">
        <f>STDEV(F$4:F367)/SQRT(COUNT(F$4:F367))</f>
        <v>1.6576252608297009</v>
      </c>
      <c r="O367">
        <f>STDEV(F$4:F367)</f>
        <v>31.625474351288819</v>
      </c>
    </row>
    <row r="368" spans="3:15" x14ac:dyDescent="0.2">
      <c r="C368">
        <v>365</v>
      </c>
      <c r="D368">
        <v>50000</v>
      </c>
      <c r="E368">
        <v>400.68299999999999</v>
      </c>
      <c r="F368">
        <v>-4638.79</v>
      </c>
      <c r="G368">
        <v>20343.3</v>
      </c>
      <c r="H368">
        <v>5.6238000000000001</v>
      </c>
      <c r="I368">
        <v>808</v>
      </c>
      <c r="J368">
        <v>216</v>
      </c>
      <c r="K368">
        <f t="shared" si="11"/>
        <v>0.2109375</v>
      </c>
      <c r="L368">
        <f>AVERAGE(K$4:K368)</f>
        <v>0.22968482448630137</v>
      </c>
      <c r="M368">
        <f>AVERAGE(F$4:$F368)</f>
        <v>-4682.9748493150673</v>
      </c>
      <c r="N368">
        <f>STDEV(F$4:F368)/SQRT(COUNT(F$4:F368))</f>
        <v>1.6575283672984786</v>
      </c>
      <c r="O368">
        <f>STDEV(F$4:F368)</f>
        <v>31.66703499328116</v>
      </c>
    </row>
    <row r="369" spans="3:15" x14ac:dyDescent="0.2">
      <c r="C369">
        <v>366</v>
      </c>
      <c r="D369">
        <v>50000</v>
      </c>
      <c r="E369">
        <v>400.38200000000001</v>
      </c>
      <c r="F369">
        <v>-4703.38</v>
      </c>
      <c r="G369">
        <v>20042</v>
      </c>
      <c r="H369">
        <v>5.6542599999999998</v>
      </c>
      <c r="I369">
        <v>780</v>
      </c>
      <c r="J369">
        <v>244</v>
      </c>
      <c r="K369">
        <f t="shared" si="11"/>
        <v>0.23828125</v>
      </c>
      <c r="L369">
        <f>AVERAGE(K$4:K369)</f>
        <v>0.22970831198770492</v>
      </c>
      <c r="M369">
        <f>AVERAGE(F$4:$F369)</f>
        <v>-4683.0306010928944</v>
      </c>
      <c r="N369">
        <f>STDEV(F$4:F369)/SQRT(COUNT(F$4:F369))</f>
        <v>1.6539333217515337</v>
      </c>
      <c r="O369">
        <f>STDEV(F$4:F369)</f>
        <v>31.641607550894484</v>
      </c>
    </row>
    <row r="370" spans="3:15" x14ac:dyDescent="0.2">
      <c r="C370">
        <v>367</v>
      </c>
      <c r="D370">
        <v>50000</v>
      </c>
      <c r="E370">
        <v>399.33</v>
      </c>
      <c r="F370">
        <v>-4698.9399999999996</v>
      </c>
      <c r="G370">
        <v>20032.599999999999</v>
      </c>
      <c r="H370">
        <v>5.9622799999999998</v>
      </c>
      <c r="I370">
        <v>781</v>
      </c>
      <c r="J370">
        <v>243</v>
      </c>
      <c r="K370">
        <f t="shared" si="11"/>
        <v>0.2373046875</v>
      </c>
      <c r="L370">
        <f>AVERAGE(K$4:K370)</f>
        <v>0.22972901055858311</v>
      </c>
      <c r="M370">
        <f>AVERAGE(F$4:$F370)</f>
        <v>-4683.073950953677</v>
      </c>
      <c r="N370">
        <f>STDEV(F$4:F370)/SQRT(COUNT(F$4:F370))</f>
        <v>1.6499900942645227</v>
      </c>
      <c r="O370">
        <f>STDEV(F$4:F370)</f>
        <v>31.609262933510088</v>
      </c>
    </row>
    <row r="371" spans="3:15" x14ac:dyDescent="0.2">
      <c r="C371">
        <v>368</v>
      </c>
      <c r="D371">
        <v>50000</v>
      </c>
      <c r="E371">
        <v>399.78699999999998</v>
      </c>
      <c r="F371">
        <v>-4723.91</v>
      </c>
      <c r="G371">
        <v>19957</v>
      </c>
      <c r="H371">
        <v>5.7617000000000003</v>
      </c>
      <c r="I371">
        <v>772</v>
      </c>
      <c r="J371">
        <v>252</v>
      </c>
      <c r="K371">
        <f t="shared" si="11"/>
        <v>0.24609375</v>
      </c>
      <c r="L371">
        <f>AVERAGE(K$4:K371)</f>
        <v>0.22977347995923914</v>
      </c>
      <c r="M371">
        <f>AVERAGE(F$4:$F371)</f>
        <v>-4683.1849184782595</v>
      </c>
      <c r="N371">
        <f>STDEV(F$4:F371)/SQRT(COUNT(F$4:F371))</f>
        <v>1.649237728372565</v>
      </c>
      <c r="O371">
        <f>STDEV(F$4:F371)</f>
        <v>31.637865148663227</v>
      </c>
    </row>
    <row r="372" spans="3:15" x14ac:dyDescent="0.2">
      <c r="C372">
        <v>369</v>
      </c>
      <c r="D372">
        <v>50000</v>
      </c>
      <c r="E372">
        <v>399.62799999999999</v>
      </c>
      <c r="F372">
        <v>-4648.6899999999996</v>
      </c>
      <c r="G372">
        <v>20330.2</v>
      </c>
      <c r="H372">
        <v>6.8627399999999996</v>
      </c>
      <c r="I372">
        <v>805</v>
      </c>
      <c r="J372">
        <v>219</v>
      </c>
      <c r="K372">
        <f t="shared" si="11"/>
        <v>0.2138671875</v>
      </c>
      <c r="L372">
        <f>AVERAGE(K$4:K372)</f>
        <v>0.22973037347560976</v>
      </c>
      <c r="M372">
        <f>AVERAGE(F$4:$F372)</f>
        <v>-4683.0914363143611</v>
      </c>
      <c r="N372">
        <f>STDEV(F$4:F372)/SQRT(COUNT(F$4:F372))</f>
        <v>1.6474166240119188</v>
      </c>
      <c r="O372">
        <f>STDEV(F$4:F372)</f>
        <v>31.645839943081548</v>
      </c>
    </row>
    <row r="373" spans="3:15" x14ac:dyDescent="0.2">
      <c r="C373">
        <v>370</v>
      </c>
      <c r="D373">
        <v>50000</v>
      </c>
      <c r="E373">
        <v>399.66500000000002</v>
      </c>
      <c r="F373">
        <v>-4691.72</v>
      </c>
      <c r="G373">
        <v>20093.3</v>
      </c>
      <c r="H373">
        <v>6.0400299999999998</v>
      </c>
      <c r="I373">
        <v>786</v>
      </c>
      <c r="J373">
        <v>238</v>
      </c>
      <c r="K373">
        <f t="shared" si="11"/>
        <v>0.232421875</v>
      </c>
      <c r="L373">
        <f>AVERAGE(K$4:K373)</f>
        <v>0.22973764780405406</v>
      </c>
      <c r="M373">
        <f>AVERAGE(F$4:$F373)</f>
        <v>-4683.114756756755</v>
      </c>
      <c r="N373">
        <f>STDEV(F$4:F373)/SQRT(COUNT(F$4:F373))</f>
        <v>1.6431236124087656</v>
      </c>
      <c r="O373">
        <f>STDEV(F$4:F373)</f>
        <v>31.606113745483412</v>
      </c>
    </row>
    <row r="374" spans="3:15" x14ac:dyDescent="0.2">
      <c r="C374">
        <v>371</v>
      </c>
      <c r="D374">
        <v>50000</v>
      </c>
      <c r="E374">
        <v>399.733</v>
      </c>
      <c r="F374">
        <v>-4719</v>
      </c>
      <c r="G374">
        <v>19975.7</v>
      </c>
      <c r="H374">
        <v>6.2049300000000001</v>
      </c>
      <c r="I374">
        <v>774</v>
      </c>
      <c r="J374">
        <v>250</v>
      </c>
      <c r="K374">
        <f t="shared" si="11"/>
        <v>0.244140625</v>
      </c>
      <c r="L374">
        <f>AVERAGE(K$4:K374)</f>
        <v>0.22977646984501349</v>
      </c>
      <c r="M374">
        <f>AVERAGE(F$4:$F374)</f>
        <v>-4683.2114824797827</v>
      </c>
      <c r="N374">
        <f>STDEV(F$4:F374)/SQRT(COUNT(F$4:F374))</f>
        <v>1.6415409211007381</v>
      </c>
      <c r="O374">
        <f>STDEV(F$4:F374)</f>
        <v>31.618311102674419</v>
      </c>
    </row>
    <row r="375" spans="3:15" x14ac:dyDescent="0.2">
      <c r="C375">
        <v>372</v>
      </c>
      <c r="D375">
        <v>50000</v>
      </c>
      <c r="E375">
        <v>399.947</v>
      </c>
      <c r="F375">
        <v>-4744.37</v>
      </c>
      <c r="G375">
        <v>19892.2</v>
      </c>
      <c r="H375">
        <v>5.5109199999999996</v>
      </c>
      <c r="I375">
        <v>764</v>
      </c>
      <c r="J375">
        <v>260</v>
      </c>
      <c r="K375">
        <f t="shared" si="11"/>
        <v>0.25390625</v>
      </c>
      <c r="L375">
        <f>AVERAGE(K$4:K375)</f>
        <v>0.2298413348454301</v>
      </c>
      <c r="M375">
        <f>AVERAGE(F$4:$F375)</f>
        <v>-4683.3758870967722</v>
      </c>
      <c r="N375">
        <f>STDEV(F$4:F375)/SQRT(COUNT(F$4:F375))</f>
        <v>1.6453565184129428</v>
      </c>
      <c r="O375">
        <f>STDEV(F$4:F375)</f>
        <v>31.734487281795388</v>
      </c>
    </row>
    <row r="376" spans="3:15" x14ac:dyDescent="0.2">
      <c r="C376">
        <v>373</v>
      </c>
      <c r="D376">
        <v>50000</v>
      </c>
      <c r="E376">
        <v>399.94600000000003</v>
      </c>
      <c r="F376">
        <v>-4675.1400000000003</v>
      </c>
      <c r="G376">
        <v>20164.099999999999</v>
      </c>
      <c r="H376">
        <v>5.1852799999999997</v>
      </c>
      <c r="I376">
        <v>792</v>
      </c>
      <c r="J376">
        <v>232</v>
      </c>
      <c r="K376">
        <f t="shared" si="11"/>
        <v>0.2265625</v>
      </c>
      <c r="L376">
        <f>AVERAGE(K$4:K376)</f>
        <v>0.22983254440348524</v>
      </c>
      <c r="M376">
        <f>AVERAGE(F$4:$F376)</f>
        <v>-4683.3538069705073</v>
      </c>
      <c r="N376">
        <f>STDEV(F$4:F376)/SQRT(COUNT(F$4:F376))</f>
        <v>1.6410879919430263</v>
      </c>
      <c r="O376">
        <f>STDEV(F$4:F376)</f>
        <v>31.694673596564279</v>
      </c>
    </row>
    <row r="377" spans="3:15" x14ac:dyDescent="0.2">
      <c r="C377">
        <v>374</v>
      </c>
      <c r="D377">
        <v>50000</v>
      </c>
      <c r="E377">
        <v>400.64499999999998</v>
      </c>
      <c r="F377">
        <v>-4697.24</v>
      </c>
      <c r="G377">
        <v>20052.3</v>
      </c>
      <c r="H377">
        <v>5.8030799999999996</v>
      </c>
      <c r="I377">
        <v>783</v>
      </c>
      <c r="J377">
        <v>241</v>
      </c>
      <c r="K377">
        <f t="shared" si="11"/>
        <v>0.2353515625</v>
      </c>
      <c r="L377">
        <f>AVERAGE(K$4:K377)</f>
        <v>0.22984730113636365</v>
      </c>
      <c r="M377">
        <f>AVERAGE(F$4:$F377)</f>
        <v>-4683.3909358288747</v>
      </c>
      <c r="N377">
        <f>STDEV(F$4:F377)/SQRT(COUNT(F$4:F377))</f>
        <v>1.6371152591975953</v>
      </c>
      <c r="O377">
        <f>STDEV(F$4:F377)</f>
        <v>31.660302321514649</v>
      </c>
    </row>
    <row r="378" spans="3:15" x14ac:dyDescent="0.2">
      <c r="C378">
        <v>375</v>
      </c>
      <c r="D378">
        <v>50000</v>
      </c>
      <c r="E378">
        <v>400.32299999999998</v>
      </c>
      <c r="F378">
        <v>-4666.78</v>
      </c>
      <c r="G378">
        <v>20194.7</v>
      </c>
      <c r="H378">
        <v>5.9345999999999997</v>
      </c>
      <c r="I378">
        <v>795</v>
      </c>
      <c r="J378">
        <v>229</v>
      </c>
      <c r="K378">
        <f t="shared" si="11"/>
        <v>0.2236328125</v>
      </c>
      <c r="L378">
        <f>AVERAGE(K$4:K378)</f>
        <v>0.22983072916666666</v>
      </c>
      <c r="M378">
        <f>AVERAGE(F$4:$F378)</f>
        <v>-4683.3466399999979</v>
      </c>
      <c r="N378">
        <f>STDEV(F$4:F378)/SQRT(COUNT(F$4:F378))</f>
        <v>1.633344537557847</v>
      </c>
      <c r="O378">
        <f>STDEV(F$4:F378)</f>
        <v>31.629580962901979</v>
      </c>
    </row>
    <row r="379" spans="3:15" x14ac:dyDescent="0.2">
      <c r="C379">
        <v>376</v>
      </c>
      <c r="D379">
        <v>50000</v>
      </c>
      <c r="E379">
        <v>400.73399999999998</v>
      </c>
      <c r="F379">
        <v>-4727.4799999999996</v>
      </c>
      <c r="G379">
        <v>19959.7</v>
      </c>
      <c r="H379">
        <v>5.5780200000000004</v>
      </c>
      <c r="I379">
        <v>770</v>
      </c>
      <c r="J379">
        <v>254</v>
      </c>
      <c r="K379">
        <f t="shared" si="11"/>
        <v>0.248046875</v>
      </c>
      <c r="L379">
        <f>AVERAGE(K$4:K379)</f>
        <v>0.22987917636303193</v>
      </c>
      <c r="M379">
        <f>AVERAGE(F$4:$F379)</f>
        <v>-4683.4640159574446</v>
      </c>
      <c r="N379">
        <f>STDEV(F$4:F379)/SQRT(COUNT(F$4:F379))</f>
        <v>1.6332179865970138</v>
      </c>
      <c r="O379">
        <f>STDEV(F$4:F379)</f>
        <v>31.669271745585586</v>
      </c>
    </row>
    <row r="380" spans="3:15" x14ac:dyDescent="0.2">
      <c r="C380">
        <v>377</v>
      </c>
      <c r="D380">
        <v>50000</v>
      </c>
      <c r="E380">
        <v>399.70600000000002</v>
      </c>
      <c r="F380">
        <v>-4717.03</v>
      </c>
      <c r="G380">
        <v>19977.599999999999</v>
      </c>
      <c r="H380">
        <v>5.7027299999999999</v>
      </c>
      <c r="I380">
        <v>774</v>
      </c>
      <c r="J380">
        <v>250</v>
      </c>
      <c r="K380">
        <f t="shared" si="11"/>
        <v>0.244140625</v>
      </c>
      <c r="L380">
        <f>AVERAGE(K$4:K380)</f>
        <v>0.22991700513925731</v>
      </c>
      <c r="M380">
        <f>AVERAGE(F$4:$F380)</f>
        <v>-4683.5530503978762</v>
      </c>
      <c r="N380">
        <f>STDEV(F$4:F380)/SQRT(COUNT(F$4:F380))</f>
        <v>1.6313115750633538</v>
      </c>
      <c r="O380">
        <f>STDEV(F$4:F380)</f>
        <v>31.674341358752063</v>
      </c>
    </row>
    <row r="381" spans="3:15" x14ac:dyDescent="0.2">
      <c r="C381">
        <v>378</v>
      </c>
      <c r="D381">
        <v>50000</v>
      </c>
      <c r="E381">
        <v>400.16399999999999</v>
      </c>
      <c r="F381">
        <v>-4733.7700000000004</v>
      </c>
      <c r="G381">
        <v>19926.099999999999</v>
      </c>
      <c r="H381">
        <v>5.9670500000000004</v>
      </c>
      <c r="I381">
        <v>768</v>
      </c>
      <c r="J381">
        <v>256</v>
      </c>
      <c r="K381">
        <f t="shared" si="11"/>
        <v>0.25</v>
      </c>
      <c r="L381">
        <f>AVERAGE(K$4:K381)</f>
        <v>0.22997013475529102</v>
      </c>
      <c r="M381">
        <f>AVERAGE(F$4:$F381)</f>
        <v>-4683.6858994708973</v>
      </c>
      <c r="N381">
        <f>STDEV(F$4:F381)/SQRT(COUNT(F$4:F381))</f>
        <v>1.6324049825775417</v>
      </c>
      <c r="O381">
        <f>STDEV(F$4:F381)</f>
        <v>31.737580220622146</v>
      </c>
    </row>
    <row r="382" spans="3:15" x14ac:dyDescent="0.2">
      <c r="C382">
        <v>379</v>
      </c>
      <c r="D382">
        <v>50000</v>
      </c>
      <c r="E382">
        <v>401.32799999999997</v>
      </c>
      <c r="F382">
        <v>-4669.42</v>
      </c>
      <c r="G382">
        <v>20211.099999999999</v>
      </c>
      <c r="H382">
        <v>4.9637799999999999</v>
      </c>
      <c r="I382">
        <v>795</v>
      </c>
      <c r="J382">
        <v>229</v>
      </c>
      <c r="K382">
        <f t="shared" si="11"/>
        <v>0.2236328125</v>
      </c>
      <c r="L382">
        <f>AVERAGE(K$4:K382)</f>
        <v>0.2299534135883905</v>
      </c>
      <c r="M382">
        <f>AVERAGE(F$4:$F382)</f>
        <v>-4683.6482585751955</v>
      </c>
      <c r="N382">
        <f>STDEV(F$4:F382)/SQRT(COUNT(F$4:F382))</f>
        <v>1.6285272118884273</v>
      </c>
      <c r="O382">
        <f>STDEV(F$4:F382)</f>
        <v>31.704041279738373</v>
      </c>
    </row>
    <row r="383" spans="3:15" x14ac:dyDescent="0.2">
      <c r="C383">
        <v>380</v>
      </c>
      <c r="D383">
        <v>50000</v>
      </c>
      <c r="E383">
        <v>399.99299999999999</v>
      </c>
      <c r="F383">
        <v>-4667.95</v>
      </c>
      <c r="G383">
        <v>20193.3</v>
      </c>
      <c r="H383">
        <v>5.7278700000000002</v>
      </c>
      <c r="I383">
        <v>795</v>
      </c>
      <c r="J383">
        <v>229</v>
      </c>
      <c r="K383">
        <f t="shared" si="11"/>
        <v>0.2236328125</v>
      </c>
      <c r="L383">
        <f>AVERAGE(K$4:K383)</f>
        <v>0.22993678042763158</v>
      </c>
      <c r="M383">
        <f>AVERAGE(F$4:$F383)</f>
        <v>-4683.6069473684192</v>
      </c>
      <c r="N383">
        <f>STDEV(F$4:F383)/SQRT(COUNT(F$4:F383))</f>
        <v>1.6247612347612719</v>
      </c>
      <c r="O383">
        <f>STDEV(F$4:F383)</f>
        <v>31.672427229271985</v>
      </c>
    </row>
    <row r="384" spans="3:15" x14ac:dyDescent="0.2">
      <c r="C384">
        <v>381</v>
      </c>
      <c r="D384">
        <v>50000</v>
      </c>
      <c r="E384">
        <v>400.16399999999999</v>
      </c>
      <c r="F384">
        <v>-4693.0600000000004</v>
      </c>
      <c r="G384">
        <v>20066.5</v>
      </c>
      <c r="H384">
        <v>5.4997699999999998</v>
      </c>
      <c r="I384">
        <v>784</v>
      </c>
      <c r="J384">
        <v>240</v>
      </c>
      <c r="K384">
        <f t="shared" si="11"/>
        <v>0.234375</v>
      </c>
      <c r="L384">
        <f>AVERAGE(K$4:K384)</f>
        <v>0.22994842929790027</v>
      </c>
      <c r="M384">
        <f>AVERAGE(F$4:$F384)</f>
        <v>-4683.6317585301822</v>
      </c>
      <c r="N384">
        <f>STDEV(F$4:F384)/SQRT(COUNT(F$4:F384))</f>
        <v>1.6206810877831599</v>
      </c>
      <c r="O384">
        <f>STDEV(F$4:F384)</f>
        <v>31.634432802589341</v>
      </c>
    </row>
    <row r="385" spans="3:15" x14ac:dyDescent="0.2">
      <c r="C385">
        <v>382</v>
      </c>
      <c r="D385">
        <v>50000</v>
      </c>
      <c r="E385">
        <v>400.05</v>
      </c>
      <c r="F385">
        <v>-4696.13</v>
      </c>
      <c r="G385">
        <v>20045.599999999999</v>
      </c>
      <c r="H385">
        <v>5.9545599999999999</v>
      </c>
      <c r="I385">
        <v>783</v>
      </c>
      <c r="J385">
        <v>241</v>
      </c>
      <c r="K385">
        <f t="shared" si="11"/>
        <v>0.2353515625</v>
      </c>
      <c r="L385">
        <f>AVERAGE(K$4:K385)</f>
        <v>0.22996257362565445</v>
      </c>
      <c r="M385">
        <f>AVERAGE(F$4:$F385)</f>
        <v>-4683.6644764397879</v>
      </c>
      <c r="N385">
        <f>STDEV(F$4:F385)/SQRT(COUNT(F$4:F385))</f>
        <v>1.6167639839541348</v>
      </c>
      <c r="O385">
        <f>STDEV(F$4:F385)</f>
        <v>31.599361510763092</v>
      </c>
    </row>
    <row r="386" spans="3:15" x14ac:dyDescent="0.2">
      <c r="C386">
        <v>383</v>
      </c>
      <c r="D386">
        <v>50000</v>
      </c>
      <c r="E386">
        <v>400.55399999999997</v>
      </c>
      <c r="F386">
        <v>-4630.62</v>
      </c>
      <c r="G386">
        <v>20337</v>
      </c>
      <c r="H386">
        <v>5.5095499999999999</v>
      </c>
      <c r="I386">
        <v>810</v>
      </c>
      <c r="J386">
        <v>214</v>
      </c>
      <c r="K386">
        <f t="shared" si="11"/>
        <v>0.208984375</v>
      </c>
      <c r="L386">
        <f>AVERAGE(K$4:K386)</f>
        <v>0.22990780026109661</v>
      </c>
      <c r="M386">
        <f>AVERAGE(F$4:$F386)</f>
        <v>-4683.5259791122699</v>
      </c>
      <c r="N386">
        <f>STDEV(F$4:F386)/SQRT(COUNT(F$4:F386))</f>
        <v>1.6184738325242236</v>
      </c>
      <c r="O386">
        <f>STDEV(F$4:F386)</f>
        <v>31.674157294782812</v>
      </c>
    </row>
    <row r="387" spans="3:15" x14ac:dyDescent="0.2">
      <c r="C387">
        <v>384</v>
      </c>
      <c r="D387">
        <v>50000</v>
      </c>
      <c r="E387">
        <v>400.02</v>
      </c>
      <c r="F387">
        <v>-4708.38</v>
      </c>
      <c r="G387">
        <v>20028.400000000001</v>
      </c>
      <c r="H387">
        <v>5.58969</v>
      </c>
      <c r="I387">
        <v>779</v>
      </c>
      <c r="J387">
        <v>245</v>
      </c>
      <c r="K387">
        <f t="shared" si="11"/>
        <v>0.2392578125</v>
      </c>
      <c r="L387">
        <f>AVERAGE(K$4:K387)</f>
        <v>0.22993214925130209</v>
      </c>
      <c r="M387">
        <f>AVERAGE(F$4:$F387)</f>
        <v>-4683.5907031249981</v>
      </c>
      <c r="N387">
        <f>STDEV(F$4:F387)/SQRT(COUNT(F$4:F387))</f>
        <v>1.6155505985063703</v>
      </c>
      <c r="O387">
        <f>STDEV(F$4:F387)</f>
        <v>31.658196959908622</v>
      </c>
    </row>
    <row r="388" spans="3:15" x14ac:dyDescent="0.2">
      <c r="C388">
        <v>385</v>
      </c>
      <c r="D388">
        <v>50000</v>
      </c>
      <c r="E388">
        <v>398.85599999999999</v>
      </c>
      <c r="F388">
        <v>-4691.72</v>
      </c>
      <c r="G388">
        <v>20106.3</v>
      </c>
      <c r="H388">
        <v>5.7775999999999996</v>
      </c>
      <c r="I388">
        <v>786</v>
      </c>
      <c r="J388">
        <v>238</v>
      </c>
      <c r="K388">
        <f t="shared" si="11"/>
        <v>0.232421875</v>
      </c>
      <c r="L388">
        <f>AVERAGE(K$4:K388)</f>
        <v>0.22993861607142857</v>
      </c>
      <c r="M388">
        <f>AVERAGE(F$4:$F388)</f>
        <v>-4683.6118181818156</v>
      </c>
      <c r="N388">
        <f>STDEV(F$4:F388)/SQRT(COUNT(F$4:F388))</f>
        <v>1.6114872388544548</v>
      </c>
      <c r="O388">
        <f>STDEV(F$4:F388)</f>
        <v>31.619662894810254</v>
      </c>
    </row>
    <row r="389" spans="3:15" x14ac:dyDescent="0.2">
      <c r="C389">
        <v>386</v>
      </c>
      <c r="D389">
        <v>50000</v>
      </c>
      <c r="E389">
        <v>399.99400000000003</v>
      </c>
      <c r="F389">
        <v>-4664.9799999999996</v>
      </c>
      <c r="G389">
        <v>20226.099999999999</v>
      </c>
      <c r="H389">
        <v>5.53172</v>
      </c>
      <c r="I389">
        <v>797</v>
      </c>
      <c r="J389">
        <v>227</v>
      </c>
      <c r="K389">
        <f t="shared" si="11"/>
        <v>0.2216796875</v>
      </c>
      <c r="L389">
        <f>AVERAGE(K$4:K389)</f>
        <v>0.22991721988341968</v>
      </c>
      <c r="M389">
        <f>AVERAGE(F$4:$F389)</f>
        <v>-4683.5635492227957</v>
      </c>
      <c r="N389">
        <f>STDEV(F$4:F389)/SQRT(COUNT(F$4:F389))</f>
        <v>1.6080315976330743</v>
      </c>
      <c r="O389">
        <f>STDEV(F$4:F389)</f>
        <v>31.592808183647456</v>
      </c>
    </row>
    <row r="390" spans="3:15" x14ac:dyDescent="0.2">
      <c r="C390">
        <v>387</v>
      </c>
      <c r="D390">
        <v>50000</v>
      </c>
      <c r="E390">
        <v>400.23</v>
      </c>
      <c r="F390">
        <v>-4731.95</v>
      </c>
      <c r="G390">
        <v>19933.900000000001</v>
      </c>
      <c r="H390">
        <v>5.2394299999999996</v>
      </c>
      <c r="I390">
        <v>768</v>
      </c>
      <c r="J390">
        <v>256</v>
      </c>
      <c r="K390">
        <f t="shared" si="11"/>
        <v>0.25</v>
      </c>
      <c r="L390">
        <f>AVERAGE(K$4:K390)</f>
        <v>0.22996911337209303</v>
      </c>
      <c r="M390">
        <f>AVERAGE(F$4:$F390)</f>
        <v>-4683.6885788113668</v>
      </c>
      <c r="N390">
        <f>STDEV(F$4:F390)/SQRT(COUNT(F$4:F390))</f>
        <v>1.6087370472488265</v>
      </c>
      <c r="O390">
        <f>STDEV(F$4:F390)</f>
        <v>31.647582867303907</v>
      </c>
    </row>
    <row r="391" spans="3:15" x14ac:dyDescent="0.2">
      <c r="C391">
        <v>388</v>
      </c>
      <c r="D391">
        <v>50000</v>
      </c>
      <c r="E391">
        <v>400.065</v>
      </c>
      <c r="F391">
        <v>-4711.16</v>
      </c>
      <c r="G391">
        <v>20049.7</v>
      </c>
      <c r="H391">
        <v>6.8161699999999996</v>
      </c>
      <c r="I391">
        <v>778</v>
      </c>
      <c r="J391">
        <v>246</v>
      </c>
      <c r="K391">
        <f t="shared" si="11"/>
        <v>0.240234375</v>
      </c>
      <c r="L391">
        <f>AVERAGE(K$4:K391)</f>
        <v>0.22999557023195877</v>
      </c>
      <c r="M391">
        <f>AVERAGE(F$4:$F391)</f>
        <v>-4683.7593814432967</v>
      </c>
      <c r="N391">
        <f>STDEV(F$4:F391)/SQRT(COUNT(F$4:F391))</f>
        <v>1.6061467908826268</v>
      </c>
      <c r="O391">
        <f>STDEV(F$4:F391)</f>
        <v>31.637422704428268</v>
      </c>
    </row>
    <row r="392" spans="3:15" x14ac:dyDescent="0.2">
      <c r="C392">
        <v>389</v>
      </c>
      <c r="D392">
        <v>50000</v>
      </c>
      <c r="E392">
        <v>400.209</v>
      </c>
      <c r="F392">
        <v>-4619.6000000000004</v>
      </c>
      <c r="G392">
        <v>20390.900000000001</v>
      </c>
      <c r="H392">
        <v>6.2303800000000003</v>
      </c>
      <c r="I392">
        <v>816</v>
      </c>
      <c r="J392">
        <v>208</v>
      </c>
      <c r="K392">
        <f t="shared" si="11"/>
        <v>0.203125</v>
      </c>
      <c r="L392">
        <f>AVERAGE(K$4:K392)</f>
        <v>0.2299264942159383</v>
      </c>
      <c r="M392">
        <f>AVERAGE(F$4:$F392)</f>
        <v>-4683.5944473007685</v>
      </c>
      <c r="N392">
        <f>STDEV(F$4:F392)/SQRT(COUNT(F$4:F392))</f>
        <v>1.6104805206917887</v>
      </c>
      <c r="O392">
        <f>STDEV(F$4:F392)</f>
        <v>31.763640855989312</v>
      </c>
    </row>
    <row r="393" spans="3:15" x14ac:dyDescent="0.2">
      <c r="C393">
        <v>390</v>
      </c>
      <c r="D393">
        <v>50000</v>
      </c>
      <c r="E393">
        <v>399.90199999999999</v>
      </c>
      <c r="F393">
        <v>-4719.93</v>
      </c>
      <c r="G393">
        <v>19998.400000000001</v>
      </c>
      <c r="H393">
        <v>5.4608999999999996</v>
      </c>
      <c r="I393">
        <v>774</v>
      </c>
      <c r="J393">
        <v>250</v>
      </c>
      <c r="K393">
        <f t="shared" si="11"/>
        <v>0.244140625</v>
      </c>
      <c r="L393">
        <f>AVERAGE(K$4:K393)</f>
        <v>0.22996294070512821</v>
      </c>
      <c r="M393">
        <f>AVERAGE(F$4:$F393)</f>
        <v>-4683.6876153846124</v>
      </c>
      <c r="N393">
        <f>STDEV(F$4:F393)/SQRT(COUNT(F$4:F393))</f>
        <v>1.6090453824942397</v>
      </c>
      <c r="O393">
        <f>STDEV(F$4:F393)</f>
        <v>31.776100244384192</v>
      </c>
    </row>
    <row r="394" spans="3:15" x14ac:dyDescent="0.2">
      <c r="C394">
        <v>391</v>
      </c>
      <c r="D394">
        <v>50000</v>
      </c>
      <c r="E394">
        <v>399.726</v>
      </c>
      <c r="F394">
        <v>-4753.34</v>
      </c>
      <c r="G394">
        <v>19880.5</v>
      </c>
      <c r="H394">
        <v>6.1764700000000001</v>
      </c>
      <c r="I394">
        <v>761</v>
      </c>
      <c r="J394">
        <v>263</v>
      </c>
      <c r="K394">
        <f t="shared" si="11"/>
        <v>0.2568359375</v>
      </c>
      <c r="L394">
        <f>AVERAGE(K$4:K394)</f>
        <v>0.23003166959718671</v>
      </c>
      <c r="M394">
        <f>AVERAGE(F$4:$F394)</f>
        <v>-4683.8657544757007</v>
      </c>
      <c r="N394">
        <f>STDEV(F$4:F394)/SQRT(COUNT(F$4:F394))</f>
        <v>1.6147809367281876</v>
      </c>
      <c r="O394">
        <f>STDEV(F$4:F394)</f>
        <v>31.930225996471094</v>
      </c>
    </row>
    <row r="395" spans="3:15" x14ac:dyDescent="0.2">
      <c r="C395">
        <v>392</v>
      </c>
      <c r="D395">
        <v>50000</v>
      </c>
      <c r="E395">
        <v>400.09500000000003</v>
      </c>
      <c r="F395">
        <v>-4706.12</v>
      </c>
      <c r="G395">
        <v>20021.7</v>
      </c>
      <c r="H395">
        <v>5.2968700000000002</v>
      </c>
      <c r="I395">
        <v>778</v>
      </c>
      <c r="J395">
        <v>246</v>
      </c>
      <c r="K395">
        <f t="shared" si="11"/>
        <v>0.240234375</v>
      </c>
      <c r="L395">
        <f>AVERAGE(K$4:K395)</f>
        <v>0.23005769690688777</v>
      </c>
      <c r="M395">
        <f>AVERAGE(F$4:$F395)</f>
        <v>-4683.9225255102019</v>
      </c>
      <c r="N395">
        <f>STDEV(F$4:F395)/SQRT(COUNT(F$4:F395))</f>
        <v>1.6116565277376418</v>
      </c>
      <c r="O395">
        <f>STDEV(F$4:F395)</f>
        <v>31.909171271791845</v>
      </c>
    </row>
    <row r="396" spans="3:15" x14ac:dyDescent="0.2">
      <c r="C396">
        <v>393</v>
      </c>
      <c r="D396">
        <v>50000</v>
      </c>
      <c r="E396">
        <v>399.62400000000002</v>
      </c>
      <c r="F396">
        <v>-4684.91</v>
      </c>
      <c r="G396">
        <v>20133.2</v>
      </c>
      <c r="H396">
        <v>5.4519599999999997</v>
      </c>
      <c r="I396">
        <v>788</v>
      </c>
      <c r="J396">
        <v>236</v>
      </c>
      <c r="K396">
        <f t="shared" si="11"/>
        <v>0.23046875</v>
      </c>
      <c r="L396">
        <f>AVERAGE(K$4:K396)</f>
        <v>0.23005874284351144</v>
      </c>
      <c r="M396">
        <f>AVERAGE(F$4:$F396)</f>
        <v>-4683.9250381679367</v>
      </c>
      <c r="N396">
        <f>STDEV(F$4:F396)/SQRT(COUNT(F$4:F396))</f>
        <v>1.6075523534698544</v>
      </c>
      <c r="O396">
        <f>STDEV(F$4:F396)</f>
        <v>31.868483736672534</v>
      </c>
    </row>
    <row r="397" spans="3:15" x14ac:dyDescent="0.2">
      <c r="C397">
        <v>394</v>
      </c>
      <c r="D397">
        <v>50000</v>
      </c>
      <c r="E397">
        <v>399.82</v>
      </c>
      <c r="F397">
        <v>-4694.8599999999997</v>
      </c>
      <c r="G397">
        <v>20099.900000000001</v>
      </c>
      <c r="H397">
        <v>5.3709100000000003</v>
      </c>
      <c r="I397">
        <v>785</v>
      </c>
      <c r="J397">
        <v>239</v>
      </c>
      <c r="K397">
        <f t="shared" si="11"/>
        <v>0.2333984375</v>
      </c>
      <c r="L397">
        <f>AVERAGE(K$4:K397)</f>
        <v>0.23006721922588833</v>
      </c>
      <c r="M397">
        <f>AVERAGE(F$4:$F397)</f>
        <v>-4683.9527918781705</v>
      </c>
      <c r="N397">
        <f>STDEV(F$4:F397)/SQRT(COUNT(F$4:F397))</f>
        <v>1.6037072508298573</v>
      </c>
      <c r="O397">
        <f>STDEV(F$4:F397)</f>
        <v>31.83268001390266</v>
      </c>
    </row>
    <row r="398" spans="3:15" x14ac:dyDescent="0.2">
      <c r="C398">
        <v>395</v>
      </c>
      <c r="D398">
        <v>50000</v>
      </c>
      <c r="E398">
        <v>400.517</v>
      </c>
      <c r="F398">
        <v>-4672.4799999999996</v>
      </c>
      <c r="G398">
        <v>20191.099999999999</v>
      </c>
      <c r="H398">
        <v>5.8905599999999998</v>
      </c>
      <c r="I398">
        <v>794</v>
      </c>
      <c r="J398">
        <v>230</v>
      </c>
      <c r="K398">
        <f t="shared" si="11"/>
        <v>0.224609375</v>
      </c>
      <c r="L398">
        <f>AVERAGE(K$4:K398)</f>
        <v>0.23005340189873419</v>
      </c>
      <c r="M398">
        <f>AVERAGE(F$4:$F398)</f>
        <v>-4683.9237468354413</v>
      </c>
      <c r="N398">
        <f>STDEV(F$4:F398)/SQRT(COUNT(F$4:F398))</f>
        <v>1.599905746948137</v>
      </c>
      <c r="O398">
        <f>STDEV(F$4:F398)</f>
        <v>31.797497820606612</v>
      </c>
    </row>
    <row r="399" spans="3:15" x14ac:dyDescent="0.2">
      <c r="C399">
        <v>396</v>
      </c>
      <c r="D399">
        <v>50000</v>
      </c>
      <c r="E399">
        <v>399.44900000000001</v>
      </c>
      <c r="F399">
        <v>-4690.47</v>
      </c>
      <c r="G399">
        <v>20093.5</v>
      </c>
      <c r="H399">
        <v>6.1597099999999996</v>
      </c>
      <c r="I399">
        <v>786</v>
      </c>
      <c r="J399">
        <v>238</v>
      </c>
      <c r="K399">
        <f t="shared" si="11"/>
        <v>0.232421875</v>
      </c>
      <c r="L399">
        <f>AVERAGE(K$4:K399)</f>
        <v>0.23005938289141414</v>
      </c>
      <c r="M399">
        <f>AVERAGE(F$4:$F399)</f>
        <v>-4683.9402777777759</v>
      </c>
      <c r="N399">
        <f>STDEV(F$4:F399)/SQRT(COUNT(F$4:F399))</f>
        <v>1.595946083512735</v>
      </c>
      <c r="O399">
        <f>STDEV(F$4:F399)</f>
        <v>31.758926067893675</v>
      </c>
    </row>
    <row r="400" spans="3:15" x14ac:dyDescent="0.2">
      <c r="C400">
        <v>397</v>
      </c>
      <c r="D400">
        <v>50000</v>
      </c>
      <c r="E400">
        <v>400.55700000000002</v>
      </c>
      <c r="F400">
        <v>-4661.95</v>
      </c>
      <c r="G400">
        <v>20222.3</v>
      </c>
      <c r="H400">
        <v>6.6600299999999999</v>
      </c>
      <c r="I400">
        <v>798</v>
      </c>
      <c r="J400">
        <v>226</v>
      </c>
      <c r="K400">
        <f t="shared" si="11"/>
        <v>0.220703125</v>
      </c>
      <c r="L400">
        <f>AVERAGE(K$4:K400)</f>
        <v>0.23003581549118388</v>
      </c>
      <c r="M400">
        <f>AVERAGE(F$4:$F400)</f>
        <v>-4683.884886649872</v>
      </c>
      <c r="N400">
        <f>STDEV(F$4:F400)/SQRT(COUNT(F$4:F400))</f>
        <v>1.5928843721711292</v>
      </c>
      <c r="O400">
        <f>STDEV(F$4:F400)</f>
        <v>31.737996272189019</v>
      </c>
    </row>
    <row r="401" spans="3:15" x14ac:dyDescent="0.2">
      <c r="C401">
        <v>398</v>
      </c>
      <c r="D401">
        <v>50000</v>
      </c>
      <c r="E401">
        <v>400.27</v>
      </c>
      <c r="F401">
        <v>-4654.55</v>
      </c>
      <c r="G401">
        <v>20265.8</v>
      </c>
      <c r="H401">
        <v>4.875</v>
      </c>
      <c r="I401">
        <v>801</v>
      </c>
      <c r="J401">
        <v>223</v>
      </c>
      <c r="K401">
        <f t="shared" si="11"/>
        <v>0.2177734375</v>
      </c>
      <c r="L401">
        <f>AVERAGE(K$4:K401)</f>
        <v>0.23000500549623115</v>
      </c>
      <c r="M401">
        <f>AVERAGE(F$4:$F401)</f>
        <v>-4683.8111809045204</v>
      </c>
      <c r="N401">
        <f>STDEV(F$4:F401)/SQRT(COUNT(F$4:F401))</f>
        <v>1.5905857430895904</v>
      </c>
      <c r="O401">
        <f>STDEV(F$4:F401)</f>
        <v>31.732085913719985</v>
      </c>
    </row>
    <row r="402" spans="3:15" x14ac:dyDescent="0.2">
      <c r="C402">
        <v>399</v>
      </c>
      <c r="D402">
        <v>50000</v>
      </c>
      <c r="E402">
        <v>399.26799999999997</v>
      </c>
      <c r="F402">
        <v>-4658.32</v>
      </c>
      <c r="G402">
        <v>20253.2</v>
      </c>
      <c r="H402">
        <v>6.2605700000000004</v>
      </c>
      <c r="I402">
        <v>799</v>
      </c>
      <c r="J402">
        <v>225</v>
      </c>
      <c r="K402">
        <f t="shared" si="11"/>
        <v>0.2197265625</v>
      </c>
      <c r="L402">
        <f>AVERAGE(K$4:K402)</f>
        <v>0.22997924498746866</v>
      </c>
      <c r="M402">
        <f>AVERAGE(F$4:$F402)</f>
        <v>-4683.7472932330811</v>
      </c>
      <c r="N402">
        <f>STDEV(F$4:F402)/SQRT(COUNT(F$4:F402))</f>
        <v>1.5878800716219756</v>
      </c>
      <c r="O402">
        <f>STDEV(F$4:F402)</f>
        <v>31.717879588961015</v>
      </c>
    </row>
    <row r="403" spans="3:15" x14ac:dyDescent="0.2">
      <c r="C403">
        <v>400</v>
      </c>
      <c r="D403">
        <v>50000</v>
      </c>
      <c r="E403">
        <v>399.70699999999999</v>
      </c>
      <c r="F403">
        <v>-4650.2700000000004</v>
      </c>
      <c r="G403">
        <v>20284</v>
      </c>
      <c r="H403">
        <v>6.3320800000000004</v>
      </c>
      <c r="I403">
        <v>803</v>
      </c>
      <c r="J403">
        <v>221</v>
      </c>
      <c r="K403">
        <f t="shared" si="11"/>
        <v>0.2158203125</v>
      </c>
      <c r="L403">
        <f>AVERAGE(K$4:K403)</f>
        <v>0.22994384765625001</v>
      </c>
      <c r="M403">
        <f>AVERAGE(F$4:$F403)</f>
        <v>-4683.663599999998</v>
      </c>
      <c r="N403">
        <f>STDEV(F$4:F403)/SQRT(COUNT(F$4:F403))</f>
        <v>1.5861150221559517</v>
      </c>
      <c r="O403">
        <f>STDEV(F$4:F403)</f>
        <v>31.722300443119035</v>
      </c>
    </row>
    <row r="404" spans="3:15" x14ac:dyDescent="0.2">
      <c r="C404">
        <v>401</v>
      </c>
      <c r="D404">
        <v>50000</v>
      </c>
      <c r="E404">
        <v>399.13799999999998</v>
      </c>
      <c r="F404">
        <v>-4754.67</v>
      </c>
      <c r="G404">
        <v>19854.400000000001</v>
      </c>
      <c r="H404">
        <v>6.8592500000000003</v>
      </c>
      <c r="I404">
        <v>759</v>
      </c>
      <c r="J404">
        <v>265</v>
      </c>
      <c r="K404">
        <f t="shared" si="11"/>
        <v>0.2587890625</v>
      </c>
      <c r="L404">
        <f>AVERAGE(K$4:K404)</f>
        <v>0.23001578086034913</v>
      </c>
      <c r="M404">
        <f>AVERAGE(F$4:$F404)</f>
        <v>-4683.8406733167058</v>
      </c>
      <c r="N404">
        <f>STDEV(F$4:F404)/SQRT(COUNT(F$4:F404))</f>
        <v>1.5920327846092255</v>
      </c>
      <c r="O404">
        <f>STDEV(F$4:F404)</f>
        <v>31.880431667333376</v>
      </c>
    </row>
    <row r="405" spans="3:15" x14ac:dyDescent="0.2">
      <c r="C405">
        <v>402</v>
      </c>
      <c r="D405">
        <v>50000</v>
      </c>
      <c r="E405">
        <v>399.74099999999999</v>
      </c>
      <c r="F405">
        <v>-4677.79</v>
      </c>
      <c r="G405">
        <v>20157.900000000001</v>
      </c>
      <c r="H405">
        <v>6.0498500000000002</v>
      </c>
      <c r="I405">
        <v>792</v>
      </c>
      <c r="J405">
        <v>232</v>
      </c>
      <c r="K405">
        <f t="shared" ref="K405:K468" si="12">J405/SUM(I405:J405)</f>
        <v>0.2265625</v>
      </c>
      <c r="L405">
        <f>AVERAGE(K$4:K405)</f>
        <v>0.23000719060945274</v>
      </c>
      <c r="M405">
        <f>AVERAGE(F$4:$F405)</f>
        <v>-4683.8256218905453</v>
      </c>
      <c r="N405">
        <f>STDEV(F$4:F405)/SQRT(COUNT(F$4:F405))</f>
        <v>1.5881388918254555</v>
      </c>
      <c r="O405">
        <f>STDEV(F$4:F405)</f>
        <v>31.842085769793595</v>
      </c>
    </row>
    <row r="406" spans="3:15" x14ac:dyDescent="0.2">
      <c r="C406">
        <v>403</v>
      </c>
      <c r="D406">
        <v>50000</v>
      </c>
      <c r="E406">
        <v>400.24</v>
      </c>
      <c r="F406">
        <v>-4678.8599999999997</v>
      </c>
      <c r="G406">
        <v>20151.099999999999</v>
      </c>
      <c r="H406">
        <v>5.5975999999999999</v>
      </c>
      <c r="I406">
        <v>791</v>
      </c>
      <c r="J406">
        <v>233</v>
      </c>
      <c r="K406">
        <f t="shared" si="12"/>
        <v>0.2275390625</v>
      </c>
      <c r="L406">
        <f>AVERAGE(K$4:K406)</f>
        <v>0.23000106622208435</v>
      </c>
      <c r="M406">
        <f>AVERAGE(F$4:$F406)</f>
        <v>-4683.8133002481372</v>
      </c>
      <c r="N406">
        <f>STDEV(F$4:F406)/SQRT(COUNT(F$4:F406))</f>
        <v>1.5842411163583598</v>
      </c>
      <c r="O406">
        <f>STDEV(F$4:F406)</f>
        <v>31.803418458531059</v>
      </c>
    </row>
    <row r="407" spans="3:15" x14ac:dyDescent="0.2">
      <c r="C407">
        <v>404</v>
      </c>
      <c r="D407">
        <v>50000</v>
      </c>
      <c r="E407">
        <v>400.08800000000002</v>
      </c>
      <c r="F407">
        <v>-4688.08</v>
      </c>
      <c r="G407">
        <v>20124.5</v>
      </c>
      <c r="H407">
        <v>5.7181600000000001</v>
      </c>
      <c r="I407">
        <v>787</v>
      </c>
      <c r="J407">
        <v>237</v>
      </c>
      <c r="K407">
        <f t="shared" si="12"/>
        <v>0.2314453125</v>
      </c>
      <c r="L407">
        <f>AVERAGE(K$4:K407)</f>
        <v>0.23000464108910892</v>
      </c>
      <c r="M407">
        <f>AVERAGE(F$4:$F407)</f>
        <v>-4683.8238613861367</v>
      </c>
      <c r="N407">
        <f>STDEV(F$4:F407)/SQRT(COUNT(F$4:F407))</f>
        <v>1.5803501514958829</v>
      </c>
      <c r="O407">
        <f>STDEV(F$4:F407)</f>
        <v>31.764644920706356</v>
      </c>
    </row>
    <row r="408" spans="3:15" x14ac:dyDescent="0.2">
      <c r="C408">
        <v>405</v>
      </c>
      <c r="D408">
        <v>50000</v>
      </c>
      <c r="E408">
        <v>399.65499999999997</v>
      </c>
      <c r="F408">
        <v>-4665.59</v>
      </c>
      <c r="G408">
        <v>20186.900000000001</v>
      </c>
      <c r="H408">
        <v>5.8331900000000001</v>
      </c>
      <c r="I408">
        <v>796</v>
      </c>
      <c r="J408">
        <v>228</v>
      </c>
      <c r="K408">
        <f t="shared" si="12"/>
        <v>0.22265625</v>
      </c>
      <c r="L408">
        <f>AVERAGE(K$4:K408)</f>
        <v>0.22998649691358025</v>
      </c>
      <c r="M408">
        <f>AVERAGE(F$4:$F408)</f>
        <v>-4683.7788395061716</v>
      </c>
      <c r="N408">
        <f>STDEV(F$4:F408)/SQRT(COUNT(F$4:F408))</f>
        <v>1.5770859853147521</v>
      </c>
      <c r="O408">
        <f>STDEV(F$4:F408)</f>
        <v>31.738243225734188</v>
      </c>
    </row>
    <row r="409" spans="3:15" x14ac:dyDescent="0.2">
      <c r="C409">
        <v>406</v>
      </c>
      <c r="D409">
        <v>50000</v>
      </c>
      <c r="E409">
        <v>400.42</v>
      </c>
      <c r="F409">
        <v>-4719.53</v>
      </c>
      <c r="G409">
        <v>19980.900000000001</v>
      </c>
      <c r="H409">
        <v>5.6334</v>
      </c>
      <c r="I409">
        <v>773</v>
      </c>
      <c r="J409">
        <v>251</v>
      </c>
      <c r="K409">
        <f t="shared" si="12"/>
        <v>0.2451171875</v>
      </c>
      <c r="L409">
        <f>AVERAGE(K$4:K409)</f>
        <v>0.23002376462438423</v>
      </c>
      <c r="M409">
        <f>AVERAGE(F$4:$F409)</f>
        <v>-4683.8668965517227</v>
      </c>
      <c r="N409">
        <f>STDEV(F$4:F409)/SQRT(COUNT(F$4:F409))</f>
        <v>1.5756592368238864</v>
      </c>
      <c r="O409">
        <f>STDEV(F$4:F409)</f>
        <v>31.748653899321521</v>
      </c>
    </row>
    <row r="410" spans="3:15" x14ac:dyDescent="0.2">
      <c r="C410">
        <v>407</v>
      </c>
      <c r="D410">
        <v>50000</v>
      </c>
      <c r="E410">
        <v>399.553</v>
      </c>
      <c r="F410">
        <v>-4686.78</v>
      </c>
      <c r="G410">
        <v>20109.5</v>
      </c>
      <c r="H410">
        <v>5.6601600000000003</v>
      </c>
      <c r="I410">
        <v>788</v>
      </c>
      <c r="J410">
        <v>236</v>
      </c>
      <c r="K410">
        <f t="shared" si="12"/>
        <v>0.23046875</v>
      </c>
      <c r="L410">
        <f>AVERAGE(K$4:K410)</f>
        <v>0.23002485795454544</v>
      </c>
      <c r="M410">
        <f>AVERAGE(F$4:$F410)</f>
        <v>-4683.874054054053</v>
      </c>
      <c r="N410">
        <f>STDEV(F$4:F410)/SQRT(COUNT(F$4:F410))</f>
        <v>1.5717993671107373</v>
      </c>
      <c r="O410">
        <f>STDEV(F$4:F410)</f>
        <v>31.70985923861905</v>
      </c>
    </row>
    <row r="411" spans="3:15" x14ac:dyDescent="0.2">
      <c r="C411">
        <v>408</v>
      </c>
      <c r="D411">
        <v>50000</v>
      </c>
      <c r="E411">
        <v>399.78500000000003</v>
      </c>
      <c r="F411">
        <v>-4646.7</v>
      </c>
      <c r="G411">
        <v>20305.900000000001</v>
      </c>
      <c r="H411">
        <v>5.8444099999999999</v>
      </c>
      <c r="I411">
        <v>805</v>
      </c>
      <c r="J411">
        <v>219</v>
      </c>
      <c r="K411">
        <f t="shared" si="12"/>
        <v>0.2138671875</v>
      </c>
      <c r="L411">
        <f>AVERAGE(K$4:K411)</f>
        <v>0.22998525582107843</v>
      </c>
      <c r="M411">
        <f>AVERAGE(F$4:$F411)</f>
        <v>-4683.7829411764696</v>
      </c>
      <c r="N411">
        <f>STDEV(F$4:F411)/SQRT(COUNT(F$4:F411))</f>
        <v>1.570587231503551</v>
      </c>
      <c r="O411">
        <f>STDEV(F$4:F411)</f>
        <v>31.724307001397072</v>
      </c>
    </row>
    <row r="412" spans="3:15" x14ac:dyDescent="0.2">
      <c r="C412">
        <v>409</v>
      </c>
      <c r="D412">
        <v>50000</v>
      </c>
      <c r="E412">
        <v>400.95699999999999</v>
      </c>
      <c r="F412">
        <v>-4688.8900000000003</v>
      </c>
      <c r="G412">
        <v>20085.900000000001</v>
      </c>
      <c r="H412">
        <v>5.1750800000000003</v>
      </c>
      <c r="I412">
        <v>785</v>
      </c>
      <c r="J412">
        <v>239</v>
      </c>
      <c r="K412">
        <f t="shared" si="12"/>
        <v>0.2333984375</v>
      </c>
      <c r="L412">
        <f>AVERAGE(K$4:K412)</f>
        <v>0.22999360100855745</v>
      </c>
      <c r="M412">
        <f>AVERAGE(F$4:$F412)</f>
        <v>-4683.7954278728594</v>
      </c>
      <c r="N412">
        <f>STDEV(F$4:F412)/SQRT(COUNT(F$4:F412))</f>
        <v>1.566792216686439</v>
      </c>
      <c r="O412">
        <f>STDEV(F$4:F412)</f>
        <v>31.686411610658993</v>
      </c>
    </row>
    <row r="413" spans="3:15" x14ac:dyDescent="0.2">
      <c r="C413">
        <v>410</v>
      </c>
      <c r="D413">
        <v>50000</v>
      </c>
      <c r="E413">
        <v>399.77300000000002</v>
      </c>
      <c r="F413">
        <v>-4718.79</v>
      </c>
      <c r="G413">
        <v>19971.599999999999</v>
      </c>
      <c r="H413">
        <v>6.73447</v>
      </c>
      <c r="I413">
        <v>774</v>
      </c>
      <c r="J413">
        <v>250</v>
      </c>
      <c r="K413">
        <f t="shared" si="12"/>
        <v>0.244140625</v>
      </c>
      <c r="L413">
        <f>AVERAGE(K$4:K413)</f>
        <v>0.23002810594512196</v>
      </c>
      <c r="M413">
        <f>AVERAGE(F$4:$F413)</f>
        <v>-4683.8807804878033</v>
      </c>
      <c r="N413">
        <f>STDEV(F$4:F413)/SQRT(COUNT(F$4:F413))</f>
        <v>1.5652948924612333</v>
      </c>
      <c r="O413">
        <f>STDEV(F$4:F413)</f>
        <v>31.694805901752133</v>
      </c>
    </row>
    <row r="414" spans="3:15" x14ac:dyDescent="0.2">
      <c r="C414">
        <v>411</v>
      </c>
      <c r="D414">
        <v>50000</v>
      </c>
      <c r="E414">
        <v>399.642</v>
      </c>
      <c r="F414">
        <v>-4659.49</v>
      </c>
      <c r="G414">
        <v>20223.5</v>
      </c>
      <c r="H414">
        <v>5.54298</v>
      </c>
      <c r="I414">
        <v>798</v>
      </c>
      <c r="J414">
        <v>226</v>
      </c>
      <c r="K414">
        <f t="shared" si="12"/>
        <v>0.220703125</v>
      </c>
      <c r="L414">
        <f>AVERAGE(K$4:K414)</f>
        <v>0.23000541742700731</v>
      </c>
      <c r="M414">
        <f>AVERAGE(F$4:$F414)</f>
        <v>-4683.821435523113</v>
      </c>
      <c r="N414">
        <f>STDEV(F$4:F414)/SQRT(COUNT(F$4:F414))</f>
        <v>1.5626090564812036</v>
      </c>
      <c r="O414">
        <f>STDEV(F$4:F414)</f>
        <v>31.67898424912325</v>
      </c>
    </row>
    <row r="415" spans="3:15" x14ac:dyDescent="0.2">
      <c r="C415">
        <v>412</v>
      </c>
      <c r="D415">
        <v>50000</v>
      </c>
      <c r="E415">
        <v>400.74400000000003</v>
      </c>
      <c r="F415">
        <v>-4670.59</v>
      </c>
      <c r="G415">
        <v>20156.599999999999</v>
      </c>
      <c r="H415">
        <v>5.1334900000000001</v>
      </c>
      <c r="I415">
        <v>794</v>
      </c>
      <c r="J415">
        <v>230</v>
      </c>
      <c r="K415">
        <f t="shared" si="12"/>
        <v>0.224609375</v>
      </c>
      <c r="L415">
        <f>AVERAGE(K$4:K415)</f>
        <v>0.22999232023665048</v>
      </c>
      <c r="M415">
        <f>AVERAGE(F$4:$F415)</f>
        <v>-4683.7893203883486</v>
      </c>
      <c r="N415">
        <f>STDEV(F$4:F415)/SQRT(COUNT(F$4:F415))</f>
        <v>1.5591424900225102</v>
      </c>
      <c r="O415">
        <f>STDEV(F$4:F415)</f>
        <v>31.647136131532665</v>
      </c>
    </row>
    <row r="416" spans="3:15" x14ac:dyDescent="0.2">
      <c r="C416">
        <v>413</v>
      </c>
      <c r="D416">
        <v>50000</v>
      </c>
      <c r="E416">
        <v>399.75</v>
      </c>
      <c r="F416">
        <v>-4686.3900000000003</v>
      </c>
      <c r="G416">
        <v>20094.8</v>
      </c>
      <c r="H416">
        <v>5.8172199999999998</v>
      </c>
      <c r="I416">
        <v>787</v>
      </c>
      <c r="J416">
        <v>237</v>
      </c>
      <c r="K416">
        <f t="shared" si="12"/>
        <v>0.2314453125</v>
      </c>
      <c r="L416">
        <f>AVERAGE(K$4:K416)</f>
        <v>0.22999583837772397</v>
      </c>
      <c r="M416">
        <f>AVERAGE(F$4:$F416)</f>
        <v>-4683.7956174334122</v>
      </c>
      <c r="N416">
        <f>STDEV(F$4:F416)/SQRT(COUNT(F$4:F416))</f>
        <v>1.555375492155749</v>
      </c>
      <c r="O416">
        <f>STDEV(F$4:F416)</f>
        <v>31.608965130485984</v>
      </c>
    </row>
    <row r="417" spans="3:15" x14ac:dyDescent="0.2">
      <c r="C417">
        <v>414</v>
      </c>
      <c r="D417">
        <v>50000</v>
      </c>
      <c r="E417">
        <v>399.43900000000002</v>
      </c>
      <c r="F417">
        <v>-4717.95</v>
      </c>
      <c r="G417">
        <v>19989.2</v>
      </c>
      <c r="H417">
        <v>5.4550000000000001</v>
      </c>
      <c r="I417">
        <v>774</v>
      </c>
      <c r="J417">
        <v>250</v>
      </c>
      <c r="K417">
        <f t="shared" si="12"/>
        <v>0.244140625</v>
      </c>
      <c r="L417">
        <f>AVERAGE(K$4:K417)</f>
        <v>0.2300300045289855</v>
      </c>
      <c r="M417">
        <f>AVERAGE(F$4:$F417)</f>
        <v>-4683.8781159420278</v>
      </c>
      <c r="N417">
        <f>STDEV(F$4:F417)/SQRT(COUNT(F$4:F417))</f>
        <v>1.5538056516810157</v>
      </c>
      <c r="O417">
        <f>STDEV(F$4:F417)</f>
        <v>31.615267978036947</v>
      </c>
    </row>
    <row r="418" spans="3:15" x14ac:dyDescent="0.2">
      <c r="C418">
        <v>415</v>
      </c>
      <c r="D418">
        <v>50000</v>
      </c>
      <c r="E418">
        <v>400.01400000000001</v>
      </c>
      <c r="F418">
        <v>-4704.59</v>
      </c>
      <c r="G418">
        <v>20032.3</v>
      </c>
      <c r="H418">
        <v>6.4482600000000003</v>
      </c>
      <c r="I418">
        <v>779</v>
      </c>
      <c r="J418">
        <v>245</v>
      </c>
      <c r="K418">
        <f t="shared" si="12"/>
        <v>0.2392578125</v>
      </c>
      <c r="L418">
        <f>AVERAGE(K$4:K418)</f>
        <v>0.23005224021084336</v>
      </c>
      <c r="M418">
        <f>AVERAGE(F$4:$F418)</f>
        <v>-4683.9280240963844</v>
      </c>
      <c r="N418">
        <f>STDEV(F$4:F418)/SQRT(COUNT(F$4:F418))</f>
        <v>1.5508602736860351</v>
      </c>
      <c r="O418">
        <f>STDEV(F$4:F418)</f>
        <v>31.593425727933845</v>
      </c>
    </row>
    <row r="419" spans="3:15" x14ac:dyDescent="0.2">
      <c r="C419">
        <v>416</v>
      </c>
      <c r="D419">
        <v>50000</v>
      </c>
      <c r="E419">
        <v>400.33199999999999</v>
      </c>
      <c r="F419">
        <v>-4684.83</v>
      </c>
      <c r="G419">
        <v>20098.5</v>
      </c>
      <c r="H419">
        <v>6.6816399999999998</v>
      </c>
      <c r="I419">
        <v>788</v>
      </c>
      <c r="J419">
        <v>236</v>
      </c>
      <c r="K419">
        <f t="shared" si="12"/>
        <v>0.23046875</v>
      </c>
      <c r="L419">
        <f>AVERAGE(K$4:K419)</f>
        <v>0.23005324143629807</v>
      </c>
      <c r="M419">
        <f>AVERAGE(F$4:$F419)</f>
        <v>-4683.930192307691</v>
      </c>
      <c r="N419">
        <f>STDEV(F$4:F419)/SQRT(COUNT(F$4:F419))</f>
        <v>1.5471292718851466</v>
      </c>
      <c r="O419">
        <f>STDEV(F$4:F419)</f>
        <v>31.555369389571837</v>
      </c>
    </row>
    <row r="420" spans="3:15" x14ac:dyDescent="0.2">
      <c r="C420">
        <v>417</v>
      </c>
      <c r="D420">
        <v>50000</v>
      </c>
      <c r="E420">
        <v>400.05799999999999</v>
      </c>
      <c r="F420">
        <v>-4675.21</v>
      </c>
      <c r="G420">
        <v>20163.8</v>
      </c>
      <c r="H420">
        <v>5.9870599999999996</v>
      </c>
      <c r="I420">
        <v>792</v>
      </c>
      <c r="J420">
        <v>232</v>
      </c>
      <c r="K420">
        <f t="shared" si="12"/>
        <v>0.2265625</v>
      </c>
      <c r="L420">
        <f>AVERAGE(K$4:K420)</f>
        <v>0.23004487035371701</v>
      </c>
      <c r="M420">
        <f>AVERAGE(F$4:$F420)</f>
        <v>-4683.9092805755381</v>
      </c>
      <c r="N420">
        <f>STDEV(F$4:F420)/SQRT(COUNT(F$4:F420))</f>
        <v>1.5435563305088238</v>
      </c>
      <c r="O420">
        <f>STDEV(F$4:F420)</f>
        <v>31.52031222329915</v>
      </c>
    </row>
    <row r="421" spans="3:15" x14ac:dyDescent="0.2">
      <c r="C421">
        <v>418</v>
      </c>
      <c r="D421">
        <v>50000</v>
      </c>
      <c r="E421">
        <v>399.61500000000001</v>
      </c>
      <c r="F421">
        <v>-4686.58</v>
      </c>
      <c r="G421">
        <v>20138.900000000001</v>
      </c>
      <c r="H421">
        <v>5.4068699999999996</v>
      </c>
      <c r="I421">
        <v>788</v>
      </c>
      <c r="J421">
        <v>236</v>
      </c>
      <c r="K421">
        <f t="shared" si="12"/>
        <v>0.23046875</v>
      </c>
      <c r="L421">
        <f>AVERAGE(K$4:K421)</f>
        <v>0.23004588441985646</v>
      </c>
      <c r="M421">
        <f>AVERAGE(F$4:$F421)</f>
        <v>-4683.9156698564584</v>
      </c>
      <c r="N421">
        <f>STDEV(F$4:F421)/SQRT(COUNT(F$4:F421))</f>
        <v>1.5398724396351839</v>
      </c>
      <c r="O421">
        <f>STDEV(F$4:F421)</f>
        <v>31.482766404581881</v>
      </c>
    </row>
    <row r="422" spans="3:15" x14ac:dyDescent="0.2">
      <c r="C422">
        <v>419</v>
      </c>
      <c r="D422">
        <v>50000</v>
      </c>
      <c r="E422">
        <v>400.05700000000002</v>
      </c>
      <c r="F422">
        <v>-4704.12</v>
      </c>
      <c r="G422">
        <v>20041.5</v>
      </c>
      <c r="H422">
        <v>5.3944999999999999</v>
      </c>
      <c r="I422">
        <v>780</v>
      </c>
      <c r="J422">
        <v>244</v>
      </c>
      <c r="K422">
        <f t="shared" si="12"/>
        <v>0.23828125</v>
      </c>
      <c r="L422">
        <f>AVERAGE(K$4:K422)</f>
        <v>0.23006553923031026</v>
      </c>
      <c r="M422">
        <f>AVERAGE(F$4:$F422)</f>
        <v>-4683.9638902147963</v>
      </c>
      <c r="N422">
        <f>STDEV(F$4:F422)/SQRT(COUNT(F$4:F422))</f>
        <v>1.5369495509556781</v>
      </c>
      <c r="O422">
        <f>STDEV(F$4:F422)</f>
        <v>31.460572680652501</v>
      </c>
    </row>
    <row r="423" spans="3:15" x14ac:dyDescent="0.2">
      <c r="C423">
        <v>420</v>
      </c>
      <c r="D423">
        <v>50000</v>
      </c>
      <c r="E423">
        <v>400.49799999999999</v>
      </c>
      <c r="F423">
        <v>-4727.7700000000004</v>
      </c>
      <c r="G423">
        <v>19942.3</v>
      </c>
      <c r="H423">
        <v>6.3324499999999997</v>
      </c>
      <c r="I423">
        <v>770</v>
      </c>
      <c r="J423">
        <v>254</v>
      </c>
      <c r="K423">
        <f t="shared" si="12"/>
        <v>0.248046875</v>
      </c>
      <c r="L423">
        <f>AVERAGE(K$4:K423)</f>
        <v>0.23010835193452381</v>
      </c>
      <c r="M423">
        <f>AVERAGE(F$4:$F423)</f>
        <v>-4684.0681904761896</v>
      </c>
      <c r="N423">
        <f>STDEV(F$4:F423)/SQRT(COUNT(F$4:F423))</f>
        <v>1.5368291476234106</v>
      </c>
      <c r="O423">
        <f>STDEV(F$4:F423)</f>
        <v>31.495625222777488</v>
      </c>
    </row>
    <row r="424" spans="3:15" x14ac:dyDescent="0.2">
      <c r="C424">
        <v>421</v>
      </c>
      <c r="D424">
        <v>50000</v>
      </c>
      <c r="E424">
        <v>400.17399999999998</v>
      </c>
      <c r="F424">
        <v>-4748.28</v>
      </c>
      <c r="G424">
        <v>19880.3</v>
      </c>
      <c r="H424">
        <v>6.8373499999999998</v>
      </c>
      <c r="I424">
        <v>762</v>
      </c>
      <c r="J424">
        <v>262</v>
      </c>
      <c r="K424">
        <f t="shared" si="12"/>
        <v>0.255859375</v>
      </c>
      <c r="L424">
        <f>AVERAGE(K$4:K424)</f>
        <v>0.23016951826009502</v>
      </c>
      <c r="M424">
        <f>AVERAGE(F$4:$F424)</f>
        <v>-4684.2207125890727</v>
      </c>
      <c r="N424">
        <f>STDEV(F$4:F424)/SQRT(COUNT(F$4:F424))</f>
        <v>1.5407422442431682</v>
      </c>
      <c r="O424">
        <f>STDEV(F$4:F424)</f>
        <v>31.613387752743218</v>
      </c>
    </row>
    <row r="425" spans="3:15" x14ac:dyDescent="0.2">
      <c r="C425">
        <v>422</v>
      </c>
      <c r="D425">
        <v>50000</v>
      </c>
      <c r="E425">
        <v>399.95499999999998</v>
      </c>
      <c r="F425">
        <v>-4670.8100000000004</v>
      </c>
      <c r="G425">
        <v>20193.2</v>
      </c>
      <c r="H425">
        <v>6.4669999999999996</v>
      </c>
      <c r="I425">
        <v>794</v>
      </c>
      <c r="J425">
        <v>230</v>
      </c>
      <c r="K425">
        <f t="shared" si="12"/>
        <v>0.224609375</v>
      </c>
      <c r="L425">
        <f>AVERAGE(K$4:K425)</f>
        <v>0.23015634256516587</v>
      </c>
      <c r="M425">
        <f>AVERAGE(F$4:$F425)</f>
        <v>-4684.1889336492886</v>
      </c>
      <c r="N425">
        <f>STDEV(F$4:F425)/SQRT(COUNT(F$4:F425))</f>
        <v>1.5374153363734975</v>
      </c>
      <c r="O425">
        <f>STDEV(F$4:F425)</f>
        <v>31.58256760888727</v>
      </c>
    </row>
    <row r="426" spans="3:15" x14ac:dyDescent="0.2">
      <c r="C426">
        <v>423</v>
      </c>
      <c r="D426">
        <v>50000</v>
      </c>
      <c r="E426">
        <v>400.45600000000002</v>
      </c>
      <c r="F426">
        <v>-4722.55</v>
      </c>
      <c r="G426">
        <v>19967</v>
      </c>
      <c r="H426">
        <v>6.9304100000000002</v>
      </c>
      <c r="I426">
        <v>772</v>
      </c>
      <c r="J426">
        <v>252</v>
      </c>
      <c r="K426">
        <f t="shared" si="12"/>
        <v>0.24609375</v>
      </c>
      <c r="L426">
        <f>AVERAGE(K$4:K426)</f>
        <v>0.23019401965130024</v>
      </c>
      <c r="M426">
        <f>AVERAGE(F$4:$F426)</f>
        <v>-4684.2796217494088</v>
      </c>
      <c r="N426">
        <f>STDEV(F$4:F426)/SQRT(COUNT(F$4:F426))</f>
        <v>1.5364552115856931</v>
      </c>
      <c r="O426">
        <f>STDEV(F$4:F426)</f>
        <v>31.600218718852851</v>
      </c>
    </row>
    <row r="427" spans="3:15" x14ac:dyDescent="0.2">
      <c r="C427">
        <v>424</v>
      </c>
      <c r="D427">
        <v>50000</v>
      </c>
      <c r="E427">
        <v>399.11700000000002</v>
      </c>
      <c r="F427">
        <v>-4728.1499999999996</v>
      </c>
      <c r="G427">
        <v>19934.2</v>
      </c>
      <c r="H427">
        <v>5.7214200000000002</v>
      </c>
      <c r="I427">
        <v>769</v>
      </c>
      <c r="J427">
        <v>255</v>
      </c>
      <c r="K427">
        <f t="shared" si="12"/>
        <v>0.2490234375</v>
      </c>
      <c r="L427">
        <f>AVERAGE(K$4:K427)</f>
        <v>0.23023842865566038</v>
      </c>
      <c r="M427">
        <f>AVERAGE(F$4:$F427)</f>
        <v>-4684.3830896226409</v>
      </c>
      <c r="N427">
        <f>STDEV(F$4:F427)/SQRT(COUNT(F$4:F427))</f>
        <v>1.5363153537057845</v>
      </c>
      <c r="O427">
        <f>STDEV(F$4:F427)</f>
        <v>31.63466932334876</v>
      </c>
    </row>
    <row r="428" spans="3:15" x14ac:dyDescent="0.2">
      <c r="C428">
        <v>425</v>
      </c>
      <c r="D428">
        <v>50000</v>
      </c>
      <c r="E428">
        <v>399.95800000000003</v>
      </c>
      <c r="F428">
        <v>-4703.83</v>
      </c>
      <c r="G428">
        <v>20039.400000000001</v>
      </c>
      <c r="H428">
        <v>5.7439799999999996</v>
      </c>
      <c r="I428">
        <v>780</v>
      </c>
      <c r="J428">
        <v>244</v>
      </c>
      <c r="K428">
        <f t="shared" si="12"/>
        <v>0.23828125</v>
      </c>
      <c r="L428">
        <f>AVERAGE(K$4:K428)</f>
        <v>0.23025735294117647</v>
      </c>
      <c r="M428">
        <f>AVERAGE(F$4:$F428)</f>
        <v>-4684.4288470588226</v>
      </c>
      <c r="N428">
        <f>STDEV(F$4:F428)/SQRT(COUNT(F$4:F428))</f>
        <v>1.5333791051846088</v>
      </c>
      <c r="O428">
        <f>STDEV(F$4:F428)</f>
        <v>31.611420073956179</v>
      </c>
    </row>
    <row r="429" spans="3:15" x14ac:dyDescent="0.2">
      <c r="C429">
        <v>426</v>
      </c>
      <c r="D429">
        <v>50000</v>
      </c>
      <c r="E429">
        <v>399.79599999999999</v>
      </c>
      <c r="F429">
        <v>-4693.38</v>
      </c>
      <c r="G429">
        <v>20082.400000000001</v>
      </c>
      <c r="H429">
        <v>6.2438099999999999</v>
      </c>
      <c r="I429">
        <v>784</v>
      </c>
      <c r="J429">
        <v>240</v>
      </c>
      <c r="K429">
        <f t="shared" si="12"/>
        <v>0.234375</v>
      </c>
      <c r="L429">
        <f>AVERAGE(K$4:K429)</f>
        <v>0.23026701877934272</v>
      </c>
      <c r="M429">
        <f>AVERAGE(F$4:$F429)</f>
        <v>-4684.4498591549291</v>
      </c>
      <c r="N429">
        <f>STDEV(F$4:F429)/SQRT(COUNT(F$4:F429))</f>
        <v>1.5299196871260208</v>
      </c>
      <c r="O429">
        <f>STDEV(F$4:F429)</f>
        <v>31.577186545000536</v>
      </c>
    </row>
    <row r="430" spans="3:15" x14ac:dyDescent="0.2">
      <c r="C430">
        <v>427</v>
      </c>
      <c r="D430">
        <v>50000</v>
      </c>
      <c r="E430">
        <v>399.49099999999999</v>
      </c>
      <c r="F430">
        <v>-4664.16</v>
      </c>
      <c r="G430">
        <v>20211.3</v>
      </c>
      <c r="H430">
        <v>5.8695300000000001</v>
      </c>
      <c r="I430">
        <v>797</v>
      </c>
      <c r="J430">
        <v>227</v>
      </c>
      <c r="K430">
        <f t="shared" si="12"/>
        <v>0.2216796875</v>
      </c>
      <c r="L430">
        <f>AVERAGE(K$4:K430)</f>
        <v>0.23024690793325528</v>
      </c>
      <c r="M430">
        <f>AVERAGE(F$4:$F430)</f>
        <v>-4684.4023419203741</v>
      </c>
      <c r="N430">
        <f>STDEV(F$4:F430)/SQRT(COUNT(F$4:F430))</f>
        <v>1.5270719972822202</v>
      </c>
      <c r="O430">
        <f>STDEV(F$4:F430)</f>
        <v>31.555382644570457</v>
      </c>
    </row>
    <row r="431" spans="3:15" x14ac:dyDescent="0.2">
      <c r="C431">
        <v>428</v>
      </c>
      <c r="D431">
        <v>50000</v>
      </c>
      <c r="E431">
        <v>399.387</v>
      </c>
      <c r="F431">
        <v>-4654.58</v>
      </c>
      <c r="G431">
        <v>20271.400000000001</v>
      </c>
      <c r="H431">
        <v>6.0277599999999998</v>
      </c>
      <c r="I431">
        <v>801</v>
      </c>
      <c r="J431">
        <v>223</v>
      </c>
      <c r="K431">
        <f t="shared" si="12"/>
        <v>0.2177734375</v>
      </c>
      <c r="L431">
        <f>AVERAGE(K$4:K431)</f>
        <v>0.23021776431074767</v>
      </c>
      <c r="M431">
        <f>AVERAGE(F$4:$F431)</f>
        <v>-4684.3326635514013</v>
      </c>
      <c r="N431">
        <f>STDEV(F$4:F431)/SQRT(COUNT(F$4:F431))</f>
        <v>1.5250924570596462</v>
      </c>
      <c r="O431">
        <f>STDEV(F$4:F431)</f>
        <v>31.551358086528353</v>
      </c>
    </row>
    <row r="432" spans="3:15" x14ac:dyDescent="0.2">
      <c r="C432">
        <v>429</v>
      </c>
      <c r="D432">
        <v>50000</v>
      </c>
      <c r="E432">
        <v>400.11799999999999</v>
      </c>
      <c r="F432">
        <v>-4693.8100000000004</v>
      </c>
      <c r="G432">
        <v>20074.099999999999</v>
      </c>
      <c r="H432">
        <v>6.1848900000000002</v>
      </c>
      <c r="I432">
        <v>784</v>
      </c>
      <c r="J432">
        <v>240</v>
      </c>
      <c r="K432">
        <f t="shared" si="12"/>
        <v>0.234375</v>
      </c>
      <c r="L432">
        <f>AVERAGE(K$4:K432)</f>
        <v>0.23022745483682983</v>
      </c>
      <c r="M432">
        <f>AVERAGE(F$4:$F432)</f>
        <v>-4684.3547552447544</v>
      </c>
      <c r="N432">
        <f>STDEV(F$4:F432)/SQRT(COUNT(F$4:F432))</f>
        <v>1.5216936801492036</v>
      </c>
      <c r="O432">
        <f>STDEV(F$4:F432)</f>
        <v>31.517799106415815</v>
      </c>
    </row>
    <row r="433" spans="3:15" x14ac:dyDescent="0.2">
      <c r="C433">
        <v>430</v>
      </c>
      <c r="D433">
        <v>50000</v>
      </c>
      <c r="E433">
        <v>399.66699999999997</v>
      </c>
      <c r="F433">
        <v>-4654.41</v>
      </c>
      <c r="G433">
        <v>20247.7</v>
      </c>
      <c r="H433">
        <v>6.5749300000000002</v>
      </c>
      <c r="I433">
        <v>801</v>
      </c>
      <c r="J433">
        <v>223</v>
      </c>
      <c r="K433">
        <f t="shared" si="12"/>
        <v>0.2177734375</v>
      </c>
      <c r="L433">
        <f>AVERAGE(K$4:K433)</f>
        <v>0.23019849200581396</v>
      </c>
      <c r="M433">
        <f>AVERAGE(F$4:$F433)</f>
        <v>-4684.2851162790685</v>
      </c>
      <c r="N433">
        <f>STDEV(F$4:F433)/SQRT(COUNT(F$4:F433))</f>
        <v>1.51974709542229</v>
      </c>
      <c r="O433">
        <f>STDEV(F$4:F433)</f>
        <v>31.514146516114462</v>
      </c>
    </row>
    <row r="434" spans="3:15" x14ac:dyDescent="0.2">
      <c r="C434">
        <v>431</v>
      </c>
      <c r="D434">
        <v>50000</v>
      </c>
      <c r="E434">
        <v>400.19799999999998</v>
      </c>
      <c r="F434">
        <v>-4699.7</v>
      </c>
      <c r="G434">
        <v>20059.900000000001</v>
      </c>
      <c r="H434">
        <v>5.9433699999999998</v>
      </c>
      <c r="I434">
        <v>782</v>
      </c>
      <c r="J434">
        <v>242</v>
      </c>
      <c r="K434">
        <f t="shared" si="12"/>
        <v>0.236328125</v>
      </c>
      <c r="L434">
        <f>AVERAGE(K$4:K434)</f>
        <v>0.23021271389211137</v>
      </c>
      <c r="M434">
        <f>AVERAGE(F$4:$F434)</f>
        <v>-4684.3208816705328</v>
      </c>
      <c r="N434">
        <f>STDEV(F$4:F434)/SQRT(COUNT(F$4:F434))</f>
        <v>1.5166386685500857</v>
      </c>
      <c r="O434">
        <f>STDEV(F$4:F434)</f>
        <v>31.48623697356884</v>
      </c>
    </row>
    <row r="435" spans="3:15" x14ac:dyDescent="0.2">
      <c r="C435">
        <v>432</v>
      </c>
      <c r="D435">
        <v>50000</v>
      </c>
      <c r="E435">
        <v>399.55</v>
      </c>
      <c r="F435">
        <v>-4674.4799999999996</v>
      </c>
      <c r="G435">
        <v>20182.900000000001</v>
      </c>
      <c r="H435">
        <v>6.3601000000000001</v>
      </c>
      <c r="I435">
        <v>793</v>
      </c>
      <c r="J435">
        <v>231</v>
      </c>
      <c r="K435">
        <f t="shared" si="12"/>
        <v>0.2255859375</v>
      </c>
      <c r="L435">
        <f>AVERAGE(K$4:K435)</f>
        <v>0.23020200376157407</v>
      </c>
      <c r="M435">
        <f>AVERAGE(F$4:$F435)</f>
        <v>-4684.2981018518512</v>
      </c>
      <c r="N435">
        <f>STDEV(F$4:F435)/SQRT(COUNT(F$4:F435))</f>
        <v>1.5132953215099734</v>
      </c>
      <c r="O435">
        <f>STDEV(F$4:F435)</f>
        <v>31.453252604538637</v>
      </c>
    </row>
    <row r="436" spans="3:15" x14ac:dyDescent="0.2">
      <c r="C436">
        <v>433</v>
      </c>
      <c r="D436">
        <v>50000</v>
      </c>
      <c r="E436">
        <v>400.28100000000001</v>
      </c>
      <c r="F436">
        <v>-4737.3900000000003</v>
      </c>
      <c r="G436">
        <v>19909.5</v>
      </c>
      <c r="H436">
        <v>6.1678199999999999</v>
      </c>
      <c r="I436">
        <v>766</v>
      </c>
      <c r="J436">
        <v>258</v>
      </c>
      <c r="K436">
        <f t="shared" si="12"/>
        <v>0.251953125</v>
      </c>
      <c r="L436">
        <f>AVERAGE(K$4:K436)</f>
        <v>0.23025223729792149</v>
      </c>
      <c r="M436">
        <f>AVERAGE(F$4:$F436)</f>
        <v>-4684.4207159353336</v>
      </c>
      <c r="N436">
        <f>STDEV(F$4:F436)/SQRT(COUNT(F$4:F436))</f>
        <v>1.514767073387975</v>
      </c>
      <c r="O436">
        <f>STDEV(F$4:F436)</f>
        <v>31.52026096190545</v>
      </c>
    </row>
    <row r="437" spans="3:15" x14ac:dyDescent="0.2">
      <c r="C437">
        <v>434</v>
      </c>
      <c r="D437">
        <v>50000</v>
      </c>
      <c r="E437">
        <v>400.49799999999999</v>
      </c>
      <c r="F437">
        <v>-4628.2</v>
      </c>
      <c r="G437">
        <v>20374.599999999999</v>
      </c>
      <c r="H437">
        <v>4.7921100000000001</v>
      </c>
      <c r="I437">
        <v>812</v>
      </c>
      <c r="J437">
        <v>212</v>
      </c>
      <c r="K437">
        <f t="shared" si="12"/>
        <v>0.20703125</v>
      </c>
      <c r="L437">
        <f>AVERAGE(K$4:K437)</f>
        <v>0.23019873271889402</v>
      </c>
      <c r="M437">
        <f>AVERAGE(F$4:$F437)</f>
        <v>-4684.291175115206</v>
      </c>
      <c r="N437">
        <f>STDEV(F$4:F437)/SQRT(COUNT(F$4:F437))</f>
        <v>1.5168145203360723</v>
      </c>
      <c r="O437">
        <f>STDEV(F$4:F437)</f>
        <v>31.599291281141412</v>
      </c>
    </row>
    <row r="438" spans="3:15" x14ac:dyDescent="0.2">
      <c r="C438">
        <v>435</v>
      </c>
      <c r="D438">
        <v>50000</v>
      </c>
      <c r="E438">
        <v>399.42</v>
      </c>
      <c r="F438">
        <v>-4691.45</v>
      </c>
      <c r="G438">
        <v>20090.7</v>
      </c>
      <c r="H438">
        <v>5.7859499999999997</v>
      </c>
      <c r="I438">
        <v>785</v>
      </c>
      <c r="J438">
        <v>239</v>
      </c>
      <c r="K438">
        <f t="shared" si="12"/>
        <v>0.2333984375</v>
      </c>
      <c r="L438">
        <f>AVERAGE(K$4:K438)</f>
        <v>0.23020608836206896</v>
      </c>
      <c r="M438">
        <f>AVERAGE(F$4:$F438)</f>
        <v>-4684.3076321839062</v>
      </c>
      <c r="N438">
        <f>STDEV(F$4:F438)/SQRT(COUNT(F$4:F438))</f>
        <v>1.513413054096155</v>
      </c>
      <c r="O438">
        <f>STDEV(F$4:F438)</f>
        <v>31.564731845118903</v>
      </c>
    </row>
    <row r="439" spans="3:15" x14ac:dyDescent="0.2">
      <c r="C439">
        <v>436</v>
      </c>
      <c r="D439">
        <v>50000</v>
      </c>
      <c r="E439">
        <v>400.05799999999999</v>
      </c>
      <c r="F439">
        <v>-4751.05</v>
      </c>
      <c r="G439">
        <v>19855.400000000001</v>
      </c>
      <c r="H439">
        <v>5.8673700000000002</v>
      </c>
      <c r="I439">
        <v>761</v>
      </c>
      <c r="J439">
        <v>263</v>
      </c>
      <c r="K439">
        <f t="shared" si="12"/>
        <v>0.2568359375</v>
      </c>
      <c r="L439">
        <f>AVERAGE(K$4:K439)</f>
        <v>0.23026716599770641</v>
      </c>
      <c r="M439">
        <f>AVERAGE(F$4:$F439)</f>
        <v>-4684.4607110091729</v>
      </c>
      <c r="N439">
        <f>STDEV(F$4:F439)/SQRT(COUNT(F$4:F439))</f>
        <v>1.517677729146589</v>
      </c>
      <c r="O439">
        <f>STDEV(F$4:F439)</f>
        <v>31.690041348075436</v>
      </c>
    </row>
    <row r="440" spans="3:15" x14ac:dyDescent="0.2">
      <c r="C440">
        <v>437</v>
      </c>
      <c r="D440">
        <v>50000</v>
      </c>
      <c r="E440">
        <v>400.22</v>
      </c>
      <c r="F440">
        <v>-4682.01</v>
      </c>
      <c r="G440">
        <v>20118.2</v>
      </c>
      <c r="H440">
        <v>4.6966099999999997</v>
      </c>
      <c r="I440">
        <v>789</v>
      </c>
      <c r="J440">
        <v>235</v>
      </c>
      <c r="K440">
        <f t="shared" si="12"/>
        <v>0.2294921875</v>
      </c>
      <c r="L440">
        <f>AVERAGE(K$4:K440)</f>
        <v>0.23026539259153317</v>
      </c>
      <c r="M440">
        <f>AVERAGE(F$4:$F440)</f>
        <v>-4684.4551029748272</v>
      </c>
      <c r="N440">
        <f>STDEV(F$4:F440)/SQRT(COUNT(F$4:F440))</f>
        <v>1.5142111846525863</v>
      </c>
      <c r="O440">
        <f>STDEV(F$4:F440)</f>
        <v>31.653895789060378</v>
      </c>
    </row>
    <row r="441" spans="3:15" x14ac:dyDescent="0.2">
      <c r="C441">
        <v>438</v>
      </c>
      <c r="D441">
        <v>50000</v>
      </c>
      <c r="E441">
        <v>399.51299999999998</v>
      </c>
      <c r="F441">
        <v>-4645.1000000000004</v>
      </c>
      <c r="G441">
        <v>20268.8</v>
      </c>
      <c r="H441">
        <v>5.5329100000000002</v>
      </c>
      <c r="I441">
        <v>804</v>
      </c>
      <c r="J441">
        <v>220</v>
      </c>
      <c r="K441">
        <f t="shared" si="12"/>
        <v>0.21484375</v>
      </c>
      <c r="L441">
        <f>AVERAGE(K$4:K441)</f>
        <v>0.23023018336187215</v>
      </c>
      <c r="M441">
        <f>AVERAGE(F$4:$F441)</f>
        <v>-4684.3652511415512</v>
      </c>
      <c r="N441">
        <f>STDEV(F$4:F441)/SQRT(COUNT(F$4:F441))</f>
        <v>1.513419735276148</v>
      </c>
      <c r="O441">
        <f>STDEV(F$4:F441)</f>
        <v>31.673528557203991</v>
      </c>
    </row>
    <row r="442" spans="3:15" x14ac:dyDescent="0.2">
      <c r="C442">
        <v>439</v>
      </c>
      <c r="D442">
        <v>50000</v>
      </c>
      <c r="E442">
        <v>399.13900000000001</v>
      </c>
      <c r="F442">
        <v>-4723.5</v>
      </c>
      <c r="G442">
        <v>19970.8</v>
      </c>
      <c r="H442">
        <v>5.7594900000000004</v>
      </c>
      <c r="I442">
        <v>772</v>
      </c>
      <c r="J442">
        <v>252</v>
      </c>
      <c r="K442">
        <f t="shared" si="12"/>
        <v>0.24609375</v>
      </c>
      <c r="L442">
        <f>AVERAGE(K$4:K442)</f>
        <v>0.23026631904897493</v>
      </c>
      <c r="M442">
        <f>AVERAGE(F$4:$F442)</f>
        <v>-4684.4543963553524</v>
      </c>
      <c r="N442">
        <f>STDEV(F$4:F442)/SQRT(COUNT(F$4:F442))</f>
        <v>1.5125975542423782</v>
      </c>
      <c r="O442">
        <f>STDEV(F$4:F442)</f>
        <v>31.692438333503318</v>
      </c>
    </row>
    <row r="443" spans="3:15" x14ac:dyDescent="0.2">
      <c r="C443">
        <v>440</v>
      </c>
      <c r="D443">
        <v>50000</v>
      </c>
      <c r="E443">
        <v>399.92599999999999</v>
      </c>
      <c r="F443">
        <v>-4667.62</v>
      </c>
      <c r="G443">
        <v>20201.8</v>
      </c>
      <c r="H443">
        <v>4.7837300000000003</v>
      </c>
      <c r="I443">
        <v>796</v>
      </c>
      <c r="J443">
        <v>228</v>
      </c>
      <c r="K443">
        <f t="shared" si="12"/>
        <v>0.22265625</v>
      </c>
      <c r="L443">
        <f>AVERAGE(K$4:K443)</f>
        <v>0.23024902343750001</v>
      </c>
      <c r="M443">
        <f>AVERAGE(F$4:$F443)</f>
        <v>-4684.4161363636358</v>
      </c>
      <c r="N443">
        <f>STDEV(F$4:F443)/SQRT(COUNT(F$4:F443))</f>
        <v>1.5096408212393093</v>
      </c>
      <c r="O443">
        <f>STDEV(F$4:F443)</f>
        <v>31.666493017492833</v>
      </c>
    </row>
    <row r="444" spans="3:15" x14ac:dyDescent="0.2">
      <c r="C444">
        <v>441</v>
      </c>
      <c r="D444">
        <v>50000</v>
      </c>
      <c r="E444">
        <v>399.83199999999999</v>
      </c>
      <c r="F444">
        <v>-4744.1899999999996</v>
      </c>
      <c r="G444">
        <v>19878.8</v>
      </c>
      <c r="H444">
        <v>5.9236399999999998</v>
      </c>
      <c r="I444">
        <v>763</v>
      </c>
      <c r="J444">
        <v>261</v>
      </c>
      <c r="K444">
        <f t="shared" si="12"/>
        <v>0.2548828125</v>
      </c>
      <c r="L444">
        <f>AVERAGE(K$4:K444)</f>
        <v>0.23030488236961452</v>
      </c>
      <c r="M444">
        <f>AVERAGE(F$4:$F444)</f>
        <v>-4684.5516780045346</v>
      </c>
      <c r="N444">
        <f>STDEV(F$4:F444)/SQRT(COUNT(F$4:F444))</f>
        <v>1.5122999949678724</v>
      </c>
      <c r="O444">
        <f>STDEV(F$4:F444)</f>
        <v>31.758299894325319</v>
      </c>
    </row>
    <row r="445" spans="3:15" x14ac:dyDescent="0.2">
      <c r="C445">
        <v>442</v>
      </c>
      <c r="D445">
        <v>50000</v>
      </c>
      <c r="E445">
        <v>399.91500000000002</v>
      </c>
      <c r="F445">
        <v>-4691.3</v>
      </c>
      <c r="G445">
        <v>20118.3</v>
      </c>
      <c r="H445">
        <v>5.5347200000000001</v>
      </c>
      <c r="I445">
        <v>786</v>
      </c>
      <c r="J445">
        <v>238</v>
      </c>
      <c r="K445">
        <f t="shared" si="12"/>
        <v>0.232421875</v>
      </c>
      <c r="L445">
        <f>AVERAGE(K$4:K445)</f>
        <v>0.23030967194570134</v>
      </c>
      <c r="M445">
        <f>AVERAGE(F$4:$F445)</f>
        <v>-4684.5669457013564</v>
      </c>
      <c r="N445">
        <f>STDEV(F$4:F445)/SQRT(COUNT(F$4:F445))</f>
        <v>1.5089518643892892</v>
      </c>
      <c r="O445">
        <f>STDEV(F$4:F445)</f>
        <v>31.723896233555692</v>
      </c>
    </row>
    <row r="446" spans="3:15" x14ac:dyDescent="0.2">
      <c r="C446">
        <v>443</v>
      </c>
      <c r="D446">
        <v>50000</v>
      </c>
      <c r="E446">
        <v>400.34199999999998</v>
      </c>
      <c r="F446">
        <v>-4686.87</v>
      </c>
      <c r="G446">
        <v>20126.2</v>
      </c>
      <c r="H446">
        <v>5.9621899999999997</v>
      </c>
      <c r="I446">
        <v>788</v>
      </c>
      <c r="J446">
        <v>236</v>
      </c>
      <c r="K446">
        <f t="shared" si="12"/>
        <v>0.23046875</v>
      </c>
      <c r="L446">
        <f>AVERAGE(K$4:K446)</f>
        <v>0.23031003103837472</v>
      </c>
      <c r="M446">
        <f>AVERAGE(F$4:$F446)</f>
        <v>-4684.5721444695255</v>
      </c>
      <c r="N446">
        <f>STDEV(F$4:F446)/SQRT(COUNT(F$4:F446))</f>
        <v>1.5055507751949668</v>
      </c>
      <c r="O446">
        <f>STDEV(F$4:F446)</f>
        <v>31.688178072488537</v>
      </c>
    </row>
    <row r="447" spans="3:15" x14ac:dyDescent="0.2">
      <c r="C447">
        <v>444</v>
      </c>
      <c r="D447">
        <v>50000</v>
      </c>
      <c r="E447">
        <v>400.55099999999999</v>
      </c>
      <c r="F447">
        <v>-4663.53</v>
      </c>
      <c r="G447">
        <v>20238</v>
      </c>
      <c r="H447">
        <v>6.3931800000000001</v>
      </c>
      <c r="I447">
        <v>798</v>
      </c>
      <c r="J447">
        <v>226</v>
      </c>
      <c r="K447">
        <f t="shared" si="12"/>
        <v>0.220703125</v>
      </c>
      <c r="L447">
        <f>AVERAGE(K$4:K447)</f>
        <v>0.2302883938626126</v>
      </c>
      <c r="M447">
        <f>AVERAGE(F$4:$F447)</f>
        <v>-4684.5247522522513</v>
      </c>
      <c r="N447">
        <f>STDEV(F$4:F447)/SQRT(COUNT(F$4:F447))</f>
        <v>1.5029034814480864</v>
      </c>
      <c r="O447">
        <f>STDEV(F$4:F447)</f>
        <v>31.668141408987953</v>
      </c>
    </row>
    <row r="448" spans="3:15" x14ac:dyDescent="0.2">
      <c r="C448">
        <v>445</v>
      </c>
      <c r="D448">
        <v>50000</v>
      </c>
      <c r="E448">
        <v>399.34</v>
      </c>
      <c r="F448">
        <v>-4658.41</v>
      </c>
      <c r="G448">
        <v>20247.3</v>
      </c>
      <c r="H448">
        <v>4.9515799999999999</v>
      </c>
      <c r="I448">
        <v>799</v>
      </c>
      <c r="J448">
        <v>225</v>
      </c>
      <c r="K448">
        <f t="shared" si="12"/>
        <v>0.2197265625</v>
      </c>
      <c r="L448">
        <f>AVERAGE(K$4:K448)</f>
        <v>0.23026465941011237</v>
      </c>
      <c r="M448">
        <f>AVERAGE(F$4:$F448)</f>
        <v>-4684.4660674157294</v>
      </c>
      <c r="N448">
        <f>STDEV(F$4:F448)/SQRT(COUNT(F$4:F448))</f>
        <v>1.5006702632766438</v>
      </c>
      <c r="O448">
        <f>STDEV(F$4:F448)</f>
        <v>31.656673883903885</v>
      </c>
    </row>
    <row r="449" spans="3:15" x14ac:dyDescent="0.2">
      <c r="C449">
        <v>446</v>
      </c>
      <c r="D449">
        <v>50000</v>
      </c>
      <c r="E449">
        <v>400.90699999999998</v>
      </c>
      <c r="F449">
        <v>-4696.57</v>
      </c>
      <c r="G449">
        <v>20086.2</v>
      </c>
      <c r="H449">
        <v>5.9378700000000002</v>
      </c>
      <c r="I449">
        <v>784</v>
      </c>
      <c r="J449">
        <v>240</v>
      </c>
      <c r="K449">
        <f t="shared" si="12"/>
        <v>0.234375</v>
      </c>
      <c r="L449">
        <f>AVERAGE(K$4:K449)</f>
        <v>0.23027387542040359</v>
      </c>
      <c r="M449">
        <f>AVERAGE(F$4:$F449)</f>
        <v>-4684.4932062780263</v>
      </c>
      <c r="N449">
        <f>STDEV(F$4:F449)/SQRT(COUNT(F$4:F449))</f>
        <v>1.4975476793149354</v>
      </c>
      <c r="O449">
        <f>STDEV(F$4:F449)</f>
        <v>31.62627826843384</v>
      </c>
    </row>
    <row r="450" spans="3:15" x14ac:dyDescent="0.2">
      <c r="C450">
        <v>447</v>
      </c>
      <c r="D450">
        <v>50000</v>
      </c>
      <c r="E450">
        <v>400.39699999999999</v>
      </c>
      <c r="F450">
        <v>-4713.5</v>
      </c>
      <c r="G450">
        <v>20022.400000000001</v>
      </c>
      <c r="H450">
        <v>5.1863599999999996</v>
      </c>
      <c r="I450">
        <v>777</v>
      </c>
      <c r="J450">
        <v>247</v>
      </c>
      <c r="K450">
        <f t="shared" si="12"/>
        <v>0.2412109375</v>
      </c>
      <c r="L450">
        <f>AVERAGE(K$4:K450)</f>
        <v>0.23029834312080538</v>
      </c>
      <c r="M450">
        <f>AVERAGE(F$4:$F450)</f>
        <v>-4684.558098434004</v>
      </c>
      <c r="N450">
        <f>STDEV(F$4:F450)/SQRT(COUNT(F$4:F450))</f>
        <v>1.4956021595944078</v>
      </c>
      <c r="O450">
        <f>STDEV(F$4:F450)</f>
        <v>31.620580978900513</v>
      </c>
    </row>
    <row r="451" spans="3:15" x14ac:dyDescent="0.2">
      <c r="C451">
        <v>448</v>
      </c>
      <c r="D451">
        <v>50000</v>
      </c>
      <c r="E451">
        <v>400.517</v>
      </c>
      <c r="F451">
        <v>-4667.1099999999997</v>
      </c>
      <c r="G451">
        <v>20195.900000000001</v>
      </c>
      <c r="H451">
        <v>6.0945099999999996</v>
      </c>
      <c r="I451">
        <v>795</v>
      </c>
      <c r="J451">
        <v>229</v>
      </c>
      <c r="K451">
        <f t="shared" si="12"/>
        <v>0.2236328125</v>
      </c>
      <c r="L451">
        <f>AVERAGE(K$4:K451)</f>
        <v>0.23028346470424108</v>
      </c>
      <c r="M451">
        <f>AVERAGE(F$4:$F451)</f>
        <v>-4684.5191517857138</v>
      </c>
      <c r="N451">
        <f>STDEV(F$4:F451)/SQRT(COUNT(F$4:F451))</f>
        <v>1.4927681774622243</v>
      </c>
      <c r="O451">
        <f>STDEV(F$4:F451)</f>
        <v>31.595946901089437</v>
      </c>
    </row>
    <row r="452" spans="3:15" x14ac:dyDescent="0.2">
      <c r="C452">
        <v>449</v>
      </c>
      <c r="D452">
        <v>50000</v>
      </c>
      <c r="E452">
        <v>400.45</v>
      </c>
      <c r="F452">
        <v>-4719</v>
      </c>
      <c r="G452">
        <v>19978.8</v>
      </c>
      <c r="H452">
        <v>6.1024099999999999</v>
      </c>
      <c r="I452">
        <v>774</v>
      </c>
      <c r="J452">
        <v>250</v>
      </c>
      <c r="K452">
        <f t="shared" si="12"/>
        <v>0.244140625</v>
      </c>
      <c r="L452">
        <f>AVERAGE(K$4:K452)</f>
        <v>0.23031432697661469</v>
      </c>
      <c r="M452">
        <f>AVERAGE(F$4:$F452)</f>
        <v>-4684.5959465478836</v>
      </c>
      <c r="N452">
        <f>STDEV(F$4:F452)/SQRT(COUNT(F$4:F452))</f>
        <v>1.4914182517056802</v>
      </c>
      <c r="O452">
        <f>STDEV(F$4:F452)</f>
        <v>31.6025861644716</v>
      </c>
    </row>
    <row r="453" spans="3:15" x14ac:dyDescent="0.2">
      <c r="C453">
        <v>450</v>
      </c>
      <c r="D453">
        <v>50000</v>
      </c>
      <c r="E453">
        <v>400.66699999999997</v>
      </c>
      <c r="F453">
        <v>-4689.13</v>
      </c>
      <c r="G453">
        <v>20113</v>
      </c>
      <c r="H453">
        <v>5.8554700000000004</v>
      </c>
      <c r="I453">
        <v>786</v>
      </c>
      <c r="J453">
        <v>238</v>
      </c>
      <c r="K453">
        <f t="shared" si="12"/>
        <v>0.232421875</v>
      </c>
      <c r="L453">
        <f>AVERAGE(K$4:K453)</f>
        <v>0.23031901041666666</v>
      </c>
      <c r="M453">
        <f>AVERAGE(F$4:$F453)</f>
        <v>-4684.6060222222213</v>
      </c>
      <c r="N453">
        <f>STDEV(F$4:F453)/SQRT(COUNT(F$4:F453))</f>
        <v>1.4881344081525143</v>
      </c>
      <c r="O453">
        <f>STDEV(F$4:F453)</f>
        <v>31.568097939650173</v>
      </c>
    </row>
    <row r="454" spans="3:15" x14ac:dyDescent="0.2">
      <c r="C454">
        <v>451</v>
      </c>
      <c r="D454">
        <v>50000</v>
      </c>
      <c r="E454">
        <v>401.04899999999998</v>
      </c>
      <c r="F454">
        <v>-4705.7299999999996</v>
      </c>
      <c r="G454">
        <v>20037</v>
      </c>
      <c r="H454">
        <v>5.2083500000000003</v>
      </c>
      <c r="I454">
        <v>779</v>
      </c>
      <c r="J454">
        <v>245</v>
      </c>
      <c r="K454">
        <f t="shared" si="12"/>
        <v>0.2392578125</v>
      </c>
      <c r="L454">
        <f>AVERAGE(K$4:K454)</f>
        <v>0.23033883037694014</v>
      </c>
      <c r="M454">
        <f>AVERAGE(F$4:$F454)</f>
        <v>-4684.6528603104198</v>
      </c>
      <c r="N454">
        <f>STDEV(F$4:F454)/SQRT(COUNT(F$4:F454))</f>
        <v>1.4855696647832999</v>
      </c>
      <c r="O454">
        <f>STDEV(F$4:F454)</f>
        <v>31.548687298283731</v>
      </c>
    </row>
    <row r="455" spans="3:15" x14ac:dyDescent="0.2">
      <c r="C455">
        <v>452</v>
      </c>
      <c r="D455">
        <v>50000</v>
      </c>
      <c r="E455">
        <v>400.28899999999999</v>
      </c>
      <c r="F455">
        <v>-4653.16</v>
      </c>
      <c r="G455">
        <v>20227.7</v>
      </c>
      <c r="H455">
        <v>5.1484399999999999</v>
      </c>
      <c r="I455">
        <v>801</v>
      </c>
      <c r="J455">
        <v>223</v>
      </c>
      <c r="K455">
        <f t="shared" si="12"/>
        <v>0.2177734375</v>
      </c>
      <c r="L455">
        <f>AVERAGE(K$4:K455)</f>
        <v>0.23031103083517698</v>
      </c>
      <c r="M455">
        <f>AVERAGE(F$4:$F455)</f>
        <v>-4684.5831858407073</v>
      </c>
      <c r="N455">
        <f>STDEV(F$4:F455)/SQRT(COUNT(F$4:F455))</f>
        <v>1.4839159815071175</v>
      </c>
      <c r="O455">
        <f>STDEV(F$4:F455)</f>
        <v>31.548486514535824</v>
      </c>
    </row>
    <row r="456" spans="3:15" x14ac:dyDescent="0.2">
      <c r="C456">
        <v>453</v>
      </c>
      <c r="D456">
        <v>50000</v>
      </c>
      <c r="E456">
        <v>400.13299999999998</v>
      </c>
      <c r="F456">
        <v>-4654.28</v>
      </c>
      <c r="G456">
        <v>20225.2</v>
      </c>
      <c r="H456">
        <v>5.0076499999999999</v>
      </c>
      <c r="I456">
        <v>800</v>
      </c>
      <c r="J456">
        <v>224</v>
      </c>
      <c r="K456">
        <f t="shared" si="12"/>
        <v>0.21875</v>
      </c>
      <c r="L456">
        <f>AVERAGE(K$4:K456)</f>
        <v>0.23028550979580573</v>
      </c>
      <c r="M456">
        <f>AVERAGE(F$4:$F456)</f>
        <v>-4684.516291390727</v>
      </c>
      <c r="N456">
        <f>STDEV(F$4:F456)/SQRT(COUNT(F$4:F456))</f>
        <v>1.4821469643693306</v>
      </c>
      <c r="O456">
        <f>STDEV(F$4:F456)</f>
        <v>31.545714600673058</v>
      </c>
    </row>
    <row r="457" spans="3:15" x14ac:dyDescent="0.2">
      <c r="C457">
        <v>454</v>
      </c>
      <c r="D457">
        <v>50000</v>
      </c>
      <c r="E457">
        <v>400.72699999999998</v>
      </c>
      <c r="F457">
        <v>-4719.25</v>
      </c>
      <c r="G457">
        <v>19969</v>
      </c>
      <c r="H457">
        <v>6.2758399999999996</v>
      </c>
      <c r="I457">
        <v>773</v>
      </c>
      <c r="J457">
        <v>251</v>
      </c>
      <c r="K457">
        <f t="shared" si="12"/>
        <v>0.2451171875</v>
      </c>
      <c r="L457">
        <f>AVERAGE(K$4:K457)</f>
        <v>0.23031817868942731</v>
      </c>
      <c r="M457">
        <f>AVERAGE(F$4:$F457)</f>
        <v>-4684.5927973568268</v>
      </c>
      <c r="N457">
        <f>STDEV(F$4:F457)/SQRT(COUNT(F$4:F457))</f>
        <v>1.4808563170227935</v>
      </c>
      <c r="O457">
        <f>STDEV(F$4:F457)</f>
        <v>31.553013896876884</v>
      </c>
    </row>
    <row r="458" spans="3:15" x14ac:dyDescent="0.2">
      <c r="C458">
        <v>455</v>
      </c>
      <c r="D458">
        <v>50000</v>
      </c>
      <c r="E458">
        <v>398.738</v>
      </c>
      <c r="F458">
        <v>-4644.41</v>
      </c>
      <c r="G458">
        <v>20296.7</v>
      </c>
      <c r="H458">
        <v>6.1262100000000004</v>
      </c>
      <c r="I458">
        <v>805</v>
      </c>
      <c r="J458">
        <v>219</v>
      </c>
      <c r="K458">
        <f t="shared" si="12"/>
        <v>0.2138671875</v>
      </c>
      <c r="L458">
        <f>AVERAGE(K$4:K458)</f>
        <v>0.23028202266483516</v>
      </c>
      <c r="M458">
        <f>AVERAGE(F$4:$F458)</f>
        <v>-4684.5044835164827</v>
      </c>
      <c r="N458">
        <f>STDEV(F$4:F458)/SQRT(COUNT(F$4:F458))</f>
        <v>1.4802349440004543</v>
      </c>
      <c r="O458">
        <f>STDEV(F$4:F458)</f>
        <v>31.574490458203957</v>
      </c>
    </row>
    <row r="459" spans="3:15" x14ac:dyDescent="0.2">
      <c r="C459">
        <v>456</v>
      </c>
      <c r="D459">
        <v>50000</v>
      </c>
      <c r="E459">
        <v>400.327</v>
      </c>
      <c r="F459">
        <v>-4645.76</v>
      </c>
      <c r="G459">
        <v>20294.8</v>
      </c>
      <c r="H459">
        <v>6.8875900000000003</v>
      </c>
      <c r="I459">
        <v>805</v>
      </c>
      <c r="J459">
        <v>219</v>
      </c>
      <c r="K459">
        <f t="shared" si="12"/>
        <v>0.2138671875</v>
      </c>
      <c r="L459">
        <f>AVERAGE(K$4:K459)</f>
        <v>0.23024602521929824</v>
      </c>
      <c r="M459">
        <f>AVERAGE(F$4:$F459)</f>
        <v>-4684.4195175438581</v>
      </c>
      <c r="N459">
        <f>STDEV(F$4:F459)/SQRT(COUNT(F$4:F459))</f>
        <v>1.4794271316992298</v>
      </c>
      <c r="O459">
        <f>STDEV(F$4:F459)</f>
        <v>31.59191850666182</v>
      </c>
    </row>
    <row r="460" spans="3:15" x14ac:dyDescent="0.2">
      <c r="C460">
        <v>457</v>
      </c>
      <c r="D460">
        <v>50000</v>
      </c>
      <c r="E460">
        <v>399.15499999999997</v>
      </c>
      <c r="F460">
        <v>-4716.01</v>
      </c>
      <c r="G460">
        <v>20000.599999999999</v>
      </c>
      <c r="H460">
        <v>5.2440300000000004</v>
      </c>
      <c r="I460">
        <v>775</v>
      </c>
      <c r="J460">
        <v>249</v>
      </c>
      <c r="K460">
        <f t="shared" si="12"/>
        <v>0.2431640625</v>
      </c>
      <c r="L460">
        <f>AVERAGE(K$4:K460)</f>
        <v>0.23027429225929977</v>
      </c>
      <c r="M460">
        <f>AVERAGE(F$4:$F460)</f>
        <v>-4684.4886433260372</v>
      </c>
      <c r="N460">
        <f>STDEV(F$4:F460)/SQRT(COUNT(F$4:F460))</f>
        <v>1.4778039232839562</v>
      </c>
      <c r="O460">
        <f>STDEV(F$4:F460)</f>
        <v>31.591839565032739</v>
      </c>
    </row>
    <row r="461" spans="3:15" x14ac:dyDescent="0.2">
      <c r="C461">
        <v>458</v>
      </c>
      <c r="D461">
        <v>50000</v>
      </c>
      <c r="E461">
        <v>399.88</v>
      </c>
      <c r="F461">
        <v>-4663.63</v>
      </c>
      <c r="G461">
        <v>20203.3</v>
      </c>
      <c r="H461">
        <v>5.6347500000000004</v>
      </c>
      <c r="I461">
        <v>797</v>
      </c>
      <c r="J461">
        <v>227</v>
      </c>
      <c r="K461">
        <f t="shared" si="12"/>
        <v>0.2216796875</v>
      </c>
      <c r="L461">
        <f>AVERAGE(K$4:K461)</f>
        <v>0.23025552674672489</v>
      </c>
      <c r="M461">
        <f>AVERAGE(F$4:$F461)</f>
        <v>-4684.4431004366788</v>
      </c>
      <c r="N461">
        <f>STDEV(F$4:F461)/SQRT(COUNT(F$4:F461))</f>
        <v>1.4752768858258729</v>
      </c>
      <c r="O461">
        <f>STDEV(F$4:F461)</f>
        <v>31.572304090013056</v>
      </c>
    </row>
    <row r="462" spans="3:15" x14ac:dyDescent="0.2">
      <c r="C462">
        <v>459</v>
      </c>
      <c r="D462">
        <v>50000</v>
      </c>
      <c r="E462">
        <v>399.51</v>
      </c>
      <c r="F462">
        <v>-4715.0600000000004</v>
      </c>
      <c r="G462">
        <v>20008</v>
      </c>
      <c r="H462">
        <v>6.1479699999999999</v>
      </c>
      <c r="I462">
        <v>776</v>
      </c>
      <c r="J462">
        <v>248</v>
      </c>
      <c r="K462">
        <f t="shared" si="12"/>
        <v>0.2421875</v>
      </c>
      <c r="L462">
        <f>AVERAGE(K$4:K462)</f>
        <v>0.23028152233115468</v>
      </c>
      <c r="M462">
        <f>AVERAGE(F$4:$F462)</f>
        <v>-4684.5098039215663</v>
      </c>
      <c r="N462">
        <f>STDEV(F$4:F462)/SQRT(COUNT(F$4:F462))</f>
        <v>1.4735697600794975</v>
      </c>
      <c r="O462">
        <f>STDEV(F$4:F462)</f>
        <v>31.570178928218372</v>
      </c>
    </row>
    <row r="463" spans="3:15" x14ac:dyDescent="0.2">
      <c r="C463">
        <v>460</v>
      </c>
      <c r="D463">
        <v>50000</v>
      </c>
      <c r="E463">
        <v>399.57400000000001</v>
      </c>
      <c r="F463">
        <v>-4688.46</v>
      </c>
      <c r="G463">
        <v>20122.7</v>
      </c>
      <c r="H463">
        <v>6.3136400000000004</v>
      </c>
      <c r="I463">
        <v>786</v>
      </c>
      <c r="J463">
        <v>238</v>
      </c>
      <c r="K463">
        <f t="shared" si="12"/>
        <v>0.232421875</v>
      </c>
      <c r="L463">
        <f>AVERAGE(K$4:K463)</f>
        <v>0.23028617527173914</v>
      </c>
      <c r="M463">
        <f>AVERAGE(F$4:$F463)</f>
        <v>-4684.5183913043456</v>
      </c>
      <c r="N463">
        <f>STDEV(F$4:F463)/SQRT(COUNT(F$4:F463))</f>
        <v>1.4703879342952484</v>
      </c>
      <c r="O463">
        <f>STDEV(F$4:F463)</f>
        <v>31.536307830303816</v>
      </c>
    </row>
    <row r="464" spans="3:15" x14ac:dyDescent="0.2">
      <c r="C464">
        <v>461</v>
      </c>
      <c r="D464">
        <v>50000</v>
      </c>
      <c r="E464">
        <v>400.28</v>
      </c>
      <c r="F464">
        <v>-4716.76</v>
      </c>
      <c r="G464">
        <v>19993.2</v>
      </c>
      <c r="H464">
        <v>5.9629599999999998</v>
      </c>
      <c r="I464">
        <v>774</v>
      </c>
      <c r="J464">
        <v>250</v>
      </c>
      <c r="K464">
        <f t="shared" si="12"/>
        <v>0.244140625</v>
      </c>
      <c r="L464">
        <f>AVERAGE(K$4:K464)</f>
        <v>0.23031622830802603</v>
      </c>
      <c r="M464">
        <f>AVERAGE(F$4:$F464)</f>
        <v>-4684.5883297180017</v>
      </c>
      <c r="N464">
        <f>STDEV(F$4:F464)/SQRT(COUNT(F$4:F464))</f>
        <v>1.4688608759876096</v>
      </c>
      <c r="O464">
        <f>STDEV(F$4:F464)</f>
        <v>31.537780483988843</v>
      </c>
    </row>
    <row r="465" spans="3:15" x14ac:dyDescent="0.2">
      <c r="C465">
        <v>462</v>
      </c>
      <c r="D465">
        <v>50000</v>
      </c>
      <c r="E465">
        <v>399.98399999999998</v>
      </c>
      <c r="F465">
        <v>-4692.03</v>
      </c>
      <c r="G465">
        <v>20059.5</v>
      </c>
      <c r="H465">
        <v>6.3885500000000004</v>
      </c>
      <c r="I465">
        <v>784</v>
      </c>
      <c r="J465">
        <v>240</v>
      </c>
      <c r="K465">
        <f t="shared" si="12"/>
        <v>0.234375</v>
      </c>
      <c r="L465">
        <f>AVERAGE(K$4:K465)</f>
        <v>0.23032501352813853</v>
      </c>
      <c r="M465">
        <f>AVERAGE(F$4:$F465)</f>
        <v>-4684.6044372294346</v>
      </c>
      <c r="N465">
        <f>STDEV(F$4:F465)/SQRT(COUNT(F$4:F465))</f>
        <v>1.4657665816226504</v>
      </c>
      <c r="O465">
        <f>STDEV(F$4:F465)</f>
        <v>31.505458453614168</v>
      </c>
    </row>
    <row r="466" spans="3:15" x14ac:dyDescent="0.2">
      <c r="C466">
        <v>463</v>
      </c>
      <c r="D466">
        <v>50000</v>
      </c>
      <c r="E466">
        <v>399.87900000000002</v>
      </c>
      <c r="F466">
        <v>-4706.51</v>
      </c>
      <c r="G466">
        <v>20049.8</v>
      </c>
      <c r="H466">
        <v>6.34701</v>
      </c>
      <c r="I466">
        <v>780</v>
      </c>
      <c r="J466">
        <v>244</v>
      </c>
      <c r="K466">
        <f t="shared" si="12"/>
        <v>0.23828125</v>
      </c>
      <c r="L466">
        <f>AVERAGE(K$4:K466)</f>
        <v>0.23034219762419006</v>
      </c>
      <c r="M466">
        <f>AVERAGE(F$4:$F466)</f>
        <v>-4684.6517494600394</v>
      </c>
      <c r="N466">
        <f>STDEV(F$4:F466)/SQRT(COUNT(F$4:F466))</f>
        <v>1.4633623829376279</v>
      </c>
      <c r="O466">
        <f>STDEV(F$4:F466)</f>
        <v>31.487804650974976</v>
      </c>
    </row>
    <row r="467" spans="3:15" x14ac:dyDescent="0.2">
      <c r="C467">
        <v>464</v>
      </c>
      <c r="D467">
        <v>50000</v>
      </c>
      <c r="E467">
        <v>399.41199999999998</v>
      </c>
      <c r="F467">
        <v>-4711.13</v>
      </c>
      <c r="G467">
        <v>20016.900000000001</v>
      </c>
      <c r="H467">
        <v>5.2631600000000001</v>
      </c>
      <c r="I467">
        <v>777</v>
      </c>
      <c r="J467">
        <v>247</v>
      </c>
      <c r="K467">
        <f t="shared" si="12"/>
        <v>0.2412109375</v>
      </c>
      <c r="L467">
        <f>AVERAGE(K$4:K467)</f>
        <v>0.23036562163254309</v>
      </c>
      <c r="M467">
        <f>AVERAGE(F$4:$F467)</f>
        <v>-4684.7088146551687</v>
      </c>
      <c r="N467">
        <f>STDEV(F$4:F467)/SQRT(COUNT(F$4:F467))</f>
        <v>1.4613198147151465</v>
      </c>
      <c r="O467">
        <f>STDEV(F$4:F467)</f>
        <v>31.477792152689283</v>
      </c>
    </row>
    <row r="468" spans="3:15" x14ac:dyDescent="0.2">
      <c r="C468">
        <v>465</v>
      </c>
      <c r="D468">
        <v>50000</v>
      </c>
      <c r="E468">
        <v>399.18</v>
      </c>
      <c r="F468">
        <v>-4672.01</v>
      </c>
      <c r="G468">
        <v>20178.7</v>
      </c>
      <c r="H468">
        <v>6.1290199999999997</v>
      </c>
      <c r="I468">
        <v>794</v>
      </c>
      <c r="J468">
        <v>230</v>
      </c>
      <c r="K468">
        <f t="shared" si="12"/>
        <v>0.224609375</v>
      </c>
      <c r="L468">
        <f>AVERAGE(K$4:K468)</f>
        <v>0.23035324260752688</v>
      </c>
      <c r="M468">
        <f>AVERAGE(F$4:$F468)</f>
        <v>-4684.6815053763403</v>
      </c>
      <c r="N468">
        <f>STDEV(F$4:F468)/SQRT(COUNT(F$4:F468))</f>
        <v>1.4584295122893787</v>
      </c>
      <c r="O468">
        <f>STDEV(F$4:F468)</f>
        <v>31.449367858149948</v>
      </c>
    </row>
    <row r="469" spans="3:15" x14ac:dyDescent="0.2">
      <c r="C469">
        <v>466</v>
      </c>
      <c r="D469">
        <v>50000</v>
      </c>
      <c r="E469">
        <v>399.2</v>
      </c>
      <c r="F469">
        <v>-4711.58</v>
      </c>
      <c r="G469">
        <v>19997.099999999999</v>
      </c>
      <c r="H469">
        <v>5.2572799999999997</v>
      </c>
      <c r="I469">
        <v>776</v>
      </c>
      <c r="J469">
        <v>248</v>
      </c>
      <c r="K469">
        <f t="shared" ref="K469:K503" si="13">J469/SUM(I469:J469)</f>
        <v>0.2421875</v>
      </c>
      <c r="L469">
        <f>AVERAGE(K$4:K469)</f>
        <v>0.23037863800965666</v>
      </c>
      <c r="M469">
        <f>AVERAGE(F$4:$F469)</f>
        <v>-4684.7392274678068</v>
      </c>
      <c r="N469">
        <f>STDEV(F$4:F469)/SQRT(COUNT(F$4:F469))</f>
        <v>1.4564407490072873</v>
      </c>
      <c r="O469">
        <f>STDEV(F$4:F469)</f>
        <v>31.440234722436649</v>
      </c>
    </row>
    <row r="470" spans="3:15" x14ac:dyDescent="0.2">
      <c r="C470">
        <v>467</v>
      </c>
      <c r="D470">
        <v>50000</v>
      </c>
      <c r="E470">
        <v>399.69</v>
      </c>
      <c r="F470">
        <v>-4676.55</v>
      </c>
      <c r="G470">
        <v>20171.599999999999</v>
      </c>
      <c r="H470">
        <v>6.0355499999999997</v>
      </c>
      <c r="I470">
        <v>792</v>
      </c>
      <c r="J470">
        <v>232</v>
      </c>
      <c r="K470">
        <f t="shared" si="13"/>
        <v>0.2265625</v>
      </c>
      <c r="L470">
        <f>AVERAGE(K$4:K470)</f>
        <v>0.23037046640792291</v>
      </c>
      <c r="M470">
        <f>AVERAGE(F$4:$F470)</f>
        <v>-4684.7216916488178</v>
      </c>
      <c r="N470">
        <f>STDEV(F$4:F470)/SQRT(COUNT(F$4:F470))</f>
        <v>1.453424476135929</v>
      </c>
      <c r="O470">
        <f>STDEV(F$4:F470)</f>
        <v>31.408768593452958</v>
      </c>
    </row>
    <row r="471" spans="3:15" x14ac:dyDescent="0.2">
      <c r="C471">
        <v>468</v>
      </c>
      <c r="D471">
        <v>50000</v>
      </c>
      <c r="E471">
        <v>400.01499999999999</v>
      </c>
      <c r="F471">
        <v>-4689.5</v>
      </c>
      <c r="G471">
        <v>20074.900000000001</v>
      </c>
      <c r="H471">
        <v>5.3073800000000002</v>
      </c>
      <c r="I471">
        <v>785</v>
      </c>
      <c r="J471">
        <v>239</v>
      </c>
      <c r="K471">
        <f t="shared" si="13"/>
        <v>0.2333984375</v>
      </c>
      <c r="L471">
        <f>AVERAGE(K$4:K471)</f>
        <v>0.23037693643162394</v>
      </c>
      <c r="M471">
        <f>AVERAGE(F$4:$F471)</f>
        <v>-4684.7319017093969</v>
      </c>
      <c r="N471">
        <f>STDEV(F$4:F471)/SQRT(COUNT(F$4:F471))</f>
        <v>1.4503514816169867</v>
      </c>
      <c r="O471">
        <f>STDEV(F$4:F471)</f>
        <v>31.37589980649128</v>
      </c>
    </row>
    <row r="472" spans="3:15" x14ac:dyDescent="0.2">
      <c r="C472">
        <v>469</v>
      </c>
      <c r="D472">
        <v>50000</v>
      </c>
      <c r="E472">
        <v>400.44799999999998</v>
      </c>
      <c r="F472">
        <v>-4654.1400000000003</v>
      </c>
      <c r="G472">
        <v>20280.8</v>
      </c>
      <c r="H472">
        <v>5.5127499999999996</v>
      </c>
      <c r="I472">
        <v>802</v>
      </c>
      <c r="J472">
        <v>222</v>
      </c>
      <c r="K472">
        <f t="shared" si="13"/>
        <v>0.216796875</v>
      </c>
      <c r="L472">
        <f>AVERAGE(K$4:K472)</f>
        <v>0.23034798107675905</v>
      </c>
      <c r="M472">
        <f>AVERAGE(F$4:$F472)</f>
        <v>-4684.6666737739833</v>
      </c>
      <c r="N472">
        <f>STDEV(F$4:F472)/SQRT(COUNT(F$4:F472))</f>
        <v>1.4487249123687433</v>
      </c>
      <c r="O472">
        <f>STDEV(F$4:F472)</f>
        <v>31.374177532417626</v>
      </c>
    </row>
    <row r="473" spans="3:15" x14ac:dyDescent="0.2">
      <c r="C473">
        <v>470</v>
      </c>
      <c r="D473">
        <v>50000</v>
      </c>
      <c r="E473">
        <v>400.67399999999998</v>
      </c>
      <c r="F473">
        <v>-4704.87</v>
      </c>
      <c r="G473">
        <v>20040.099999999999</v>
      </c>
      <c r="H473">
        <v>6.8440300000000001</v>
      </c>
      <c r="I473">
        <v>780</v>
      </c>
      <c r="J473">
        <v>244</v>
      </c>
      <c r="K473">
        <f t="shared" si="13"/>
        <v>0.23828125</v>
      </c>
      <c r="L473">
        <f>AVERAGE(K$4:K473)</f>
        <v>0.23036486037234041</v>
      </c>
      <c r="M473">
        <f>AVERAGE(F$4:$F473)</f>
        <v>-4684.7096595744642</v>
      </c>
      <c r="N473">
        <f>STDEV(F$4:F473)/SQRT(COUNT(F$4:F473))</f>
        <v>1.4462781787939765</v>
      </c>
      <c r="O473">
        <f>STDEV(F$4:F473)</f>
        <v>31.354563752572641</v>
      </c>
    </row>
    <row r="474" spans="3:15" x14ac:dyDescent="0.2">
      <c r="C474">
        <v>471</v>
      </c>
      <c r="D474">
        <v>50000</v>
      </c>
      <c r="E474">
        <v>400.13900000000001</v>
      </c>
      <c r="F474">
        <v>-4700.7</v>
      </c>
      <c r="G474">
        <v>20047</v>
      </c>
      <c r="H474">
        <v>4.8411499999999998</v>
      </c>
      <c r="I474">
        <v>781</v>
      </c>
      <c r="J474">
        <v>243</v>
      </c>
      <c r="K474">
        <f t="shared" si="13"/>
        <v>0.2373046875</v>
      </c>
      <c r="L474">
        <f>AVERAGE(K$4:K474)</f>
        <v>0.23037959461252655</v>
      </c>
      <c r="M474">
        <f>AVERAGE(F$4:$F474)</f>
        <v>-4684.7436093418228</v>
      </c>
      <c r="N474">
        <f>STDEV(F$4:F474)/SQRT(COUNT(F$4:F474))</f>
        <v>1.4436035177708568</v>
      </c>
      <c r="O474">
        <f>STDEV(F$4:F474)</f>
        <v>31.329855024897658</v>
      </c>
    </row>
    <row r="475" spans="3:15" x14ac:dyDescent="0.2">
      <c r="C475">
        <v>472</v>
      </c>
      <c r="D475">
        <v>50000</v>
      </c>
      <c r="E475">
        <v>399.69900000000001</v>
      </c>
      <c r="F475">
        <v>-4661.3599999999997</v>
      </c>
      <c r="G475">
        <v>20217.599999999999</v>
      </c>
      <c r="H475">
        <v>6.32883</v>
      </c>
      <c r="I475">
        <v>798</v>
      </c>
      <c r="J475">
        <v>226</v>
      </c>
      <c r="K475">
        <f t="shared" si="13"/>
        <v>0.220703125</v>
      </c>
      <c r="L475">
        <f>AVERAGE(K$4:K475)</f>
        <v>0.23035909361758475</v>
      </c>
      <c r="M475">
        <f>AVERAGE(F$4:$F475)</f>
        <v>-4684.6940677966068</v>
      </c>
      <c r="N475">
        <f>STDEV(F$4:F475)/SQRT(COUNT(F$4:F475))</f>
        <v>1.441393426650075</v>
      </c>
      <c r="O475">
        <f>STDEV(F$4:F475)</f>
        <v>31.315080790317324</v>
      </c>
    </row>
    <row r="476" spans="3:15" x14ac:dyDescent="0.2">
      <c r="C476">
        <v>473</v>
      </c>
      <c r="D476">
        <v>50000</v>
      </c>
      <c r="E476">
        <v>400.02499999999998</v>
      </c>
      <c r="F476">
        <v>-4681.2700000000004</v>
      </c>
      <c r="G476">
        <v>20142.400000000001</v>
      </c>
      <c r="H476">
        <v>6.4194800000000001</v>
      </c>
      <c r="I476">
        <v>789</v>
      </c>
      <c r="J476">
        <v>235</v>
      </c>
      <c r="K476">
        <f t="shared" si="13"/>
        <v>0.2294921875</v>
      </c>
      <c r="L476">
        <f>AVERAGE(K$4:K476)</f>
        <v>0.23035726083509514</v>
      </c>
      <c r="M476">
        <f>AVERAGE(F$4:$F476)</f>
        <v>-4684.6868287526386</v>
      </c>
      <c r="N476">
        <f>STDEV(F$4:F476)/SQRT(COUNT(F$4:F476))</f>
        <v>1.4383610717292241</v>
      </c>
      <c r="O476">
        <f>STDEV(F$4:F476)</f>
        <v>31.28228663111183</v>
      </c>
    </row>
    <row r="477" spans="3:15" x14ac:dyDescent="0.2">
      <c r="C477">
        <v>474</v>
      </c>
      <c r="D477">
        <v>50000</v>
      </c>
      <c r="E477">
        <v>400.423</v>
      </c>
      <c r="F477">
        <v>-4658.43</v>
      </c>
      <c r="G477">
        <v>20232.8</v>
      </c>
      <c r="H477">
        <v>6.0127600000000001</v>
      </c>
      <c r="I477">
        <v>799</v>
      </c>
      <c r="J477">
        <v>225</v>
      </c>
      <c r="K477">
        <f t="shared" si="13"/>
        <v>0.2197265625</v>
      </c>
      <c r="L477">
        <f>AVERAGE(K$4:K477)</f>
        <v>0.2303348332014768</v>
      </c>
      <c r="M477">
        <f>AVERAGE(F$4:$F477)</f>
        <v>-4684.6314345991532</v>
      </c>
      <c r="N477">
        <f>STDEV(F$4:F477)/SQRT(COUNT(F$4:F477))</f>
        <v>1.4363918763953705</v>
      </c>
      <c r="O477">
        <f>STDEV(F$4:F477)</f>
        <v>31.272464710994026</v>
      </c>
    </row>
    <row r="478" spans="3:15" x14ac:dyDescent="0.2">
      <c r="C478">
        <v>475</v>
      </c>
      <c r="D478">
        <v>50000</v>
      </c>
      <c r="E478">
        <v>400.80500000000001</v>
      </c>
      <c r="F478">
        <v>-4731.75</v>
      </c>
      <c r="G478">
        <v>19924.400000000001</v>
      </c>
      <c r="H478">
        <v>5.3462500000000004</v>
      </c>
      <c r="I478">
        <v>768</v>
      </c>
      <c r="J478">
        <v>256</v>
      </c>
      <c r="K478">
        <f t="shared" si="13"/>
        <v>0.25</v>
      </c>
      <c r="L478">
        <f>AVERAGE(K$4:K478)</f>
        <v>0.23037623355263157</v>
      </c>
      <c r="M478">
        <f>AVERAGE(F$4:$F478)</f>
        <v>-4684.7306315789438</v>
      </c>
      <c r="N478">
        <f>STDEV(F$4:F478)/SQRT(COUNT(F$4:F478))</f>
        <v>1.4367931007758781</v>
      </c>
      <c r="O478">
        <f>STDEV(F$4:F478)</f>
        <v>31.314179645292519</v>
      </c>
    </row>
    <row r="479" spans="3:15" x14ac:dyDescent="0.2">
      <c r="C479">
        <v>476</v>
      </c>
      <c r="D479">
        <v>50000</v>
      </c>
      <c r="E479">
        <v>400.38200000000001</v>
      </c>
      <c r="F479">
        <v>-4737.43</v>
      </c>
      <c r="G479">
        <v>19924.7</v>
      </c>
      <c r="H479">
        <v>5.47525</v>
      </c>
      <c r="I479">
        <v>766</v>
      </c>
      <c r="J479">
        <v>258</v>
      </c>
      <c r="K479">
        <f t="shared" si="13"/>
        <v>0.251953125</v>
      </c>
      <c r="L479">
        <f>AVERAGE(K$4:K479)</f>
        <v>0.2304215631565126</v>
      </c>
      <c r="M479">
        <f>AVERAGE(F$4:$F479)</f>
        <v>-4684.8413445378119</v>
      </c>
      <c r="N479">
        <f>STDEV(F$4:F479)/SQRT(COUNT(F$4:F479))</f>
        <v>1.4380396140652552</v>
      </c>
      <c r="O479">
        <f>STDEV(F$4:F479)</f>
        <v>31.37432031855943</v>
      </c>
    </row>
    <row r="480" spans="3:15" x14ac:dyDescent="0.2">
      <c r="C480">
        <v>477</v>
      </c>
      <c r="D480">
        <v>50000</v>
      </c>
      <c r="E480">
        <v>400.03</v>
      </c>
      <c r="F480">
        <v>-4689.51</v>
      </c>
      <c r="G480">
        <v>20097.2</v>
      </c>
      <c r="H480">
        <v>5.40238</v>
      </c>
      <c r="I480">
        <v>786</v>
      </c>
      <c r="J480">
        <v>238</v>
      </c>
      <c r="K480">
        <f t="shared" si="13"/>
        <v>0.232421875</v>
      </c>
      <c r="L480">
        <f>AVERAGE(K$4:K480)</f>
        <v>0.23042575668238993</v>
      </c>
      <c r="M480">
        <f>AVERAGE(F$4:$F480)</f>
        <v>-4684.8511320754678</v>
      </c>
      <c r="N480">
        <f>STDEV(F$4:F480)/SQRT(COUNT(F$4:F480))</f>
        <v>1.4350550666656929</v>
      </c>
      <c r="O480">
        <f>STDEV(F$4:F480)</f>
        <v>31.342075747485072</v>
      </c>
    </row>
    <row r="481" spans="3:15" x14ac:dyDescent="0.2">
      <c r="C481">
        <v>478</v>
      </c>
      <c r="D481">
        <v>50000</v>
      </c>
      <c r="E481">
        <v>400.02800000000002</v>
      </c>
      <c r="F481">
        <v>-4690.8999999999996</v>
      </c>
      <c r="G481">
        <v>20086.7</v>
      </c>
      <c r="H481">
        <v>5.41242</v>
      </c>
      <c r="I481">
        <v>785</v>
      </c>
      <c r="J481">
        <v>239</v>
      </c>
      <c r="K481">
        <f t="shared" si="13"/>
        <v>0.2333984375</v>
      </c>
      <c r="L481">
        <f>AVERAGE(K$4:K481)</f>
        <v>0.23043197567991633</v>
      </c>
      <c r="M481">
        <f>AVERAGE(F$4:$F481)</f>
        <v>-4684.8637866108747</v>
      </c>
      <c r="N481">
        <f>STDEV(F$4:F481)/SQRT(COUNT(F$4:F481))</f>
        <v>1.4321056232595613</v>
      </c>
      <c r="O481">
        <f>STDEV(F$4:F481)</f>
        <v>31.310427571817854</v>
      </c>
    </row>
    <row r="482" spans="3:15" x14ac:dyDescent="0.2">
      <c r="C482">
        <v>479</v>
      </c>
      <c r="D482">
        <v>50000</v>
      </c>
      <c r="E482">
        <v>399.44900000000001</v>
      </c>
      <c r="F482">
        <v>-4714.42</v>
      </c>
      <c r="G482">
        <v>19997.900000000001</v>
      </c>
      <c r="H482">
        <v>5.6816599999999999</v>
      </c>
      <c r="I482">
        <v>776</v>
      </c>
      <c r="J482">
        <v>248</v>
      </c>
      <c r="K482">
        <f t="shared" si="13"/>
        <v>0.2421875</v>
      </c>
      <c r="L482">
        <f>AVERAGE(K$4:K482)</f>
        <v>0.23045651748434237</v>
      </c>
      <c r="M482">
        <f>AVERAGE(F$4:$F482)</f>
        <v>-4684.9254906054239</v>
      </c>
      <c r="N482">
        <f>STDEV(F$4:F482)/SQRT(COUNT(F$4:F482))</f>
        <v>1.4304441728411941</v>
      </c>
      <c r="O482">
        <f>STDEV(F$4:F482)</f>
        <v>31.306799335667357</v>
      </c>
    </row>
    <row r="483" spans="3:15" x14ac:dyDescent="0.2">
      <c r="C483">
        <v>480</v>
      </c>
      <c r="D483">
        <v>50000</v>
      </c>
      <c r="E483">
        <v>399.82</v>
      </c>
      <c r="F483">
        <v>-4652.3100000000004</v>
      </c>
      <c r="G483">
        <v>20257.7</v>
      </c>
      <c r="H483">
        <v>6.1071400000000002</v>
      </c>
      <c r="I483">
        <v>801</v>
      </c>
      <c r="J483">
        <v>223</v>
      </c>
      <c r="K483">
        <f t="shared" si="13"/>
        <v>0.2177734375</v>
      </c>
      <c r="L483">
        <f>AVERAGE(K$4:K483)</f>
        <v>0.23043009440104167</v>
      </c>
      <c r="M483">
        <f>AVERAGE(F$4:$F483)</f>
        <v>-4684.8575416666627</v>
      </c>
      <c r="N483">
        <f>STDEV(F$4:F483)/SQRT(COUNT(F$4:F483))</f>
        <v>1.4290772824958478</v>
      </c>
      <c r="O483">
        <f>STDEV(F$4:F483)</f>
        <v>31.309514561646338</v>
      </c>
    </row>
    <row r="484" spans="3:15" x14ac:dyDescent="0.2">
      <c r="C484">
        <v>481</v>
      </c>
      <c r="D484">
        <v>50000</v>
      </c>
      <c r="E484">
        <v>400.17399999999998</v>
      </c>
      <c r="F484">
        <v>-4623.79</v>
      </c>
      <c r="G484">
        <v>20389.7</v>
      </c>
      <c r="H484">
        <v>5.8223000000000003</v>
      </c>
      <c r="I484">
        <v>814</v>
      </c>
      <c r="J484">
        <v>210</v>
      </c>
      <c r="K484">
        <f t="shared" si="13"/>
        <v>0.205078125</v>
      </c>
      <c r="L484">
        <f>AVERAGE(K$4:K484)</f>
        <v>0.2303773876039501</v>
      </c>
      <c r="M484">
        <f>AVERAGE(F$4:$F484)</f>
        <v>-4684.7305821205782</v>
      </c>
      <c r="N484">
        <f>STDEV(F$4:F484)/SQRT(COUNT(F$4:F484))</f>
        <v>1.4317432983260858</v>
      </c>
      <c r="O484">
        <f>STDEV(F$4:F484)</f>
        <v>31.400581962395187</v>
      </c>
    </row>
    <row r="485" spans="3:15" x14ac:dyDescent="0.2">
      <c r="C485">
        <v>482</v>
      </c>
      <c r="D485">
        <v>50000</v>
      </c>
      <c r="E485">
        <v>399.95100000000002</v>
      </c>
      <c r="F485">
        <v>-4647.41</v>
      </c>
      <c r="G485">
        <v>20276.7</v>
      </c>
      <c r="H485">
        <v>5.7526200000000003</v>
      </c>
      <c r="I485">
        <v>804</v>
      </c>
      <c r="J485">
        <v>220</v>
      </c>
      <c r="K485">
        <f t="shared" si="13"/>
        <v>0.21484375</v>
      </c>
      <c r="L485">
        <f>AVERAGE(K$4:K485)</f>
        <v>0.2303451601400415</v>
      </c>
      <c r="M485">
        <f>AVERAGE(F$4:$F485)</f>
        <v>-4684.6531535269678</v>
      </c>
      <c r="N485">
        <f>STDEV(F$4:F485)/SQRT(COUNT(F$4:F485))</f>
        <v>1.4308662748330663</v>
      </c>
      <c r="O485">
        <f>STDEV(F$4:F485)</f>
        <v>31.413951341579814</v>
      </c>
    </row>
    <row r="486" spans="3:15" x14ac:dyDescent="0.2">
      <c r="C486">
        <v>483</v>
      </c>
      <c r="D486">
        <v>50000</v>
      </c>
      <c r="E486">
        <v>399.68099999999998</v>
      </c>
      <c r="F486">
        <v>-4753.79</v>
      </c>
      <c r="G486">
        <v>19828</v>
      </c>
      <c r="H486">
        <v>5.9428000000000001</v>
      </c>
      <c r="I486">
        <v>759</v>
      </c>
      <c r="J486">
        <v>265</v>
      </c>
      <c r="K486">
        <f t="shared" si="13"/>
        <v>0.2587890625</v>
      </c>
      <c r="L486">
        <f>AVERAGE(K$4:K486)</f>
        <v>0.23040405020703933</v>
      </c>
      <c r="M486">
        <f>AVERAGE(F$4:$F486)</f>
        <v>-4684.7962939958561</v>
      </c>
      <c r="N486">
        <f>STDEV(F$4:F486)/SQRT(COUNT(F$4:F486))</f>
        <v>1.4350573972378475</v>
      </c>
      <c r="O486">
        <f>STDEV(F$4:F486)</f>
        <v>31.5386309344</v>
      </c>
    </row>
    <row r="487" spans="3:15" x14ac:dyDescent="0.2">
      <c r="C487">
        <v>484</v>
      </c>
      <c r="D487">
        <v>50000</v>
      </c>
      <c r="E487">
        <v>399.88900000000001</v>
      </c>
      <c r="F487">
        <v>-4711.79</v>
      </c>
      <c r="G487">
        <v>20022.7</v>
      </c>
      <c r="H487">
        <v>5.2959899999999998</v>
      </c>
      <c r="I487">
        <v>777</v>
      </c>
      <c r="J487">
        <v>247</v>
      </c>
      <c r="K487">
        <f t="shared" si="13"/>
        <v>0.2412109375</v>
      </c>
      <c r="L487">
        <f>AVERAGE(K$4:K487)</f>
        <v>0.23042637848657024</v>
      </c>
      <c r="M487">
        <f>AVERAGE(F$4:$F487)</f>
        <v>-4684.852066115699</v>
      </c>
      <c r="N487">
        <f>STDEV(F$4:F487)/SQRT(COUNT(F$4:F487))</f>
        <v>1.4331749327237093</v>
      </c>
      <c r="O487">
        <f>STDEV(F$4:F487)</f>
        <v>31.529848519921607</v>
      </c>
    </row>
    <row r="488" spans="3:15" x14ac:dyDescent="0.2">
      <c r="C488">
        <v>485</v>
      </c>
      <c r="D488">
        <v>50000</v>
      </c>
      <c r="E488">
        <v>399.803</v>
      </c>
      <c r="F488">
        <v>-4647.5</v>
      </c>
      <c r="G488">
        <v>20298</v>
      </c>
      <c r="H488">
        <v>5.3204099999999999</v>
      </c>
      <c r="I488">
        <v>804</v>
      </c>
      <c r="J488">
        <v>220</v>
      </c>
      <c r="K488">
        <f t="shared" si="13"/>
        <v>0.21484375</v>
      </c>
      <c r="L488">
        <f>AVERAGE(K$4:K488)</f>
        <v>0.2303942493556701</v>
      </c>
      <c r="M488">
        <f>AVERAGE(F$4:$F488)</f>
        <v>-4684.7750515463886</v>
      </c>
      <c r="N488">
        <f>STDEV(F$4:F488)/SQRT(COUNT(F$4:F488))</f>
        <v>1.4322889262362299</v>
      </c>
      <c r="O488">
        <f>STDEV(F$4:F488)</f>
        <v>31.542891601534919</v>
      </c>
    </row>
    <row r="489" spans="3:15" x14ac:dyDescent="0.2">
      <c r="C489">
        <v>486</v>
      </c>
      <c r="D489">
        <v>50000</v>
      </c>
      <c r="E489">
        <v>399.72500000000002</v>
      </c>
      <c r="F489">
        <v>-4636.07</v>
      </c>
      <c r="G489">
        <v>20310.7</v>
      </c>
      <c r="H489">
        <v>6.1192599999999997</v>
      </c>
      <c r="I489">
        <v>808</v>
      </c>
      <c r="J489">
        <v>216</v>
      </c>
      <c r="K489">
        <f t="shared" si="13"/>
        <v>0.2109375</v>
      </c>
      <c r="L489">
        <f>AVERAGE(K$4:K489)</f>
        <v>0.2303542148919753</v>
      </c>
      <c r="M489">
        <f>AVERAGE(F$4:$F489)</f>
        <v>-4684.6748353909434</v>
      </c>
      <c r="N489">
        <f>STDEV(F$4:F489)/SQRT(COUNT(F$4:F489))</f>
        <v>1.4328477443565395</v>
      </c>
      <c r="O489">
        <f>STDEV(F$4:F489)</f>
        <v>31.58771267494221</v>
      </c>
    </row>
    <row r="490" spans="3:15" x14ac:dyDescent="0.2">
      <c r="C490">
        <v>487</v>
      </c>
      <c r="D490">
        <v>50000</v>
      </c>
      <c r="E490">
        <v>399.529</v>
      </c>
      <c r="F490">
        <v>-4664.13</v>
      </c>
      <c r="G490">
        <v>20207.2</v>
      </c>
      <c r="H490">
        <v>6.0212899999999996</v>
      </c>
      <c r="I490">
        <v>797</v>
      </c>
      <c r="J490">
        <v>227</v>
      </c>
      <c r="K490">
        <f t="shared" si="13"/>
        <v>0.2216796875</v>
      </c>
      <c r="L490">
        <f>AVERAGE(K$4:K490)</f>
        <v>0.23033640272073921</v>
      </c>
      <c r="M490">
        <f>AVERAGE(F$4:$F490)</f>
        <v>-4684.6326488706327</v>
      </c>
      <c r="N490">
        <f>STDEV(F$4:F490)/SQRT(COUNT(F$4:F490))</f>
        <v>1.4305247055705845</v>
      </c>
      <c r="O490">
        <f>STDEV(F$4:F490)</f>
        <v>31.568928624387656</v>
      </c>
    </row>
    <row r="491" spans="3:15" x14ac:dyDescent="0.2">
      <c r="C491">
        <v>488</v>
      </c>
      <c r="D491">
        <v>50000</v>
      </c>
      <c r="E491">
        <v>399.88499999999999</v>
      </c>
      <c r="F491">
        <v>-4682.8</v>
      </c>
      <c r="G491">
        <v>20113.8</v>
      </c>
      <c r="H491">
        <v>5.5622400000000001</v>
      </c>
      <c r="I491">
        <v>789</v>
      </c>
      <c r="J491">
        <v>235</v>
      </c>
      <c r="K491">
        <f t="shared" si="13"/>
        <v>0.2294921875</v>
      </c>
      <c r="L491">
        <f>AVERAGE(K$4:K491)</f>
        <v>0.2303346727715164</v>
      </c>
      <c r="M491">
        <f>AVERAGE(F$4:$F491)</f>
        <v>-4684.6288934426193</v>
      </c>
      <c r="N491">
        <f>STDEV(F$4:F491)/SQRT(COUNT(F$4:F491))</f>
        <v>1.4275952323458792</v>
      </c>
      <c r="O491">
        <f>STDEV(F$4:F491)</f>
        <v>31.536609455351126</v>
      </c>
    </row>
    <row r="492" spans="3:15" x14ac:dyDescent="0.2">
      <c r="C492">
        <v>489</v>
      </c>
      <c r="D492">
        <v>50000</v>
      </c>
      <c r="E492">
        <v>400.21499999999997</v>
      </c>
      <c r="F492">
        <v>-4716.84</v>
      </c>
      <c r="G492">
        <v>19986</v>
      </c>
      <c r="H492">
        <v>6.3565199999999997</v>
      </c>
      <c r="I492">
        <v>775</v>
      </c>
      <c r="J492">
        <v>249</v>
      </c>
      <c r="K492">
        <f t="shared" si="13"/>
        <v>0.2431640625</v>
      </c>
      <c r="L492">
        <f>AVERAGE(K$4:K492)</f>
        <v>0.23036090874233128</v>
      </c>
      <c r="M492">
        <f>AVERAGE(F$4:$F492)</f>
        <v>-4684.6947648261712</v>
      </c>
      <c r="N492">
        <f>STDEV(F$4:F492)/SQRT(COUNT(F$4:F492))</f>
        <v>1.4261948300082965</v>
      </c>
      <c r="O492">
        <f>STDEV(F$4:F492)</f>
        <v>31.537937439639748</v>
      </c>
    </row>
    <row r="493" spans="3:15" x14ac:dyDescent="0.2">
      <c r="C493">
        <v>490</v>
      </c>
      <c r="D493">
        <v>50000</v>
      </c>
      <c r="E493">
        <v>400.39600000000002</v>
      </c>
      <c r="F493">
        <v>-4689.45</v>
      </c>
      <c r="G493">
        <v>20068.5</v>
      </c>
      <c r="H493">
        <v>5.8807</v>
      </c>
      <c r="I493">
        <v>785</v>
      </c>
      <c r="J493">
        <v>239</v>
      </c>
      <c r="K493">
        <f t="shared" si="13"/>
        <v>0.2333984375</v>
      </c>
      <c r="L493">
        <f>AVERAGE(K$4:K493)</f>
        <v>0.23036710778061226</v>
      </c>
      <c r="M493">
        <f>AVERAGE(F$4:$F493)</f>
        <v>-4684.7044693877515</v>
      </c>
      <c r="N493">
        <f>STDEV(F$4:F493)/SQRT(COUNT(F$4:F493))</f>
        <v>1.4233143368496461</v>
      </c>
      <c r="O493">
        <f>STDEV(F$4:F493)</f>
        <v>31.50640591571905</v>
      </c>
    </row>
    <row r="494" spans="3:15" x14ac:dyDescent="0.2">
      <c r="C494">
        <v>491</v>
      </c>
      <c r="D494">
        <v>50000</v>
      </c>
      <c r="E494">
        <v>399.53199999999998</v>
      </c>
      <c r="F494">
        <v>-4698.8999999999996</v>
      </c>
      <c r="G494">
        <v>20073.7</v>
      </c>
      <c r="H494">
        <v>5.6036700000000002</v>
      </c>
      <c r="I494">
        <v>782</v>
      </c>
      <c r="J494">
        <v>242</v>
      </c>
      <c r="K494">
        <f t="shared" si="13"/>
        <v>0.236328125</v>
      </c>
      <c r="L494">
        <f>AVERAGE(K$4:K494)</f>
        <v>0.23037924834521384</v>
      </c>
      <c r="M494">
        <f>AVERAGE(F$4:$F494)</f>
        <v>-4684.7333808553931</v>
      </c>
      <c r="N494">
        <f>STDEV(F$4:F494)/SQRT(COUNT(F$4:F494))</f>
        <v>1.4207067771846362</v>
      </c>
      <c r="O494">
        <f>STDEV(F$4:F494)</f>
        <v>31.480759260991984</v>
      </c>
    </row>
    <row r="495" spans="3:15" x14ac:dyDescent="0.2">
      <c r="C495">
        <v>492</v>
      </c>
      <c r="D495">
        <v>50000</v>
      </c>
      <c r="E495">
        <v>400.04500000000002</v>
      </c>
      <c r="F495">
        <v>-4650.1400000000003</v>
      </c>
      <c r="G495">
        <v>20300.400000000001</v>
      </c>
      <c r="H495">
        <v>5.8736699999999997</v>
      </c>
      <c r="I495">
        <v>804</v>
      </c>
      <c r="J495">
        <v>220</v>
      </c>
      <c r="K495">
        <f t="shared" si="13"/>
        <v>0.21484375</v>
      </c>
      <c r="L495">
        <f>AVERAGE(K$4:K495)</f>
        <v>0.23034767212906504</v>
      </c>
      <c r="M495">
        <f>AVERAGE(F$4:$F495)</f>
        <v>-4684.6630691056871</v>
      </c>
      <c r="N495">
        <f>STDEV(F$4:F495)/SQRT(COUNT(F$4:F495))</f>
        <v>1.4195585860912898</v>
      </c>
      <c r="O495">
        <f>STDEV(F$4:F495)</f>
        <v>31.487332644064772</v>
      </c>
    </row>
    <row r="496" spans="3:15" x14ac:dyDescent="0.2">
      <c r="C496">
        <v>493</v>
      </c>
      <c r="D496">
        <v>50000</v>
      </c>
      <c r="E496">
        <v>400.01900000000001</v>
      </c>
      <c r="F496">
        <v>-4646.92</v>
      </c>
      <c r="G496">
        <v>20282</v>
      </c>
      <c r="H496">
        <v>6.0036899999999997</v>
      </c>
      <c r="I496">
        <v>804</v>
      </c>
      <c r="J496">
        <v>220</v>
      </c>
      <c r="K496">
        <f t="shared" si="13"/>
        <v>0.21484375</v>
      </c>
      <c r="L496">
        <f>AVERAGE(K$4:K496)</f>
        <v>0.23031622401115617</v>
      </c>
      <c r="M496">
        <f>AVERAGE(F$4:$F496)</f>
        <v>-4684.5865111561825</v>
      </c>
      <c r="N496">
        <f>STDEV(F$4:F496)/SQRT(COUNT(F$4:F496))</f>
        <v>1.4187433390662252</v>
      </c>
      <c r="O496">
        <f>STDEV(F$4:F496)</f>
        <v>31.501214300997631</v>
      </c>
    </row>
    <row r="497" spans="3:15" x14ac:dyDescent="0.2">
      <c r="C497">
        <v>494</v>
      </c>
      <c r="D497">
        <v>50000</v>
      </c>
      <c r="E497">
        <v>399.78899999999999</v>
      </c>
      <c r="F497">
        <v>-4622.45</v>
      </c>
      <c r="G497">
        <v>20374.099999999999</v>
      </c>
      <c r="H497">
        <v>5.67842</v>
      </c>
      <c r="I497">
        <v>814</v>
      </c>
      <c r="J497">
        <v>210</v>
      </c>
      <c r="K497">
        <f t="shared" si="13"/>
        <v>0.205078125</v>
      </c>
      <c r="L497">
        <f>AVERAGE(K$4:K497)</f>
        <v>0.23026513474190283</v>
      </c>
      <c r="M497">
        <f>AVERAGE(F$4:$F497)</f>
        <v>-4684.4607287449353</v>
      </c>
      <c r="N497">
        <f>STDEV(F$4:F497)/SQRT(COUNT(F$4:F497))</f>
        <v>1.4214446021686249</v>
      </c>
      <c r="O497">
        <f>STDEV(F$4:F497)</f>
        <v>31.593185182487606</v>
      </c>
    </row>
    <row r="498" spans="3:15" x14ac:dyDescent="0.2">
      <c r="C498">
        <v>495</v>
      </c>
      <c r="D498">
        <v>50000</v>
      </c>
      <c r="E498">
        <v>400.48399999999998</v>
      </c>
      <c r="F498">
        <v>-4698.0200000000004</v>
      </c>
      <c r="G498">
        <v>20075.5</v>
      </c>
      <c r="H498">
        <v>6.1595500000000003</v>
      </c>
      <c r="I498">
        <v>782</v>
      </c>
      <c r="J498">
        <v>242</v>
      </c>
      <c r="K498">
        <f t="shared" si="13"/>
        <v>0.236328125</v>
      </c>
      <c r="L498">
        <f>AVERAGE(K$4:K498)</f>
        <v>0.2302773832070707</v>
      </c>
      <c r="M498">
        <f>AVERAGE(F$4:$F498)</f>
        <v>-4684.4881212121172</v>
      </c>
      <c r="N498">
        <f>STDEV(F$4:F498)/SQRT(COUNT(F$4:F498))</f>
        <v>1.4188345388764172</v>
      </c>
      <c r="O498">
        <f>STDEV(F$4:F498)</f>
        <v>31.567075681963075</v>
      </c>
    </row>
    <row r="499" spans="3:15" x14ac:dyDescent="0.2">
      <c r="C499">
        <v>496</v>
      </c>
      <c r="D499">
        <v>50000</v>
      </c>
      <c r="E499">
        <v>399.50900000000001</v>
      </c>
      <c r="F499">
        <v>-4710.82</v>
      </c>
      <c r="G499">
        <v>20027.5</v>
      </c>
      <c r="H499">
        <v>5.2329800000000004</v>
      </c>
      <c r="I499">
        <v>778</v>
      </c>
      <c r="J499">
        <v>246</v>
      </c>
      <c r="K499">
        <f t="shared" si="13"/>
        <v>0.240234375</v>
      </c>
      <c r="L499">
        <f>AVERAGE(K$4:K499)</f>
        <v>0.23029745778729838</v>
      </c>
      <c r="M499">
        <f>AVERAGE(F$4:$F499)</f>
        <v>-4684.5412096774153</v>
      </c>
      <c r="N499">
        <f>STDEV(F$4:F499)/SQRT(COUNT(F$4:F499))</f>
        <v>1.4169659592339203</v>
      </c>
      <c r="O499">
        <f>STDEV(F$4:F499)</f>
        <v>31.557330284663514</v>
      </c>
    </row>
    <row r="500" spans="3:15" x14ac:dyDescent="0.2">
      <c r="C500">
        <v>497</v>
      </c>
      <c r="D500">
        <v>50000</v>
      </c>
      <c r="E500">
        <v>399.52699999999999</v>
      </c>
      <c r="F500">
        <v>-4658.13</v>
      </c>
      <c r="G500">
        <v>20250.5</v>
      </c>
      <c r="H500">
        <v>5.5312299999999999</v>
      </c>
      <c r="I500">
        <v>800</v>
      </c>
      <c r="J500">
        <v>224</v>
      </c>
      <c r="K500">
        <f t="shared" si="13"/>
        <v>0.21875</v>
      </c>
      <c r="L500">
        <f>AVERAGE(K$4:K500)</f>
        <v>0.23027422346579476</v>
      </c>
      <c r="M500">
        <f>AVERAGE(F$4:$F500)</f>
        <v>-4684.4880684104583</v>
      </c>
      <c r="N500">
        <f>STDEV(F$4:F500)/SQRT(COUNT(F$4:F500))</f>
        <v>1.415110199198248</v>
      </c>
      <c r="O500">
        <f>STDEV(F$4:F500)</f>
        <v>31.547754711069821</v>
      </c>
    </row>
    <row r="501" spans="3:15" x14ac:dyDescent="0.2">
      <c r="C501">
        <v>498</v>
      </c>
      <c r="D501">
        <v>50000</v>
      </c>
      <c r="E501">
        <v>399.91</v>
      </c>
      <c r="F501">
        <v>-4636.9399999999996</v>
      </c>
      <c r="G501">
        <v>20343.900000000001</v>
      </c>
      <c r="H501">
        <v>5.8731499999999999</v>
      </c>
      <c r="I501">
        <v>809</v>
      </c>
      <c r="J501">
        <v>215</v>
      </c>
      <c r="K501">
        <f t="shared" si="13"/>
        <v>0.2099609375</v>
      </c>
      <c r="L501">
        <f>AVERAGE(K$4:K501)</f>
        <v>0.23023343373493976</v>
      </c>
      <c r="M501">
        <f>AVERAGE(F$4:$F501)</f>
        <v>-4684.3925903614418</v>
      </c>
      <c r="N501">
        <f>STDEV(F$4:F501)/SQRT(COUNT(F$4:F501))</f>
        <v>1.4154895326170425</v>
      </c>
      <c r="O501">
        <f>STDEV(F$4:F501)</f>
        <v>31.587942117844744</v>
      </c>
    </row>
    <row r="502" spans="3:15" x14ac:dyDescent="0.2">
      <c r="C502">
        <v>499</v>
      </c>
      <c r="D502">
        <v>50000</v>
      </c>
      <c r="E502">
        <v>400.28100000000001</v>
      </c>
      <c r="F502">
        <v>-4705.43</v>
      </c>
      <c r="G502">
        <v>20021</v>
      </c>
      <c r="H502">
        <v>6.4194300000000002</v>
      </c>
      <c r="I502">
        <v>779</v>
      </c>
      <c r="J502">
        <v>245</v>
      </c>
      <c r="K502">
        <f t="shared" si="13"/>
        <v>0.2392578125</v>
      </c>
      <c r="L502">
        <f>AVERAGE(K$4:K502)</f>
        <v>0.23025151866232466</v>
      </c>
      <c r="M502">
        <f>AVERAGE(F$4:$F502)</f>
        <v>-4684.4347494989943</v>
      </c>
      <c r="N502">
        <f>STDEV(F$4:F502)/SQRT(COUNT(F$4:F502))</f>
        <v>1.4132789909826073</v>
      </c>
      <c r="O502">
        <f>STDEV(F$4:F502)</f>
        <v>31.570261254383936</v>
      </c>
    </row>
    <row r="503" spans="3:15" x14ac:dyDescent="0.2">
      <c r="C503">
        <v>500</v>
      </c>
      <c r="D503">
        <v>50000</v>
      </c>
      <c r="E503">
        <v>400.48599999999999</v>
      </c>
      <c r="F503">
        <v>-4708.66</v>
      </c>
      <c r="G503">
        <v>20029.599999999999</v>
      </c>
      <c r="H503">
        <v>5.60297</v>
      </c>
      <c r="I503">
        <v>778</v>
      </c>
      <c r="J503">
        <v>246</v>
      </c>
      <c r="K503">
        <f t="shared" si="13"/>
        <v>0.240234375</v>
      </c>
      <c r="L503">
        <f>AVERAGE(K$4:K503)</f>
        <v>0.230271484375</v>
      </c>
      <c r="M503">
        <f>AVERAGE(F$4:$F503)</f>
        <v>-4684.483199999996</v>
      </c>
      <c r="N503">
        <f>STDEV(F$4:F503)/SQRT(COUNT(F$4:F503))</f>
        <v>1.4112815195327795</v>
      </c>
      <c r="O503">
        <f>STDEV(F$4:F503)</f>
        <v>31.557214130644923</v>
      </c>
    </row>
    <row r="504" spans="3:15" x14ac:dyDescent="0.2">
      <c r="C504">
        <v>501</v>
      </c>
      <c r="D504">
        <v>50000</v>
      </c>
      <c r="E504">
        <v>399.315</v>
      </c>
      <c r="F504">
        <v>-4730.74</v>
      </c>
      <c r="G504">
        <v>19955.5</v>
      </c>
      <c r="H504">
        <v>5.0157600000000002</v>
      </c>
      <c r="I504">
        <v>769</v>
      </c>
      <c r="J504">
        <v>255</v>
      </c>
      <c r="K504">
        <f t="shared" ref="K504:K567" si="14">J504/SUM(I504:J504)</f>
        <v>0.2490234375</v>
      </c>
      <c r="L504">
        <f>AVERAGE(K$4:K504)</f>
        <v>0.23030891342315368</v>
      </c>
      <c r="M504">
        <f>AVERAGE(F$4:$F504)</f>
        <v>-4684.5755289421131</v>
      </c>
      <c r="N504">
        <f>STDEV(F$4:F504)/SQRT(COUNT(F$4:F504))</f>
        <v>1.4114847504446686</v>
      </c>
      <c r="O504">
        <f>STDEV(F$4:F504)</f>
        <v>31.593304505379965</v>
      </c>
    </row>
    <row r="505" spans="3:15" x14ac:dyDescent="0.2">
      <c r="C505">
        <v>502</v>
      </c>
      <c r="D505">
        <v>50000</v>
      </c>
      <c r="E505">
        <v>399.65100000000001</v>
      </c>
      <c r="F505">
        <v>-4689.29</v>
      </c>
      <c r="G505">
        <v>20122.5</v>
      </c>
      <c r="H505">
        <v>6.53348</v>
      </c>
      <c r="I505">
        <v>786</v>
      </c>
      <c r="J505">
        <v>238</v>
      </c>
      <c r="K505">
        <f t="shared" si="14"/>
        <v>0.232421875</v>
      </c>
      <c r="L505">
        <f>AVERAGE(K$4:K505)</f>
        <v>0.23031312250996017</v>
      </c>
      <c r="M505">
        <f>AVERAGE(F$4:$F505)</f>
        <v>-4684.5849203187217</v>
      </c>
      <c r="N505">
        <f>STDEV(F$4:F505)/SQRT(COUNT(F$4:F505))</f>
        <v>1.4087015267679006</v>
      </c>
      <c r="O505">
        <f>STDEV(F$4:F505)</f>
        <v>31.562459912721369</v>
      </c>
    </row>
    <row r="506" spans="3:15" x14ac:dyDescent="0.2">
      <c r="C506">
        <v>503</v>
      </c>
      <c r="D506">
        <v>50000</v>
      </c>
      <c r="E506">
        <v>400.86799999999999</v>
      </c>
      <c r="F506">
        <v>-4684.87</v>
      </c>
      <c r="G506">
        <v>20106.8</v>
      </c>
      <c r="H506">
        <v>6.5026799999999998</v>
      </c>
      <c r="I506">
        <v>787</v>
      </c>
      <c r="J506">
        <v>237</v>
      </c>
      <c r="K506">
        <f t="shared" si="14"/>
        <v>0.2314453125</v>
      </c>
      <c r="L506">
        <f>AVERAGE(K$4:K506)</f>
        <v>0.23031537338469185</v>
      </c>
      <c r="M506">
        <f>AVERAGE(F$4:$F506)</f>
        <v>-4684.585487077532</v>
      </c>
      <c r="N506">
        <f>STDEV(F$4:F506)/SQRT(COUNT(F$4:F506))</f>
        <v>1.4058982521051999</v>
      </c>
      <c r="O506">
        <f>STDEV(F$4:F506)</f>
        <v>31.531010090418061</v>
      </c>
    </row>
    <row r="507" spans="3:15" x14ac:dyDescent="0.2">
      <c r="C507">
        <v>504</v>
      </c>
      <c r="D507">
        <v>50000</v>
      </c>
      <c r="E507">
        <v>399.363</v>
      </c>
      <c r="F507">
        <v>-4707.5</v>
      </c>
      <c r="G507">
        <v>20017.599999999999</v>
      </c>
      <c r="H507">
        <v>5.6238099999999998</v>
      </c>
      <c r="I507">
        <v>778</v>
      </c>
      <c r="J507">
        <v>246</v>
      </c>
      <c r="K507">
        <f t="shared" si="14"/>
        <v>0.240234375</v>
      </c>
      <c r="L507">
        <f>AVERAGE(K$4:K507)</f>
        <v>0.23033505394345238</v>
      </c>
      <c r="M507">
        <f>AVERAGE(F$4:$F507)</f>
        <v>-4684.6309523809496</v>
      </c>
      <c r="N507">
        <f>STDEV(F$4:F507)/SQRT(COUNT(F$4:F507))</f>
        <v>1.4038424189067444</v>
      </c>
      <c r="O507">
        <f>STDEV(F$4:F507)</f>
        <v>31.516184139414111</v>
      </c>
    </row>
    <row r="508" spans="3:15" x14ac:dyDescent="0.2">
      <c r="C508">
        <v>505</v>
      </c>
      <c r="D508">
        <v>50000</v>
      </c>
      <c r="E508">
        <v>400.74099999999999</v>
      </c>
      <c r="F508">
        <v>-4702.71</v>
      </c>
      <c r="G508">
        <v>20025</v>
      </c>
      <c r="H508">
        <v>6.2084900000000003</v>
      </c>
      <c r="I508">
        <v>780</v>
      </c>
      <c r="J508">
        <v>244</v>
      </c>
      <c r="K508">
        <f t="shared" si="14"/>
        <v>0.23828125</v>
      </c>
      <c r="L508">
        <f>AVERAGE(K$4:K508)</f>
        <v>0.23035078898514852</v>
      </c>
      <c r="M508">
        <f>AVERAGE(F$4:$F508)</f>
        <v>-4684.6667524752447</v>
      </c>
      <c r="N508">
        <f>STDEV(F$4:F508)/SQRT(COUNT(F$4:F508))</f>
        <v>1.4015170852194805</v>
      </c>
      <c r="O508">
        <f>STDEV(F$4:F508)</f>
        <v>31.495179326078851</v>
      </c>
    </row>
    <row r="509" spans="3:15" x14ac:dyDescent="0.2">
      <c r="C509">
        <v>506</v>
      </c>
      <c r="D509">
        <v>50000</v>
      </c>
      <c r="E509">
        <v>400.34800000000001</v>
      </c>
      <c r="F509">
        <v>-4658.58</v>
      </c>
      <c r="G509">
        <v>20231.3</v>
      </c>
      <c r="H509">
        <v>7.0986900000000004</v>
      </c>
      <c r="I509">
        <v>799</v>
      </c>
      <c r="J509">
        <v>225</v>
      </c>
      <c r="K509">
        <f t="shared" si="14"/>
        <v>0.2197265625</v>
      </c>
      <c r="L509">
        <f>AVERAGE(K$4:K509)</f>
        <v>0.23032979249011859</v>
      </c>
      <c r="M509">
        <f>AVERAGE(F$4:$F509)</f>
        <v>-4684.6151976284555</v>
      </c>
      <c r="N509">
        <f>STDEV(F$4:F509)/SQRT(COUNT(F$4:F509))</f>
        <v>1.3996943265740036</v>
      </c>
      <c r="O509">
        <f>STDEV(F$4:F509)</f>
        <v>31.485345308076067</v>
      </c>
    </row>
    <row r="510" spans="3:15" x14ac:dyDescent="0.2">
      <c r="C510">
        <v>507</v>
      </c>
      <c r="D510">
        <v>50000</v>
      </c>
      <c r="E510">
        <v>399.75099999999998</v>
      </c>
      <c r="F510">
        <v>-4640.66</v>
      </c>
      <c r="G510">
        <v>20303</v>
      </c>
      <c r="H510">
        <v>6.36503</v>
      </c>
      <c r="I510">
        <v>807</v>
      </c>
      <c r="J510">
        <v>217</v>
      </c>
      <c r="K510">
        <f t="shared" si="14"/>
        <v>0.2119140625</v>
      </c>
      <c r="L510">
        <f>AVERAGE(K$4:K510)</f>
        <v>0.23029346955128205</v>
      </c>
      <c r="M510">
        <f>AVERAGE(F$4:$F510)</f>
        <v>-4684.5285009861909</v>
      </c>
      <c r="N510">
        <f>STDEV(F$4:F510)/SQRT(COUNT(F$4:F510))</f>
        <v>1.3996185680768145</v>
      </c>
      <c r="O510">
        <f>STDEV(F$4:F510)</f>
        <v>31.514736124635949</v>
      </c>
    </row>
    <row r="511" spans="3:15" x14ac:dyDescent="0.2">
      <c r="C511">
        <v>508</v>
      </c>
      <c r="D511">
        <v>50000</v>
      </c>
      <c r="E511">
        <v>399.90899999999999</v>
      </c>
      <c r="F511">
        <v>-4627.0600000000004</v>
      </c>
      <c r="G511">
        <v>20344.5</v>
      </c>
      <c r="H511">
        <v>6.4611400000000003</v>
      </c>
      <c r="I511">
        <v>812</v>
      </c>
      <c r="J511">
        <v>212</v>
      </c>
      <c r="K511">
        <f t="shared" si="14"/>
        <v>0.20703125</v>
      </c>
      <c r="L511">
        <f>AVERAGE(K$4:K511)</f>
        <v>0.23024767778051181</v>
      </c>
      <c r="M511">
        <f>AVERAGE(F$4:$F511)</f>
        <v>-4684.4153740157453</v>
      </c>
      <c r="N511">
        <f>STDEV(F$4:F511)/SQRT(COUNT(F$4:F511))</f>
        <v>1.4014340927432181</v>
      </c>
      <c r="O511">
        <f>STDEV(F$4:F511)</f>
        <v>31.586720283719348</v>
      </c>
    </row>
    <row r="512" spans="3:15" x14ac:dyDescent="0.2">
      <c r="C512">
        <v>509</v>
      </c>
      <c r="D512">
        <v>50000</v>
      </c>
      <c r="E512">
        <v>400.18099999999998</v>
      </c>
      <c r="F512">
        <v>-4678.3500000000004</v>
      </c>
      <c r="G512">
        <v>20131.2</v>
      </c>
      <c r="H512">
        <v>5.9139200000000001</v>
      </c>
      <c r="I512">
        <v>790</v>
      </c>
      <c r="J512">
        <v>234</v>
      </c>
      <c r="K512">
        <f t="shared" si="14"/>
        <v>0.228515625</v>
      </c>
      <c r="L512">
        <f>AVERAGE(K$4:K512)</f>
        <v>0.23024427492632613</v>
      </c>
      <c r="M512">
        <f>AVERAGE(F$4:$F512)</f>
        <v>-4684.4034577603124</v>
      </c>
      <c r="N512">
        <f>STDEV(F$4:F512)/SQRT(COUNT(F$4:F512))</f>
        <v>1.3987288344358655</v>
      </c>
      <c r="O512">
        <f>STDEV(F$4:F512)</f>
        <v>31.556760881175656</v>
      </c>
    </row>
    <row r="513" spans="3:15" x14ac:dyDescent="0.2">
      <c r="C513">
        <v>510</v>
      </c>
      <c r="D513">
        <v>50000</v>
      </c>
      <c r="E513">
        <v>400.11200000000002</v>
      </c>
      <c r="F513">
        <v>-4692.74</v>
      </c>
      <c r="G513">
        <v>20078.8</v>
      </c>
      <c r="H513">
        <v>6.8403799999999997</v>
      </c>
      <c r="I513">
        <v>784</v>
      </c>
      <c r="J513">
        <v>240</v>
      </c>
      <c r="K513">
        <f t="shared" si="14"/>
        <v>0.234375</v>
      </c>
      <c r="L513">
        <f>AVERAGE(K$4:K513)</f>
        <v>0.2302523743872549</v>
      </c>
      <c r="M513">
        <f>AVERAGE(F$4:$F513)</f>
        <v>-4684.4198039215671</v>
      </c>
      <c r="N513">
        <f>STDEV(F$4:F513)/SQRT(COUNT(F$4:F513))</f>
        <v>1.3960792335393926</v>
      </c>
      <c r="O513">
        <f>STDEV(F$4:F513)</f>
        <v>31.527908040705274</v>
      </c>
    </row>
    <row r="514" spans="3:15" x14ac:dyDescent="0.2">
      <c r="C514">
        <v>511</v>
      </c>
      <c r="D514">
        <v>50000</v>
      </c>
      <c r="E514">
        <v>400.34899999999999</v>
      </c>
      <c r="F514">
        <v>-4675.22</v>
      </c>
      <c r="G514">
        <v>20172.2</v>
      </c>
      <c r="H514">
        <v>6.49437</v>
      </c>
      <c r="I514">
        <v>792</v>
      </c>
      <c r="J514">
        <v>232</v>
      </c>
      <c r="K514">
        <f t="shared" si="14"/>
        <v>0.2265625</v>
      </c>
      <c r="L514">
        <f>AVERAGE(K$4:K514)</f>
        <v>0.23024515349804306</v>
      </c>
      <c r="M514">
        <f>AVERAGE(F$4:$F514)</f>
        <v>-4684.401800391388</v>
      </c>
      <c r="N514">
        <f>STDEV(F$4:F514)/SQRT(COUNT(F$4:F514))</f>
        <v>1.3934608095241965</v>
      </c>
      <c r="O514">
        <f>STDEV(F$4:F514)</f>
        <v>31.499612333239792</v>
      </c>
    </row>
    <row r="515" spans="3:15" x14ac:dyDescent="0.2">
      <c r="C515">
        <v>512</v>
      </c>
      <c r="D515">
        <v>50000</v>
      </c>
      <c r="E515">
        <v>398.98399999999998</v>
      </c>
      <c r="F515">
        <v>-4694.2299999999996</v>
      </c>
      <c r="G515">
        <v>20091.5</v>
      </c>
      <c r="H515">
        <v>6.2780899999999997</v>
      </c>
      <c r="I515">
        <v>784</v>
      </c>
      <c r="J515">
        <v>240</v>
      </c>
      <c r="K515">
        <f t="shared" si="14"/>
        <v>0.234375</v>
      </c>
      <c r="L515">
        <f>AVERAGE(K$4:K515)</f>
        <v>0.23025321960449219</v>
      </c>
      <c r="M515">
        <f>AVERAGE(F$4:$F515)</f>
        <v>-4684.4209960937487</v>
      </c>
      <c r="N515">
        <f>STDEV(F$4:F515)/SQRT(COUNT(F$4:F515))</f>
        <v>1.3908690118158393</v>
      </c>
      <c r="O515">
        <f>STDEV(F$4:F515)</f>
        <v>31.471773119910797</v>
      </c>
    </row>
    <row r="516" spans="3:15" x14ac:dyDescent="0.2">
      <c r="C516">
        <v>513</v>
      </c>
      <c r="D516">
        <v>50000</v>
      </c>
      <c r="E516">
        <v>399.40100000000001</v>
      </c>
      <c r="F516">
        <v>-4610.0200000000004</v>
      </c>
      <c r="G516">
        <v>20453.599999999999</v>
      </c>
      <c r="H516">
        <v>6.1218700000000004</v>
      </c>
      <c r="I516">
        <v>820</v>
      </c>
      <c r="J516">
        <v>204</v>
      </c>
      <c r="K516">
        <f t="shared" si="14"/>
        <v>0.19921875</v>
      </c>
      <c r="L516">
        <f>AVERAGE(K$4:K516)</f>
        <v>0.23019272356237816</v>
      </c>
      <c r="M516">
        <f>AVERAGE(F$4:$F516)</f>
        <v>-4684.2759649122791</v>
      </c>
      <c r="N516">
        <f>STDEV(F$4:F516)/SQRT(COUNT(F$4:F516))</f>
        <v>1.395710814082886</v>
      </c>
      <c r="O516">
        <f>STDEV(F$4:F516)</f>
        <v>31.612156697528231</v>
      </c>
    </row>
    <row r="517" spans="3:15" x14ac:dyDescent="0.2">
      <c r="C517">
        <v>514</v>
      </c>
      <c r="D517">
        <v>50000</v>
      </c>
      <c r="E517">
        <v>399.58600000000001</v>
      </c>
      <c r="F517">
        <v>-4715.38</v>
      </c>
      <c r="G517">
        <v>19988.099999999999</v>
      </c>
      <c r="H517">
        <v>6.8992399999999998</v>
      </c>
      <c r="I517">
        <v>775</v>
      </c>
      <c r="J517">
        <v>249</v>
      </c>
      <c r="K517">
        <f t="shared" si="14"/>
        <v>0.2431640625</v>
      </c>
      <c r="L517">
        <f>AVERAGE(K$4:K517)</f>
        <v>0.23021795963035019</v>
      </c>
      <c r="M517">
        <f>AVERAGE(F$4:$F517)</f>
        <v>-4684.3364785992208</v>
      </c>
      <c r="N517">
        <f>STDEV(F$4:F517)/SQRT(COUNT(F$4:F517))</f>
        <v>1.3943065597483451</v>
      </c>
      <c r="O517">
        <f>STDEV(F$4:F517)</f>
        <v>31.611116118138479</v>
      </c>
    </row>
    <row r="518" spans="3:15" x14ac:dyDescent="0.2">
      <c r="C518">
        <v>515</v>
      </c>
      <c r="D518">
        <v>50000</v>
      </c>
      <c r="E518">
        <v>400.82900000000001</v>
      </c>
      <c r="F518">
        <v>-4661.8599999999997</v>
      </c>
      <c r="G518">
        <v>20221.099999999999</v>
      </c>
      <c r="H518">
        <v>5.00875</v>
      </c>
      <c r="I518">
        <v>798</v>
      </c>
      <c r="J518">
        <v>226</v>
      </c>
      <c r="K518">
        <f t="shared" si="14"/>
        <v>0.220703125</v>
      </c>
      <c r="L518">
        <f>AVERAGE(K$4:K518)</f>
        <v>0.23019948422330097</v>
      </c>
      <c r="M518">
        <f>AVERAGE(F$4:$F518)</f>
        <v>-4684.292834951455</v>
      </c>
      <c r="N518">
        <f>STDEV(F$4:F518)/SQRT(COUNT(F$4:F518))</f>
        <v>1.3922807487826652</v>
      </c>
      <c r="O518">
        <f>STDEV(F$4:F518)</f>
        <v>31.595878322446925</v>
      </c>
    </row>
    <row r="519" spans="3:15" x14ac:dyDescent="0.2">
      <c r="C519">
        <v>516</v>
      </c>
      <c r="D519">
        <v>50000</v>
      </c>
      <c r="E519">
        <v>399.29399999999998</v>
      </c>
      <c r="F519">
        <v>-4668.95</v>
      </c>
      <c r="G519">
        <v>20192.3</v>
      </c>
      <c r="H519">
        <v>5.6083499999999997</v>
      </c>
      <c r="I519">
        <v>795</v>
      </c>
      <c r="J519">
        <v>229</v>
      </c>
      <c r="K519">
        <f t="shared" si="14"/>
        <v>0.2236328125</v>
      </c>
      <c r="L519">
        <f>AVERAGE(K$4:K519)</f>
        <v>0.23018675811531009</v>
      </c>
      <c r="M519">
        <f>AVERAGE(F$4:$F519)</f>
        <v>-4684.2631007751925</v>
      </c>
      <c r="N519">
        <f>STDEV(F$4:F519)/SQRT(COUNT(F$4:F519))</f>
        <v>1.3898979996052552</v>
      </c>
      <c r="O519">
        <f>STDEV(F$4:F519)</f>
        <v>31.572413399077558</v>
      </c>
    </row>
    <row r="520" spans="3:15" x14ac:dyDescent="0.2">
      <c r="C520">
        <v>517</v>
      </c>
      <c r="D520">
        <v>50000</v>
      </c>
      <c r="E520">
        <v>399.64100000000002</v>
      </c>
      <c r="F520">
        <v>-4712.63</v>
      </c>
      <c r="G520">
        <v>20031.099999999999</v>
      </c>
      <c r="H520">
        <v>5.6716899999999999</v>
      </c>
      <c r="I520">
        <v>777</v>
      </c>
      <c r="J520">
        <v>247</v>
      </c>
      <c r="K520">
        <f t="shared" si="14"/>
        <v>0.2412109375</v>
      </c>
      <c r="L520">
        <f>AVERAGE(K$4:K520)</f>
        <v>0.23020808147969052</v>
      </c>
      <c r="M520">
        <f>AVERAGE(F$4:$F520)</f>
        <v>-4684.3179690522229</v>
      </c>
      <c r="N520">
        <f>STDEV(F$4:F520)/SQRT(COUNT(F$4:F520))</f>
        <v>1.3882916838249058</v>
      </c>
      <c r="O520">
        <f>STDEV(F$4:F520)</f>
        <v>31.566468194559107</v>
      </c>
    </row>
    <row r="521" spans="3:15" x14ac:dyDescent="0.2">
      <c r="C521">
        <v>518</v>
      </c>
      <c r="D521">
        <v>50000</v>
      </c>
      <c r="E521">
        <v>400.42099999999999</v>
      </c>
      <c r="F521">
        <v>-4672.57</v>
      </c>
      <c r="G521">
        <v>20156.3</v>
      </c>
      <c r="H521">
        <v>6.1511199999999997</v>
      </c>
      <c r="I521">
        <v>793</v>
      </c>
      <c r="J521">
        <v>231</v>
      </c>
      <c r="K521">
        <f t="shared" si="14"/>
        <v>0.2255859375</v>
      </c>
      <c r="L521">
        <f>AVERAGE(K$4:K521)</f>
        <v>0.23019915842181468</v>
      </c>
      <c r="M521">
        <f>AVERAGE(F$4:$F521)</f>
        <v>-4684.2952895752878</v>
      </c>
      <c r="N521">
        <f>STDEV(F$4:F521)/SQRT(COUNT(F$4:F521))</f>
        <v>1.3857945870837098</v>
      </c>
      <c r="O521">
        <f>STDEV(F$4:F521)</f>
        <v>31.540148989373595</v>
      </c>
    </row>
    <row r="522" spans="3:15" x14ac:dyDescent="0.2">
      <c r="C522">
        <v>519</v>
      </c>
      <c r="D522">
        <v>50000</v>
      </c>
      <c r="E522">
        <v>400.22</v>
      </c>
      <c r="F522">
        <v>-4654.91</v>
      </c>
      <c r="G522">
        <v>20271.2</v>
      </c>
      <c r="H522">
        <v>6.6737900000000003</v>
      </c>
      <c r="I522">
        <v>801</v>
      </c>
      <c r="J522">
        <v>223</v>
      </c>
      <c r="K522">
        <f t="shared" si="14"/>
        <v>0.2177734375</v>
      </c>
      <c r="L522">
        <f>AVERAGE(K$4:K522)</f>
        <v>0.23017521676300579</v>
      </c>
      <c r="M522">
        <f>AVERAGE(F$4:$F522)</f>
        <v>-4684.2386705202298</v>
      </c>
      <c r="N522">
        <f>STDEV(F$4:F522)/SQRT(COUNT(F$4:F522))</f>
        <v>1.3842802703860522</v>
      </c>
      <c r="O522">
        <f>STDEV(F$4:F522)</f>
        <v>31.536079955547144</v>
      </c>
    </row>
    <row r="523" spans="3:15" x14ac:dyDescent="0.2">
      <c r="C523">
        <v>520</v>
      </c>
      <c r="D523">
        <v>50000</v>
      </c>
      <c r="E523">
        <v>400.14800000000002</v>
      </c>
      <c r="F523">
        <v>-4692.07</v>
      </c>
      <c r="G523">
        <v>20087.7</v>
      </c>
      <c r="H523">
        <v>5.80267</v>
      </c>
      <c r="I523">
        <v>785</v>
      </c>
      <c r="J523">
        <v>239</v>
      </c>
      <c r="K523">
        <f t="shared" si="14"/>
        <v>0.2333984375</v>
      </c>
      <c r="L523">
        <f>AVERAGE(K$4:K523)</f>
        <v>0.23018141526442307</v>
      </c>
      <c r="M523">
        <f>AVERAGE(F$4:$F523)</f>
        <v>-4684.2537307692292</v>
      </c>
      <c r="N523">
        <f>STDEV(F$4:F523)/SQRT(COUNT(F$4:F523))</f>
        <v>1.3816977077185528</v>
      </c>
      <c r="O523">
        <f>STDEV(F$4:F523)</f>
        <v>31.507555425130107</v>
      </c>
    </row>
    <row r="524" spans="3:15" x14ac:dyDescent="0.2">
      <c r="C524">
        <v>521</v>
      </c>
      <c r="D524">
        <v>50000</v>
      </c>
      <c r="E524">
        <v>400.94099999999997</v>
      </c>
      <c r="F524">
        <v>-4672.68</v>
      </c>
      <c r="G524">
        <v>20179.400000000001</v>
      </c>
      <c r="H524">
        <v>5.8882599999999998</v>
      </c>
      <c r="I524">
        <v>793</v>
      </c>
      <c r="J524">
        <v>231</v>
      </c>
      <c r="K524">
        <f t="shared" si="14"/>
        <v>0.2255859375</v>
      </c>
      <c r="L524">
        <f>AVERAGE(K$4:K524)</f>
        <v>0.23017259476967369</v>
      </c>
      <c r="M524">
        <f>AVERAGE(F$4:$F524)</f>
        <v>-4684.2315163147778</v>
      </c>
      <c r="N524">
        <f>STDEV(F$4:F524)/SQRT(COUNT(F$4:F524))</f>
        <v>1.37922205702551</v>
      </c>
      <c r="O524">
        <f>STDEV(F$4:F524)</f>
        <v>31.481328822448692</v>
      </c>
    </row>
    <row r="525" spans="3:15" x14ac:dyDescent="0.2">
      <c r="C525">
        <v>522</v>
      </c>
      <c r="D525">
        <v>50000</v>
      </c>
      <c r="E525">
        <v>400.18400000000003</v>
      </c>
      <c r="F525">
        <v>-4650.53</v>
      </c>
      <c r="G525">
        <v>20273.8</v>
      </c>
      <c r="H525">
        <v>6.6416899999999996</v>
      </c>
      <c r="I525">
        <v>802</v>
      </c>
      <c r="J525">
        <v>222</v>
      </c>
      <c r="K525">
        <f t="shared" si="14"/>
        <v>0.216796875</v>
      </c>
      <c r="L525">
        <f>AVERAGE(K$4:K525)</f>
        <v>0.23014697078544061</v>
      </c>
      <c r="M525">
        <f>AVERAGE(F$4:$F525)</f>
        <v>-4684.1669540229868</v>
      </c>
      <c r="N525">
        <f>STDEV(F$4:F525)/SQRT(COUNT(F$4:F525))</f>
        <v>1.3780905066748952</v>
      </c>
      <c r="O525">
        <f>STDEV(F$4:F525)</f>
        <v>31.485673854543101</v>
      </c>
    </row>
    <row r="526" spans="3:15" x14ac:dyDescent="0.2">
      <c r="C526">
        <v>523</v>
      </c>
      <c r="D526">
        <v>50000</v>
      </c>
      <c r="E526">
        <v>399.988</v>
      </c>
      <c r="F526">
        <v>-4638.41</v>
      </c>
      <c r="G526">
        <v>20325.099999999999</v>
      </c>
      <c r="H526">
        <v>5.5040300000000002</v>
      </c>
      <c r="I526">
        <v>808</v>
      </c>
      <c r="J526">
        <v>216</v>
      </c>
      <c r="K526">
        <f t="shared" si="14"/>
        <v>0.2109375</v>
      </c>
      <c r="L526">
        <f>AVERAGE(K$4:K526)</f>
        <v>0.2301102413957935</v>
      </c>
      <c r="M526">
        <f>AVERAGE(F$4:$F526)</f>
        <v>-4684.0794646271497</v>
      </c>
      <c r="N526">
        <f>STDEV(F$4:F526)/SQRT(COUNT(F$4:F526))</f>
        <v>1.3782327010996049</v>
      </c>
      <c r="O526">
        <f>STDEV(F$4:F526)</f>
        <v>31.519069987753507</v>
      </c>
    </row>
    <row r="527" spans="3:15" x14ac:dyDescent="0.2">
      <c r="C527">
        <v>524</v>
      </c>
      <c r="D527">
        <v>50000</v>
      </c>
      <c r="E527">
        <v>400.01499999999999</v>
      </c>
      <c r="F527">
        <v>-4713.8599999999997</v>
      </c>
      <c r="G527">
        <v>19985.7</v>
      </c>
      <c r="H527">
        <v>6.2943800000000003</v>
      </c>
      <c r="I527">
        <v>775</v>
      </c>
      <c r="J527">
        <v>249</v>
      </c>
      <c r="K527">
        <f t="shared" si="14"/>
        <v>0.2431640625</v>
      </c>
      <c r="L527">
        <f>AVERAGE(K$4:K527)</f>
        <v>0.23013515326812978</v>
      </c>
      <c r="M527">
        <f>AVERAGE(F$4:$F527)</f>
        <v>-4684.1362977099216</v>
      </c>
      <c r="N527">
        <f>STDEV(F$4:F527)/SQRT(COUNT(F$4:F527))</f>
        <v>1.3767735038174236</v>
      </c>
      <c r="O527">
        <f>STDEV(F$4:F527)</f>
        <v>31.515785999184306</v>
      </c>
    </row>
    <row r="528" spans="3:15" x14ac:dyDescent="0.2">
      <c r="C528">
        <v>525</v>
      </c>
      <c r="D528">
        <v>50000</v>
      </c>
      <c r="E528">
        <v>400.15100000000001</v>
      </c>
      <c r="F528">
        <v>-4762.92</v>
      </c>
      <c r="G528">
        <v>19802.8</v>
      </c>
      <c r="H528">
        <v>6.0879399999999997</v>
      </c>
      <c r="I528">
        <v>755</v>
      </c>
      <c r="J528">
        <v>269</v>
      </c>
      <c r="K528">
        <f t="shared" si="14"/>
        <v>0.2626953125</v>
      </c>
      <c r="L528">
        <f>AVERAGE(K$4:K528)</f>
        <v>0.23019717261904762</v>
      </c>
      <c r="M528">
        <f>AVERAGE(F$4:$F528)</f>
        <v>-4684.2863619047603</v>
      </c>
      <c r="N528">
        <f>STDEV(F$4:F528)/SQRT(COUNT(F$4:F528))</f>
        <v>1.3823181872809958</v>
      </c>
      <c r="O528">
        <f>STDEV(F$4:F528)</f>
        <v>31.672888638646526</v>
      </c>
    </row>
    <row r="529" spans="3:15" x14ac:dyDescent="0.2">
      <c r="C529">
        <v>526</v>
      </c>
      <c r="D529">
        <v>50000</v>
      </c>
      <c r="E529">
        <v>400.24799999999999</v>
      </c>
      <c r="F529">
        <v>-4637.03</v>
      </c>
      <c r="G529">
        <v>20355.900000000001</v>
      </c>
      <c r="H529">
        <v>6.6559499999999998</v>
      </c>
      <c r="I529">
        <v>809</v>
      </c>
      <c r="J529">
        <v>215</v>
      </c>
      <c r="K529">
        <f t="shared" si="14"/>
        <v>0.2099609375</v>
      </c>
      <c r="L529">
        <f>AVERAGE(K$4:K529)</f>
        <v>0.2301587006891635</v>
      </c>
      <c r="M529">
        <f>AVERAGE(F$4:$F529)</f>
        <v>-4684.1965209125447</v>
      </c>
      <c r="N529">
        <f>STDEV(F$4:F529)/SQRT(COUNT(F$4:F529))</f>
        <v>1.3826096925570925</v>
      </c>
      <c r="O529">
        <f>STDEV(F$4:F529)</f>
        <v>31.70972452714123</v>
      </c>
    </row>
    <row r="530" spans="3:15" x14ac:dyDescent="0.2">
      <c r="C530">
        <v>527</v>
      </c>
      <c r="D530">
        <v>50000</v>
      </c>
      <c r="E530">
        <v>400.149</v>
      </c>
      <c r="F530">
        <v>-4686.53</v>
      </c>
      <c r="G530">
        <v>20106.599999999999</v>
      </c>
      <c r="H530">
        <v>5.5507499999999999</v>
      </c>
      <c r="I530">
        <v>787</v>
      </c>
      <c r="J530">
        <v>237</v>
      </c>
      <c r="K530">
        <f t="shared" si="14"/>
        <v>0.2314453125</v>
      </c>
      <c r="L530">
        <f>AVERAGE(K$4:K530)</f>
        <v>0.23016114207779886</v>
      </c>
      <c r="M530">
        <f>AVERAGE(F$4:$F530)</f>
        <v>-4684.200948766601</v>
      </c>
      <c r="N530">
        <f>STDEV(F$4:F530)/SQRT(COUNT(F$4:F530))</f>
        <v>1.3799907545341581</v>
      </c>
      <c r="O530">
        <f>STDEV(F$4:F530)</f>
        <v>31.679730938410305</v>
      </c>
    </row>
    <row r="531" spans="3:15" x14ac:dyDescent="0.2">
      <c r="C531">
        <v>528</v>
      </c>
      <c r="D531">
        <v>50000</v>
      </c>
      <c r="E531">
        <v>400.02300000000002</v>
      </c>
      <c r="F531">
        <v>-4660.01</v>
      </c>
      <c r="G531">
        <v>20221.5</v>
      </c>
      <c r="H531">
        <v>6.0044700000000004</v>
      </c>
      <c r="I531">
        <v>798</v>
      </c>
      <c r="J531">
        <v>226</v>
      </c>
      <c r="K531">
        <f t="shared" si="14"/>
        <v>0.220703125</v>
      </c>
      <c r="L531">
        <f>AVERAGE(K$4:K531)</f>
        <v>0.23014322916666666</v>
      </c>
      <c r="M531">
        <f>AVERAGE(F$4:$F531)</f>
        <v>-4684.1551325757546</v>
      </c>
      <c r="N531">
        <f>STDEV(F$4:F531)/SQRT(COUNT(F$4:F531))</f>
        <v>1.3781364468863595</v>
      </c>
      <c r="O531">
        <f>STDEV(F$4:F531)</f>
        <v>31.667164618464081</v>
      </c>
    </row>
    <row r="532" spans="3:15" x14ac:dyDescent="0.2">
      <c r="C532">
        <v>529</v>
      </c>
      <c r="D532">
        <v>50000</v>
      </c>
      <c r="E532">
        <v>399.95800000000003</v>
      </c>
      <c r="F532">
        <v>-4727.7700000000004</v>
      </c>
      <c r="G532">
        <v>19957.599999999999</v>
      </c>
      <c r="H532">
        <v>5.1510999999999996</v>
      </c>
      <c r="I532">
        <v>770</v>
      </c>
      <c r="J532">
        <v>254</v>
      </c>
      <c r="K532">
        <f t="shared" si="14"/>
        <v>0.248046875</v>
      </c>
      <c r="L532">
        <f>AVERAGE(K$4:K532)</f>
        <v>0.23017707348771266</v>
      </c>
      <c r="M532">
        <f>AVERAGE(F$4:$F532)</f>
        <v>-4684.237580340261</v>
      </c>
      <c r="N532">
        <f>STDEV(F$4:F532)/SQRT(COUNT(F$4:F532))</f>
        <v>1.3779975082526827</v>
      </c>
      <c r="O532">
        <f>STDEV(F$4:F532)</f>
        <v>31.693942689811703</v>
      </c>
    </row>
    <row r="533" spans="3:15" x14ac:dyDescent="0.2">
      <c r="C533">
        <v>530</v>
      </c>
      <c r="D533">
        <v>50000</v>
      </c>
      <c r="E533">
        <v>399.59</v>
      </c>
      <c r="F533">
        <v>-4673.79</v>
      </c>
      <c r="G533">
        <v>20155.5</v>
      </c>
      <c r="H533">
        <v>4.76783</v>
      </c>
      <c r="I533">
        <v>793</v>
      </c>
      <c r="J533">
        <v>231</v>
      </c>
      <c r="K533">
        <f t="shared" si="14"/>
        <v>0.2255859375</v>
      </c>
      <c r="L533">
        <f>AVERAGE(K$4:K533)</f>
        <v>0.23016841096698112</v>
      </c>
      <c r="M533">
        <f>AVERAGE(F$4:$F533)</f>
        <v>-4684.2178679245253</v>
      </c>
      <c r="N533">
        <f>STDEV(F$4:F533)/SQRT(COUNT(F$4:F533))</f>
        <v>1.3755363092259372</v>
      </c>
      <c r="O533">
        <f>STDEV(F$4:F533)</f>
        <v>31.667223956946774</v>
      </c>
    </row>
    <row r="534" spans="3:15" x14ac:dyDescent="0.2">
      <c r="C534">
        <v>531</v>
      </c>
      <c r="D534">
        <v>50000</v>
      </c>
      <c r="E534">
        <v>399.93599999999998</v>
      </c>
      <c r="F534">
        <v>-4669.2700000000004</v>
      </c>
      <c r="G534">
        <v>20175.3</v>
      </c>
      <c r="H534">
        <v>5.8514099999999996</v>
      </c>
      <c r="I534">
        <v>794</v>
      </c>
      <c r="J534">
        <v>230</v>
      </c>
      <c r="K534">
        <f t="shared" si="14"/>
        <v>0.224609375</v>
      </c>
      <c r="L534">
        <f>AVERAGE(K$4:K534)</f>
        <v>0.23015794197269304</v>
      </c>
      <c r="M534">
        <f>AVERAGE(F$4:$F534)</f>
        <v>-4684.1897175141212</v>
      </c>
      <c r="N534">
        <f>STDEV(F$4:F534)/SQRT(COUNT(F$4:F534))</f>
        <v>1.3732319648962226</v>
      </c>
      <c r="O534">
        <f>STDEV(F$4:F534)</f>
        <v>31.643984603999623</v>
      </c>
    </row>
    <row r="535" spans="3:15" x14ac:dyDescent="0.2">
      <c r="C535">
        <v>532</v>
      </c>
      <c r="D535">
        <v>50000</v>
      </c>
      <c r="E535">
        <v>399.45699999999999</v>
      </c>
      <c r="F535">
        <v>-4671.42</v>
      </c>
      <c r="G535">
        <v>20175.5</v>
      </c>
      <c r="H535">
        <v>5.3869999999999996</v>
      </c>
      <c r="I535">
        <v>794</v>
      </c>
      <c r="J535">
        <v>230</v>
      </c>
      <c r="K535">
        <f t="shared" si="14"/>
        <v>0.224609375</v>
      </c>
      <c r="L535">
        <f>AVERAGE(K$4:K535)</f>
        <v>0.23014751233552633</v>
      </c>
      <c r="M535">
        <f>AVERAGE(F$4:$F535)</f>
        <v>-4684.1657142857111</v>
      </c>
      <c r="N535">
        <f>STDEV(F$4:F535)/SQRT(COUNT(F$4:F535))</f>
        <v>1.3708584312071066</v>
      </c>
      <c r="O535">
        <f>STDEV(F$4:F535)</f>
        <v>31.619021332656335</v>
      </c>
    </row>
    <row r="536" spans="3:15" x14ac:dyDescent="0.2">
      <c r="C536">
        <v>533</v>
      </c>
      <c r="D536">
        <v>50000</v>
      </c>
      <c r="E536">
        <v>399.779</v>
      </c>
      <c r="F536">
        <v>-4728.33</v>
      </c>
      <c r="G536">
        <v>19951.2</v>
      </c>
      <c r="H536">
        <v>6.2867899999999999</v>
      </c>
      <c r="I536">
        <v>770</v>
      </c>
      <c r="J536">
        <v>254</v>
      </c>
      <c r="K536">
        <f t="shared" si="14"/>
        <v>0.248046875</v>
      </c>
      <c r="L536">
        <f>AVERAGE(K$4:K536)</f>
        <v>0.23018109462945591</v>
      </c>
      <c r="M536">
        <f>AVERAGE(F$4:$F536)</f>
        <v>-4684.2485741088149</v>
      </c>
      <c r="N536">
        <f>STDEV(F$4:F536)/SQRT(COUNT(F$4:F536))</f>
        <v>1.3707906416732543</v>
      </c>
      <c r="O536">
        <f>STDEV(F$4:F536)</f>
        <v>31.647159463344451</v>
      </c>
    </row>
    <row r="537" spans="3:15" x14ac:dyDescent="0.2">
      <c r="C537">
        <v>534</v>
      </c>
      <c r="D537">
        <v>50000</v>
      </c>
      <c r="E537">
        <v>400.33100000000002</v>
      </c>
      <c r="F537">
        <v>-4704.0600000000004</v>
      </c>
      <c r="G537">
        <v>20041.900000000001</v>
      </c>
      <c r="H537">
        <v>5.6986100000000004</v>
      </c>
      <c r="I537">
        <v>780</v>
      </c>
      <c r="J537">
        <v>244</v>
      </c>
      <c r="K537">
        <f t="shared" si="14"/>
        <v>0.23828125</v>
      </c>
      <c r="L537">
        <f>AVERAGE(K$4:K537)</f>
        <v>0.23019626345973782</v>
      </c>
      <c r="M537">
        <f>AVERAGE(F$4:$F537)</f>
        <v>-4684.2856741573005</v>
      </c>
      <c r="N537">
        <f>STDEV(F$4:F537)/SQRT(COUNT(F$4:F537))</f>
        <v>1.3687241112946347</v>
      </c>
      <c r="O537">
        <f>STDEV(F$4:F537)</f>
        <v>31.629079025102509</v>
      </c>
    </row>
    <row r="538" spans="3:15" x14ac:dyDescent="0.2">
      <c r="C538">
        <v>535</v>
      </c>
      <c r="D538">
        <v>50000</v>
      </c>
      <c r="E538">
        <v>400.03300000000002</v>
      </c>
      <c r="F538">
        <v>-4702.47</v>
      </c>
      <c r="G538">
        <v>20017.5</v>
      </c>
      <c r="H538">
        <v>6.2754300000000001</v>
      </c>
      <c r="I538">
        <v>779</v>
      </c>
      <c r="J538">
        <v>245</v>
      </c>
      <c r="K538">
        <f t="shared" si="14"/>
        <v>0.2392578125</v>
      </c>
      <c r="L538">
        <f>AVERAGE(K$4:K538)</f>
        <v>0.23021320093457945</v>
      </c>
      <c r="M538">
        <f>AVERAGE(F$4:$F538)</f>
        <v>-4684.3196635513996</v>
      </c>
      <c r="N538">
        <f>STDEV(F$4:F538)/SQRT(COUNT(F$4:F538))</f>
        <v>1.3665861063185332</v>
      </c>
      <c r="O538">
        <f>STDEV(F$4:F538)</f>
        <v>31.609228217418156</v>
      </c>
    </row>
    <row r="539" spans="3:15" x14ac:dyDescent="0.2">
      <c r="C539">
        <v>536</v>
      </c>
      <c r="D539">
        <v>50000</v>
      </c>
      <c r="E539">
        <v>399.61500000000001</v>
      </c>
      <c r="F539">
        <v>-4650.37</v>
      </c>
      <c r="G539">
        <v>20267.7</v>
      </c>
      <c r="H539">
        <v>5.6761400000000002</v>
      </c>
      <c r="I539">
        <v>802</v>
      </c>
      <c r="J539">
        <v>222</v>
      </c>
      <c r="K539">
        <f t="shared" si="14"/>
        <v>0.216796875</v>
      </c>
      <c r="L539">
        <f>AVERAGE(K$4:K539)</f>
        <v>0.23018817047574627</v>
      </c>
      <c r="M539">
        <f>AVERAGE(F$4:$F539)</f>
        <v>-4684.2563246268637</v>
      </c>
      <c r="N539">
        <f>STDEV(F$4:F539)/SQRT(COUNT(F$4:F539))</f>
        <v>1.3655039021874265</v>
      </c>
      <c r="O539">
        <f>STDEV(F$4:F539)</f>
        <v>31.61370092369053</v>
      </c>
    </row>
    <row r="540" spans="3:15" x14ac:dyDescent="0.2">
      <c r="C540">
        <v>537</v>
      </c>
      <c r="D540">
        <v>50000</v>
      </c>
      <c r="E540">
        <v>400.25299999999999</v>
      </c>
      <c r="F540">
        <v>-4646.6000000000004</v>
      </c>
      <c r="G540">
        <v>20275.099999999999</v>
      </c>
      <c r="H540">
        <v>5.7199799999999996</v>
      </c>
      <c r="I540">
        <v>804</v>
      </c>
      <c r="J540">
        <v>220</v>
      </c>
      <c r="K540">
        <f t="shared" si="14"/>
        <v>0.21484375</v>
      </c>
      <c r="L540">
        <f>AVERAGE(K$4:K540)</f>
        <v>0.23015959613594042</v>
      </c>
      <c r="M540">
        <f>AVERAGE(F$4:$F540)</f>
        <v>-4684.1862011173162</v>
      </c>
      <c r="N540">
        <f>STDEV(F$4:F540)/SQRT(COUNT(F$4:F540))</f>
        <v>1.3647614090327314</v>
      </c>
      <c r="O540">
        <f>STDEV(F$4:F540)</f>
        <v>31.625971587054025</v>
      </c>
    </row>
    <row r="541" spans="3:15" x14ac:dyDescent="0.2">
      <c r="C541">
        <v>538</v>
      </c>
      <c r="D541">
        <v>50000</v>
      </c>
      <c r="E541">
        <v>399.54199999999997</v>
      </c>
      <c r="F541">
        <v>-4683.33</v>
      </c>
      <c r="G541">
        <v>20125.2</v>
      </c>
      <c r="H541">
        <v>5.42849</v>
      </c>
      <c r="I541">
        <v>789</v>
      </c>
      <c r="J541">
        <v>235</v>
      </c>
      <c r="K541">
        <f t="shared" si="14"/>
        <v>0.2294921875</v>
      </c>
      <c r="L541">
        <f>AVERAGE(K$4:K541)</f>
        <v>0.23015835559944237</v>
      </c>
      <c r="M541">
        <f>AVERAGE(F$4:$F541)</f>
        <v>-4684.1846096654253</v>
      </c>
      <c r="N541">
        <f>STDEV(F$4:F541)/SQRT(COUNT(F$4:F541))</f>
        <v>1.3622232454673291</v>
      </c>
      <c r="O541">
        <f>STDEV(F$4:F541)</f>
        <v>31.596532526915833</v>
      </c>
    </row>
    <row r="542" spans="3:15" x14ac:dyDescent="0.2">
      <c r="C542">
        <v>539</v>
      </c>
      <c r="D542">
        <v>50000</v>
      </c>
      <c r="E542">
        <v>400.42399999999998</v>
      </c>
      <c r="F542">
        <v>-4660.6099999999997</v>
      </c>
      <c r="G542">
        <v>20219.099999999999</v>
      </c>
      <c r="H542">
        <v>5.34802</v>
      </c>
      <c r="I542">
        <v>798</v>
      </c>
      <c r="J542">
        <v>226</v>
      </c>
      <c r="K542">
        <f t="shared" si="14"/>
        <v>0.220703125</v>
      </c>
      <c r="L542">
        <f>AVERAGE(K$4:K542)</f>
        <v>0.23014081342764378</v>
      </c>
      <c r="M542">
        <f>AVERAGE(F$4:$F542)</f>
        <v>-4684.1408719851552</v>
      </c>
      <c r="N542">
        <f>STDEV(F$4:F542)/SQRT(COUNT(F$4:F542))</f>
        <v>1.3603968606095056</v>
      </c>
      <c r="O542">
        <f>STDEV(F$4:F542)</f>
        <v>31.583481668334024</v>
      </c>
    </row>
    <row r="543" spans="3:15" x14ac:dyDescent="0.2">
      <c r="C543">
        <v>540</v>
      </c>
      <c r="D543">
        <v>50000</v>
      </c>
      <c r="E543">
        <v>400.30399999999997</v>
      </c>
      <c r="F543">
        <v>-4658.95</v>
      </c>
      <c r="G543">
        <v>20240</v>
      </c>
      <c r="H543">
        <v>5.70322</v>
      </c>
      <c r="I543">
        <v>799</v>
      </c>
      <c r="J543">
        <v>225</v>
      </c>
      <c r="K543">
        <f t="shared" si="14"/>
        <v>0.2197265625</v>
      </c>
      <c r="L543">
        <f>AVERAGE(K$4:K543)</f>
        <v>0.23012152777777778</v>
      </c>
      <c r="M543">
        <f>AVERAGE(F$4:$F543)</f>
        <v>-4684.0942222222202</v>
      </c>
      <c r="N543">
        <f>STDEV(F$4:F543)/SQRT(COUNT(F$4:F543))</f>
        <v>1.3586763594694877</v>
      </c>
      <c r="O543">
        <f>STDEV(F$4:F543)</f>
        <v>31.572785478666287</v>
      </c>
    </row>
    <row r="544" spans="3:15" x14ac:dyDescent="0.2">
      <c r="C544">
        <v>541</v>
      </c>
      <c r="D544">
        <v>50000</v>
      </c>
      <c r="E544">
        <v>400.27699999999999</v>
      </c>
      <c r="F544">
        <v>-4687.8999999999996</v>
      </c>
      <c r="G544">
        <v>20111.5</v>
      </c>
      <c r="H544">
        <v>5.8225199999999999</v>
      </c>
      <c r="I544">
        <v>787</v>
      </c>
      <c r="J544">
        <v>237</v>
      </c>
      <c r="K544">
        <f t="shared" si="14"/>
        <v>0.2314453125</v>
      </c>
      <c r="L544">
        <f>AVERAGE(K$4:K544)</f>
        <v>0.23012397469963031</v>
      </c>
      <c r="M544">
        <f>AVERAGE(F$4:$F544)</f>
        <v>-4684.1012569316063</v>
      </c>
      <c r="N544">
        <f>STDEV(F$4:F544)/SQRT(COUNT(F$4:F544))</f>
        <v>1.3561808626791425</v>
      </c>
      <c r="O544">
        <f>STDEV(F$4:F544)</f>
        <v>31.543962242761364</v>
      </c>
    </row>
    <row r="545" spans="3:15" x14ac:dyDescent="0.2">
      <c r="C545">
        <v>542</v>
      </c>
      <c r="D545">
        <v>50000</v>
      </c>
      <c r="E545">
        <v>400.92700000000002</v>
      </c>
      <c r="F545">
        <v>-4704.8100000000004</v>
      </c>
      <c r="G545">
        <v>20019.5</v>
      </c>
      <c r="H545">
        <v>6.2529399999999997</v>
      </c>
      <c r="I545">
        <v>779</v>
      </c>
      <c r="J545">
        <v>245</v>
      </c>
      <c r="K545">
        <f t="shared" si="14"/>
        <v>0.2392578125</v>
      </c>
      <c r="L545">
        <f>AVERAGE(K$4:K545)</f>
        <v>0.230140826798893</v>
      </c>
      <c r="M545">
        <f>AVERAGE(F$4:$F545)</f>
        <v>-4684.1394649446474</v>
      </c>
      <c r="N545">
        <f>STDEV(F$4:F545)/SQRT(COUNT(F$4:F545))</f>
        <v>1.3542154816665597</v>
      </c>
      <c r="O545">
        <f>STDEV(F$4:F545)</f>
        <v>31.527346341956576</v>
      </c>
    </row>
    <row r="546" spans="3:15" x14ac:dyDescent="0.2">
      <c r="C546">
        <v>543</v>
      </c>
      <c r="D546">
        <v>50000</v>
      </c>
      <c r="E546">
        <v>400.28300000000002</v>
      </c>
      <c r="F546">
        <v>-4710.79</v>
      </c>
      <c r="G546">
        <v>20020.3</v>
      </c>
      <c r="H546">
        <v>5.7790299999999997</v>
      </c>
      <c r="I546">
        <v>777</v>
      </c>
      <c r="J546">
        <v>247</v>
      </c>
      <c r="K546">
        <f t="shared" si="14"/>
        <v>0.2412109375</v>
      </c>
      <c r="L546">
        <f>AVERAGE(K$4:K546)</f>
        <v>0.23016121374309392</v>
      </c>
      <c r="M546">
        <f>AVERAGE(F$4:$F546)</f>
        <v>-4684.1885451197031</v>
      </c>
      <c r="N546">
        <f>STDEV(F$4:F546)/SQRT(COUNT(F$4:F546))</f>
        <v>1.3526099732802561</v>
      </c>
      <c r="O546">
        <f>STDEV(F$4:F546)</f>
        <v>31.519005071872872</v>
      </c>
    </row>
    <row r="547" spans="3:15" x14ac:dyDescent="0.2">
      <c r="C547">
        <v>544</v>
      </c>
      <c r="D547">
        <v>50000</v>
      </c>
      <c r="E547">
        <v>399.39699999999999</v>
      </c>
      <c r="F547">
        <v>-4697.17</v>
      </c>
      <c r="G547">
        <v>20064.3</v>
      </c>
      <c r="H547">
        <v>6.1454899999999997</v>
      </c>
      <c r="I547">
        <v>783</v>
      </c>
      <c r="J547">
        <v>241</v>
      </c>
      <c r="K547">
        <f t="shared" si="14"/>
        <v>0.2353515625</v>
      </c>
      <c r="L547">
        <f>AVERAGE(K$4:K547)</f>
        <v>0.23017075482536764</v>
      </c>
      <c r="M547">
        <f>AVERAGE(F$4:$F547)</f>
        <v>-4684.2124080882331</v>
      </c>
      <c r="N547">
        <f>STDEV(F$4:F547)/SQRT(COUNT(F$4:F547))</f>
        <v>1.3503321371315433</v>
      </c>
      <c r="O547">
        <f>STDEV(F$4:F547)</f>
        <v>31.494886934710706</v>
      </c>
    </row>
    <row r="548" spans="3:15" x14ac:dyDescent="0.2">
      <c r="C548">
        <v>545</v>
      </c>
      <c r="D548">
        <v>50000</v>
      </c>
      <c r="E548">
        <v>399.94</v>
      </c>
      <c r="F548">
        <v>-4661.49</v>
      </c>
      <c r="G548">
        <v>20232.3</v>
      </c>
      <c r="H548">
        <v>6.0409499999999996</v>
      </c>
      <c r="I548">
        <v>799</v>
      </c>
      <c r="J548">
        <v>225</v>
      </c>
      <c r="K548">
        <f t="shared" si="14"/>
        <v>0.2197265625</v>
      </c>
      <c r="L548">
        <f>AVERAGE(K$4:K548)</f>
        <v>0.23015159116972478</v>
      </c>
      <c r="M548">
        <f>AVERAGE(F$4:$F548)</f>
        <v>-4684.1707155963286</v>
      </c>
      <c r="N548">
        <f>STDEV(F$4:F548)/SQRT(COUNT(F$4:F548))</f>
        <v>1.3484968593779347</v>
      </c>
      <c r="O548">
        <f>STDEV(F$4:F548)</f>
        <v>31.480976159657498</v>
      </c>
    </row>
    <row r="549" spans="3:15" x14ac:dyDescent="0.2">
      <c r="C549">
        <v>546</v>
      </c>
      <c r="D549">
        <v>50000</v>
      </c>
      <c r="E549">
        <v>400.05900000000003</v>
      </c>
      <c r="F549">
        <v>-4676.92</v>
      </c>
      <c r="G549">
        <v>20168.7</v>
      </c>
      <c r="H549">
        <v>5.0589899999999997</v>
      </c>
      <c r="I549">
        <v>792</v>
      </c>
      <c r="J549">
        <v>232</v>
      </c>
      <c r="K549">
        <f t="shared" si="14"/>
        <v>0.2265625</v>
      </c>
      <c r="L549">
        <f>AVERAGE(K$4:K549)</f>
        <v>0.23014501774267399</v>
      </c>
      <c r="M549">
        <f>AVERAGE(F$4:$F549)</f>
        <v>-4684.157435897434</v>
      </c>
      <c r="N549">
        <f>STDEV(F$4:F549)/SQRT(COUNT(F$4:F549))</f>
        <v>1.3460903253231851</v>
      </c>
      <c r="O549">
        <f>STDEV(F$4:F549)</f>
        <v>31.453611930985897</v>
      </c>
    </row>
    <row r="550" spans="3:15" x14ac:dyDescent="0.2">
      <c r="C550">
        <v>547</v>
      </c>
      <c r="D550">
        <v>50000</v>
      </c>
      <c r="E550">
        <v>399.58300000000003</v>
      </c>
      <c r="F550">
        <v>-4658.0200000000004</v>
      </c>
      <c r="G550">
        <v>20245.599999999999</v>
      </c>
      <c r="H550">
        <v>6.5973899999999999</v>
      </c>
      <c r="I550">
        <v>800</v>
      </c>
      <c r="J550">
        <v>224</v>
      </c>
      <c r="K550">
        <f t="shared" si="14"/>
        <v>0.21875</v>
      </c>
      <c r="L550">
        <f>AVERAGE(K$4:K550)</f>
        <v>0.23012418590036562</v>
      </c>
      <c r="M550">
        <f>AVERAGE(F$4:$F550)</f>
        <v>-4684.1096526508209</v>
      </c>
      <c r="N550">
        <f>STDEV(F$4:F550)/SQRT(COUNT(F$4:F550))</f>
        <v>1.3444765982997267</v>
      </c>
      <c r="O550">
        <f>STDEV(F$4:F550)</f>
        <v>31.44466053062834</v>
      </c>
    </row>
    <row r="551" spans="3:15" x14ac:dyDescent="0.2">
      <c r="C551">
        <v>548</v>
      </c>
      <c r="D551">
        <v>50000</v>
      </c>
      <c r="E551">
        <v>400.15300000000002</v>
      </c>
      <c r="F551">
        <v>-4695.6499999999996</v>
      </c>
      <c r="G551">
        <v>20065</v>
      </c>
      <c r="H551">
        <v>6.5264100000000003</v>
      </c>
      <c r="I551">
        <v>783</v>
      </c>
      <c r="J551">
        <v>241</v>
      </c>
      <c r="K551">
        <f t="shared" si="14"/>
        <v>0.2353515625</v>
      </c>
      <c r="L551">
        <f>AVERAGE(K$4:K551)</f>
        <v>0.23013372490875914</v>
      </c>
      <c r="M551">
        <f>AVERAGE(F$4:$F551)</f>
        <v>-4684.1307116788303</v>
      </c>
      <c r="N551">
        <f>STDEV(F$4:F551)/SQRT(COUNT(F$4:F551))</f>
        <v>1.3421861504725545</v>
      </c>
      <c r="O551">
        <f>STDEV(F$4:F551)</f>
        <v>31.419772231210452</v>
      </c>
    </row>
    <row r="552" spans="3:15" x14ac:dyDescent="0.2">
      <c r="C552">
        <v>549</v>
      </c>
      <c r="D552">
        <v>50000</v>
      </c>
      <c r="E552">
        <v>399.89600000000002</v>
      </c>
      <c r="F552">
        <v>-4723.22</v>
      </c>
      <c r="G552">
        <v>20004.8</v>
      </c>
      <c r="H552">
        <v>6.6160800000000002</v>
      </c>
      <c r="I552">
        <v>773</v>
      </c>
      <c r="J552">
        <v>251</v>
      </c>
      <c r="K552">
        <f t="shared" si="14"/>
        <v>0.2451171875</v>
      </c>
      <c r="L552">
        <f>AVERAGE(K$4:K552)</f>
        <v>0.2301610171903461</v>
      </c>
      <c r="M552">
        <f>AVERAGE(F$4:$F552)</f>
        <v>-4684.2019125683046</v>
      </c>
      <c r="N552">
        <f>STDEV(F$4:F552)/SQRT(COUNT(F$4:F552))</f>
        <v>1.3416297999184175</v>
      </c>
      <c r="O552">
        <f>STDEV(F$4:F552)</f>
        <v>31.435391129998589</v>
      </c>
    </row>
    <row r="553" spans="3:15" x14ac:dyDescent="0.2">
      <c r="C553">
        <v>550</v>
      </c>
      <c r="D553">
        <v>50000</v>
      </c>
      <c r="E553">
        <v>400.18700000000001</v>
      </c>
      <c r="F553">
        <v>-4746.8999999999996</v>
      </c>
      <c r="G553">
        <v>19848.5</v>
      </c>
      <c r="H553">
        <v>5.9282199999999996</v>
      </c>
      <c r="I553">
        <v>761</v>
      </c>
      <c r="J553">
        <v>263</v>
      </c>
      <c r="K553">
        <f t="shared" si="14"/>
        <v>0.2568359375</v>
      </c>
      <c r="L553">
        <f>AVERAGE(K$4:K553)</f>
        <v>0.23020951704545456</v>
      </c>
      <c r="M553">
        <f>AVERAGE(F$4:$F553)</f>
        <v>-4684.3159090909076</v>
      </c>
      <c r="N553">
        <f>STDEV(F$4:F553)/SQRT(COUNT(F$4:F553))</f>
        <v>1.3440313909463435</v>
      </c>
      <c r="O553">
        <f>STDEV(F$4:F553)</f>
        <v>31.520330088960677</v>
      </c>
    </row>
    <row r="554" spans="3:15" x14ac:dyDescent="0.2">
      <c r="C554">
        <v>551</v>
      </c>
      <c r="D554">
        <v>50000</v>
      </c>
      <c r="E554">
        <v>400.23399999999998</v>
      </c>
      <c r="F554">
        <v>-4661.33</v>
      </c>
      <c r="G554">
        <v>20199.900000000001</v>
      </c>
      <c r="H554">
        <v>4.7450200000000002</v>
      </c>
      <c r="I554">
        <v>798</v>
      </c>
      <c r="J554">
        <v>226</v>
      </c>
      <c r="K554">
        <f t="shared" si="14"/>
        <v>0.220703125</v>
      </c>
      <c r="L554">
        <f>AVERAGE(K$4:K554)</f>
        <v>0.23019226406533574</v>
      </c>
      <c r="M554">
        <f>AVERAGE(F$4:$F554)</f>
        <v>-4684.2741923774938</v>
      </c>
      <c r="N554">
        <f>STDEV(F$4:F554)/SQRT(COUNT(F$4:F554))</f>
        <v>1.3422383485229188</v>
      </c>
      <c r="O554">
        <f>STDEV(F$4:F554)</f>
        <v>31.506883138756972</v>
      </c>
    </row>
    <row r="555" spans="3:15" x14ac:dyDescent="0.2">
      <c r="C555">
        <v>552</v>
      </c>
      <c r="D555">
        <v>50000</v>
      </c>
      <c r="E555">
        <v>400.46899999999999</v>
      </c>
      <c r="F555">
        <v>-4715.53</v>
      </c>
      <c r="G555">
        <v>20018.900000000001</v>
      </c>
      <c r="H555">
        <v>5.7054600000000004</v>
      </c>
      <c r="I555">
        <v>775</v>
      </c>
      <c r="J555">
        <v>249</v>
      </c>
      <c r="K555">
        <f t="shared" si="14"/>
        <v>0.2431640625</v>
      </c>
      <c r="L555">
        <f>AVERAGE(K$4:K555)</f>
        <v>0.23021576370018115</v>
      </c>
      <c r="M555">
        <f>AVERAGE(F$4:$F555)</f>
        <v>-4684.3308152173895</v>
      </c>
      <c r="N555">
        <f>STDEV(F$4:F555)/SQRT(COUNT(F$4:F555))</f>
        <v>1.3410005146533255</v>
      </c>
      <c r="O555">
        <f>STDEV(F$4:F555)</f>
        <v>31.506378305445818</v>
      </c>
    </row>
    <row r="556" spans="3:15" x14ac:dyDescent="0.2">
      <c r="C556">
        <v>553</v>
      </c>
      <c r="D556">
        <v>50000</v>
      </c>
      <c r="E556">
        <v>399.13799999999998</v>
      </c>
      <c r="F556">
        <v>-4736.51</v>
      </c>
      <c r="G556">
        <v>19901.8</v>
      </c>
      <c r="H556">
        <v>5.0666500000000001</v>
      </c>
      <c r="I556">
        <v>767</v>
      </c>
      <c r="J556">
        <v>257</v>
      </c>
      <c r="K556">
        <f t="shared" si="14"/>
        <v>0.2509765625</v>
      </c>
      <c r="L556">
        <f>AVERAGE(K$4:K556)</f>
        <v>0.2302533058318264</v>
      </c>
      <c r="M556">
        <f>AVERAGE(F$4:$F556)</f>
        <v>-4684.4251717902325</v>
      </c>
      <c r="N556">
        <f>STDEV(F$4:F556)/SQRT(COUNT(F$4:F556))</f>
        <v>1.3418948578018333</v>
      </c>
      <c r="O556">
        <f>STDEV(F$4:F556)</f>
        <v>31.555935108873516</v>
      </c>
    </row>
    <row r="557" spans="3:15" x14ac:dyDescent="0.2">
      <c r="C557">
        <v>554</v>
      </c>
      <c r="D557">
        <v>50000</v>
      </c>
      <c r="E557">
        <v>399.29399999999998</v>
      </c>
      <c r="F557">
        <v>-4626.1899999999996</v>
      </c>
      <c r="G557">
        <v>20399.900000000001</v>
      </c>
      <c r="H557">
        <v>5.5523300000000004</v>
      </c>
      <c r="I557">
        <v>814</v>
      </c>
      <c r="J557">
        <v>210</v>
      </c>
      <c r="K557">
        <f t="shared" si="14"/>
        <v>0.205078125</v>
      </c>
      <c r="L557">
        <f>AVERAGE(K$4:K557)</f>
        <v>0.23020786326714801</v>
      </c>
      <c r="M557">
        <f>AVERAGE(F$4:$F557)</f>
        <v>-4684.3200541516226</v>
      </c>
      <c r="N557">
        <f>STDEV(F$4:F557)/SQRT(COUNT(F$4:F557))</f>
        <v>1.3435888027928973</v>
      </c>
      <c r="O557">
        <f>STDEV(F$4:F557)</f>
        <v>31.624324538695049</v>
      </c>
    </row>
    <row r="558" spans="3:15" x14ac:dyDescent="0.2">
      <c r="C558">
        <v>555</v>
      </c>
      <c r="D558">
        <v>50000</v>
      </c>
      <c r="E558">
        <v>399.82100000000003</v>
      </c>
      <c r="F558">
        <v>-4704.2</v>
      </c>
      <c r="G558">
        <v>20049.2</v>
      </c>
      <c r="H558">
        <v>5.7109199999999998</v>
      </c>
      <c r="I558">
        <v>780</v>
      </c>
      <c r="J558">
        <v>244</v>
      </c>
      <c r="K558">
        <f t="shared" si="14"/>
        <v>0.23828125</v>
      </c>
      <c r="L558">
        <f>AVERAGE(K$4:K558)</f>
        <v>0.23022240990990991</v>
      </c>
      <c r="M558">
        <f>AVERAGE(F$4:$F558)</f>
        <v>-4684.355873873872</v>
      </c>
      <c r="N558">
        <f>STDEV(F$4:F558)/SQRT(COUNT(F$4:F558))</f>
        <v>1.3416439866896244</v>
      </c>
      <c r="O558">
        <f>STDEV(F$4:F558)</f>
        <v>31.607036650029976</v>
      </c>
    </row>
    <row r="559" spans="3:15" x14ac:dyDescent="0.2">
      <c r="C559">
        <v>556</v>
      </c>
      <c r="D559">
        <v>50000</v>
      </c>
      <c r="E559">
        <v>399.97399999999999</v>
      </c>
      <c r="F559">
        <v>-4652.49</v>
      </c>
      <c r="G559">
        <v>20270.8</v>
      </c>
      <c r="H559">
        <v>5.4942599999999997</v>
      </c>
      <c r="I559">
        <v>802</v>
      </c>
      <c r="J559">
        <v>222</v>
      </c>
      <c r="K559">
        <f t="shared" si="14"/>
        <v>0.216796875</v>
      </c>
      <c r="L559">
        <f>AVERAGE(K$4:K559)</f>
        <v>0.2301982632643885</v>
      </c>
      <c r="M559">
        <f>AVERAGE(F$4:$F559)</f>
        <v>-4684.2985611510776</v>
      </c>
      <c r="N559">
        <f>STDEV(F$4:F559)/SQRT(COUNT(F$4:F559))</f>
        <v>1.3404545811709276</v>
      </c>
      <c r="O559">
        <f>STDEV(F$4:F559)</f>
        <v>31.607452874365919</v>
      </c>
    </row>
    <row r="560" spans="3:15" x14ac:dyDescent="0.2">
      <c r="C560">
        <v>557</v>
      </c>
      <c r="D560">
        <v>50000</v>
      </c>
      <c r="E560">
        <v>399.56599999999997</v>
      </c>
      <c r="F560">
        <v>-4693.71</v>
      </c>
      <c r="G560">
        <v>20085.5</v>
      </c>
      <c r="H560">
        <v>5.7634299999999996</v>
      </c>
      <c r="I560">
        <v>785</v>
      </c>
      <c r="J560">
        <v>239</v>
      </c>
      <c r="K560">
        <f t="shared" si="14"/>
        <v>0.2333984375</v>
      </c>
      <c r="L560">
        <f>AVERAGE(K$4:K560)</f>
        <v>0.2302040086400359</v>
      </c>
      <c r="M560">
        <f>AVERAGE(F$4:$F560)</f>
        <v>-4684.3154578096928</v>
      </c>
      <c r="N560">
        <f>STDEV(F$4:F560)/SQRT(COUNT(F$4:F560))</f>
        <v>1.3381525358936033</v>
      </c>
      <c r="O560">
        <f>STDEV(F$4:F560)</f>
        <v>31.581533854301536</v>
      </c>
    </row>
    <row r="561" spans="3:15" x14ac:dyDescent="0.2">
      <c r="C561">
        <v>558</v>
      </c>
      <c r="D561">
        <v>50000</v>
      </c>
      <c r="E561">
        <v>399.19099999999997</v>
      </c>
      <c r="F561">
        <v>-4684.49</v>
      </c>
      <c r="G561">
        <v>20125.5</v>
      </c>
      <c r="H561">
        <v>4.6455900000000003</v>
      </c>
      <c r="I561">
        <v>789</v>
      </c>
      <c r="J561">
        <v>235</v>
      </c>
      <c r="K561">
        <f t="shared" si="14"/>
        <v>0.2294921875</v>
      </c>
      <c r="L561">
        <f>AVERAGE(K$4:K561)</f>
        <v>0.2302027329749104</v>
      </c>
      <c r="M561">
        <f>AVERAGE(F$4:$F561)</f>
        <v>-4684.315770609318</v>
      </c>
      <c r="N561">
        <f>STDEV(F$4:F561)/SQRT(COUNT(F$4:F561))</f>
        <v>1.335752296979106</v>
      </c>
      <c r="O561">
        <f>STDEV(F$4:F561)</f>
        <v>31.553172312428529</v>
      </c>
    </row>
    <row r="562" spans="3:15" x14ac:dyDescent="0.2">
      <c r="C562">
        <v>559</v>
      </c>
      <c r="D562">
        <v>50000</v>
      </c>
      <c r="E562">
        <v>399.99200000000002</v>
      </c>
      <c r="F562">
        <v>-4656.51</v>
      </c>
      <c r="G562">
        <v>20246.3</v>
      </c>
      <c r="H562">
        <v>5.5421300000000002</v>
      </c>
      <c r="I562">
        <v>800</v>
      </c>
      <c r="J562">
        <v>224</v>
      </c>
      <c r="K562">
        <f t="shared" si="14"/>
        <v>0.21875</v>
      </c>
      <c r="L562">
        <f>AVERAGE(K$4:K562)</f>
        <v>0.23018224508050089</v>
      </c>
      <c r="M562">
        <f>AVERAGE(F$4:$F562)</f>
        <v>-4684.2660286225382</v>
      </c>
      <c r="N562">
        <f>STDEV(F$4:F562)/SQRT(COUNT(F$4:F562))</f>
        <v>1.3342881247080516</v>
      </c>
      <c r="O562">
        <f>STDEV(F$4:F562)</f>
        <v>31.546815418563934</v>
      </c>
    </row>
    <row r="563" spans="3:15" x14ac:dyDescent="0.2">
      <c r="C563">
        <v>560</v>
      </c>
      <c r="D563">
        <v>50000</v>
      </c>
      <c r="E563">
        <v>399.95</v>
      </c>
      <c r="F563">
        <v>-4720.49</v>
      </c>
      <c r="G563">
        <v>19993.099999999999</v>
      </c>
      <c r="H563">
        <v>5.7092499999999999</v>
      </c>
      <c r="I563">
        <v>774</v>
      </c>
      <c r="J563">
        <v>250</v>
      </c>
      <c r="K563">
        <f t="shared" si="14"/>
        <v>0.244140625</v>
      </c>
      <c r="L563">
        <f>AVERAGE(K$4:K563)</f>
        <v>0.23020717075892858</v>
      </c>
      <c r="M563">
        <f>AVERAGE(F$4:$F563)</f>
        <v>-4684.3307142857129</v>
      </c>
      <c r="N563">
        <f>STDEV(F$4:F563)/SQRT(COUNT(F$4:F563))</f>
        <v>1.3334731837952314</v>
      </c>
      <c r="O563">
        <f>STDEV(F$4:F563)</f>
        <v>31.555734975825789</v>
      </c>
    </row>
    <row r="564" spans="3:15" x14ac:dyDescent="0.2">
      <c r="C564">
        <v>561</v>
      </c>
      <c r="D564">
        <v>50000</v>
      </c>
      <c r="E564">
        <v>399.55799999999999</v>
      </c>
      <c r="F564">
        <v>-4679.62</v>
      </c>
      <c r="G564">
        <v>20133.8</v>
      </c>
      <c r="H564">
        <v>5.6521100000000004</v>
      </c>
      <c r="I564">
        <v>789</v>
      </c>
      <c r="J564">
        <v>235</v>
      </c>
      <c r="K564">
        <f t="shared" si="14"/>
        <v>0.2294921875</v>
      </c>
      <c r="L564">
        <f>AVERAGE(K$4:K564)</f>
        <v>0.23020589627896612</v>
      </c>
      <c r="M564">
        <f>AVERAGE(F$4:$F564)</f>
        <v>-4684.3223172905518</v>
      </c>
      <c r="N564">
        <f>STDEV(F$4:F564)/SQRT(COUNT(F$4:F564))</f>
        <v>1.3311205892529758</v>
      </c>
      <c r="O564">
        <f>STDEV(F$4:F564)</f>
        <v>31.528174938897418</v>
      </c>
    </row>
    <row r="565" spans="3:15" x14ac:dyDescent="0.2">
      <c r="C565">
        <v>562</v>
      </c>
      <c r="D565">
        <v>50000</v>
      </c>
      <c r="E565">
        <v>399.846</v>
      </c>
      <c r="F565">
        <v>-4657.97</v>
      </c>
      <c r="G565">
        <v>20247.5</v>
      </c>
      <c r="H565">
        <v>5.4344200000000003</v>
      </c>
      <c r="I565">
        <v>800</v>
      </c>
      <c r="J565">
        <v>224</v>
      </c>
      <c r="K565">
        <f t="shared" si="14"/>
        <v>0.21875</v>
      </c>
      <c r="L565">
        <f>AVERAGE(K$4:K565)</f>
        <v>0.23018551212188612</v>
      </c>
      <c r="M565">
        <f>AVERAGE(F$4:$F565)</f>
        <v>-4684.2754270462628</v>
      </c>
      <c r="N565">
        <f>STDEV(F$4:F565)/SQRT(COUNT(F$4:F565))</f>
        <v>1.3295770335588424</v>
      </c>
      <c r="O565">
        <f>STDEV(F$4:F565)</f>
        <v>31.519670041894912</v>
      </c>
    </row>
    <row r="566" spans="3:15" x14ac:dyDescent="0.2">
      <c r="C566">
        <v>563</v>
      </c>
      <c r="D566">
        <v>50000</v>
      </c>
      <c r="E566">
        <v>400.12</v>
      </c>
      <c r="F566">
        <v>-4663.68</v>
      </c>
      <c r="G566">
        <v>20216.3</v>
      </c>
      <c r="H566">
        <v>5.1393500000000003</v>
      </c>
      <c r="I566">
        <v>797</v>
      </c>
      <c r="J566">
        <v>227</v>
      </c>
      <c r="K566">
        <f t="shared" si="14"/>
        <v>0.2216796875</v>
      </c>
      <c r="L566">
        <f>AVERAGE(K$4:K566)</f>
        <v>0.23017040408525755</v>
      </c>
      <c r="M566">
        <f>AVERAGE(F$4:$F566)</f>
        <v>-4684.2388454706925</v>
      </c>
      <c r="N566">
        <f>STDEV(F$4:F566)/SQRT(COUNT(F$4:F566))</f>
        <v>1.3277173868647871</v>
      </c>
      <c r="O566">
        <f>STDEV(F$4:F566)</f>
        <v>31.503574997651651</v>
      </c>
    </row>
    <row r="567" spans="3:15" x14ac:dyDescent="0.2">
      <c r="C567">
        <v>564</v>
      </c>
      <c r="D567">
        <v>50000</v>
      </c>
      <c r="E567">
        <v>400</v>
      </c>
      <c r="F567">
        <v>-4657.3100000000004</v>
      </c>
      <c r="G567">
        <v>20239.5</v>
      </c>
      <c r="H567">
        <v>6.3623200000000004</v>
      </c>
      <c r="I567">
        <v>800</v>
      </c>
      <c r="J567">
        <v>224</v>
      </c>
      <c r="K567">
        <f t="shared" si="14"/>
        <v>0.21875</v>
      </c>
      <c r="L567">
        <f>AVERAGE(K$4:K567)</f>
        <v>0.23015015514184398</v>
      </c>
      <c r="M567">
        <f>AVERAGE(F$4:$F567)</f>
        <v>-4684.1910992907797</v>
      </c>
      <c r="N567">
        <f>STDEV(F$4:F567)/SQRT(COUNT(F$4:F567))</f>
        <v>1.3262209373250085</v>
      </c>
      <c r="O567">
        <f>STDEV(F$4:F567)</f>
        <v>31.496002185578444</v>
      </c>
    </row>
    <row r="568" spans="3:15" x14ac:dyDescent="0.2">
      <c r="C568">
        <v>565</v>
      </c>
      <c r="D568">
        <v>50000</v>
      </c>
      <c r="E568">
        <v>400.625</v>
      </c>
      <c r="F568">
        <v>-4666.6099999999997</v>
      </c>
      <c r="G568">
        <v>20222.8</v>
      </c>
      <c r="H568">
        <v>5.86294</v>
      </c>
      <c r="I568">
        <v>796</v>
      </c>
      <c r="J568">
        <v>228</v>
      </c>
      <c r="K568">
        <f t="shared" ref="K568:K631" si="15">J568/SUM(I568:J568)</f>
        <v>0.22265625</v>
      </c>
      <c r="L568">
        <f>AVERAGE(K$4:K568)</f>
        <v>0.23013689159292036</v>
      </c>
      <c r="M568">
        <f>AVERAGE(F$4:$F568)</f>
        <v>-4684.1599823008846</v>
      </c>
      <c r="N568">
        <f>STDEV(F$4:F568)/SQRT(COUNT(F$4:F568))</f>
        <v>1.3242372074414324</v>
      </c>
      <c r="O568">
        <f>STDEV(F$4:F568)</f>
        <v>31.476759086480616</v>
      </c>
    </row>
    <row r="569" spans="3:15" x14ac:dyDescent="0.2">
      <c r="C569">
        <v>566</v>
      </c>
      <c r="D569">
        <v>50000</v>
      </c>
      <c r="E569">
        <v>399.42599999999999</v>
      </c>
      <c r="F569">
        <v>-4589.22</v>
      </c>
      <c r="G569">
        <v>20559</v>
      </c>
      <c r="H569">
        <v>5.6157399999999997</v>
      </c>
      <c r="I569">
        <v>829</v>
      </c>
      <c r="J569">
        <v>195</v>
      </c>
      <c r="K569">
        <f t="shared" si="15"/>
        <v>0.1904296875</v>
      </c>
      <c r="L569">
        <f>AVERAGE(K$4:K569)</f>
        <v>0.23006673752208481</v>
      </c>
      <c r="M569">
        <f>AVERAGE(F$4:$F569)</f>
        <v>-4683.9922438162539</v>
      </c>
      <c r="N569">
        <f>STDEV(F$4:F569)/SQRT(COUNT(F$4:F569))</f>
        <v>1.3324953656923024</v>
      </c>
      <c r="O569">
        <f>STDEV(F$4:F569)</f>
        <v>31.701070126555155</v>
      </c>
    </row>
    <row r="570" spans="3:15" x14ac:dyDescent="0.2">
      <c r="C570">
        <v>567</v>
      </c>
      <c r="D570">
        <v>50000</v>
      </c>
      <c r="E570">
        <v>400.18799999999999</v>
      </c>
      <c r="F570">
        <v>-4672.5200000000004</v>
      </c>
      <c r="G570">
        <v>20174</v>
      </c>
      <c r="H570">
        <v>6.7834099999999999</v>
      </c>
      <c r="I570">
        <v>793</v>
      </c>
      <c r="J570">
        <v>231</v>
      </c>
      <c r="K570">
        <f t="shared" si="15"/>
        <v>0.2255859375</v>
      </c>
      <c r="L570">
        <f>AVERAGE(K$4:K570)</f>
        <v>0.23005883487654322</v>
      </c>
      <c r="M570">
        <f>AVERAGE(F$4:$F570)</f>
        <v>-4683.9720105820106</v>
      </c>
      <c r="N570">
        <f>STDEV(F$4:F570)/SQRT(COUNT(F$4:F570))</f>
        <v>1.3302970878396527</v>
      </c>
      <c r="O570">
        <f>STDEV(F$4:F570)</f>
        <v>31.676717378314514</v>
      </c>
    </row>
    <row r="571" spans="3:15" x14ac:dyDescent="0.2">
      <c r="C571">
        <v>568</v>
      </c>
      <c r="D571">
        <v>50000</v>
      </c>
      <c r="E571">
        <v>399.95699999999999</v>
      </c>
      <c r="F571">
        <v>-4731.79</v>
      </c>
      <c r="G571">
        <v>19949.8</v>
      </c>
      <c r="H571">
        <v>5.6703999999999999</v>
      </c>
      <c r="I571">
        <v>769</v>
      </c>
      <c r="J571">
        <v>255</v>
      </c>
      <c r="K571">
        <f t="shared" si="15"/>
        <v>0.2490234375</v>
      </c>
      <c r="L571">
        <f>AVERAGE(K$4:K571)</f>
        <v>0.23009222326144366</v>
      </c>
      <c r="M571">
        <f>AVERAGE(F$4:$F571)</f>
        <v>-4684.0561971830984</v>
      </c>
      <c r="N571">
        <f>STDEV(F$4:F571)/SQRT(COUNT(F$4:F571))</f>
        <v>1.3306188115672297</v>
      </c>
      <c r="O571">
        <f>STDEV(F$4:F571)</f>
        <v>31.712306247317638</v>
      </c>
    </row>
    <row r="572" spans="3:15" x14ac:dyDescent="0.2">
      <c r="C572">
        <v>569</v>
      </c>
      <c r="D572">
        <v>50000</v>
      </c>
      <c r="E572">
        <v>399.97199999999998</v>
      </c>
      <c r="F572">
        <v>-4662.21</v>
      </c>
      <c r="G572">
        <v>20193.599999999999</v>
      </c>
      <c r="H572">
        <v>6.47689</v>
      </c>
      <c r="I572">
        <v>797</v>
      </c>
      <c r="J572">
        <v>227</v>
      </c>
      <c r="K572">
        <f t="shared" si="15"/>
        <v>0.2216796875</v>
      </c>
      <c r="L572">
        <f>AVERAGE(K$4:K572)</f>
        <v>0.23007743848857645</v>
      </c>
      <c r="M572">
        <f>AVERAGE(F$4:$F572)</f>
        <v>-4684.0178031634441</v>
      </c>
      <c r="N572">
        <f>STDEV(F$4:F572)/SQRT(COUNT(F$4:F572))</f>
        <v>1.3288330070698655</v>
      </c>
      <c r="O572">
        <f>STDEV(F$4:F572)</f>
        <v>31.697611651762919</v>
      </c>
    </row>
    <row r="573" spans="3:15" x14ac:dyDescent="0.2">
      <c r="C573">
        <v>570</v>
      </c>
      <c r="D573">
        <v>50000</v>
      </c>
      <c r="E573">
        <v>399.20400000000001</v>
      </c>
      <c r="F573">
        <v>-4668.8</v>
      </c>
      <c r="G573">
        <v>20192.599999999999</v>
      </c>
      <c r="H573">
        <v>6.2263900000000003</v>
      </c>
      <c r="I573">
        <v>795</v>
      </c>
      <c r="J573">
        <v>229</v>
      </c>
      <c r="K573">
        <f t="shared" si="15"/>
        <v>0.2236328125</v>
      </c>
      <c r="L573">
        <f>AVERAGE(K$4:K573)</f>
        <v>0.23006613212719298</v>
      </c>
      <c r="M573">
        <f>AVERAGE(F$4:$F573)</f>
        <v>-4683.9911052631578</v>
      </c>
      <c r="N573">
        <f>STDEV(F$4:F573)/SQRT(COUNT(F$4:F573))</f>
        <v>1.3267683140047135</v>
      </c>
      <c r="O573">
        <f>STDEV(F$4:F573)</f>
        <v>31.676159341952093</v>
      </c>
    </row>
    <row r="574" spans="3:15" x14ac:dyDescent="0.2">
      <c r="C574">
        <v>571</v>
      </c>
      <c r="D574">
        <v>50000</v>
      </c>
      <c r="E574">
        <v>400.108</v>
      </c>
      <c r="F574">
        <v>-4642.66</v>
      </c>
      <c r="G574">
        <v>20313.400000000001</v>
      </c>
      <c r="H574">
        <v>4.9533199999999997</v>
      </c>
      <c r="I574">
        <v>806</v>
      </c>
      <c r="J574">
        <v>218</v>
      </c>
      <c r="K574">
        <f t="shared" si="15"/>
        <v>0.212890625</v>
      </c>
      <c r="L574">
        <f>AVERAGE(K$4:K574)</f>
        <v>0.23003605242994746</v>
      </c>
      <c r="M574">
        <f>AVERAGE(F$4:$F574)</f>
        <v>-4683.9187215411557</v>
      </c>
      <c r="N574">
        <f>STDEV(F$4:F574)/SQRT(COUNT(F$4:F574))</f>
        <v>1.3264191789959265</v>
      </c>
      <c r="O574">
        <f>STDEV(F$4:F574)</f>
        <v>31.695590477716266</v>
      </c>
    </row>
    <row r="575" spans="3:15" x14ac:dyDescent="0.2">
      <c r="C575">
        <v>572</v>
      </c>
      <c r="D575">
        <v>50000</v>
      </c>
      <c r="E575">
        <v>400.392</v>
      </c>
      <c r="F575">
        <v>-4742.57</v>
      </c>
      <c r="G575">
        <v>19899.599999999999</v>
      </c>
      <c r="H575">
        <v>6.4157000000000002</v>
      </c>
      <c r="I575">
        <v>764</v>
      </c>
      <c r="J575">
        <v>260</v>
      </c>
      <c r="K575">
        <f t="shared" si="15"/>
        <v>0.25390625</v>
      </c>
      <c r="L575">
        <f>AVERAGE(K$4:K575)</f>
        <v>0.23007778354458042</v>
      </c>
      <c r="M575">
        <f>AVERAGE(F$4:$F575)</f>
        <v>-4684.021258741258</v>
      </c>
      <c r="N575">
        <f>STDEV(F$4:F575)/SQRT(COUNT(F$4:F575))</f>
        <v>1.3280625023260244</v>
      </c>
      <c r="O575">
        <f>STDEV(F$4:F575)</f>
        <v>31.762635371900615</v>
      </c>
    </row>
    <row r="576" spans="3:15" x14ac:dyDescent="0.2">
      <c r="C576">
        <v>573</v>
      </c>
      <c r="D576">
        <v>50000</v>
      </c>
      <c r="E576">
        <v>400.97399999999999</v>
      </c>
      <c r="F576">
        <v>-4640.3100000000004</v>
      </c>
      <c r="G576">
        <v>20299.8</v>
      </c>
      <c r="H576">
        <v>5.7096900000000002</v>
      </c>
      <c r="I576">
        <v>807</v>
      </c>
      <c r="J576">
        <v>217</v>
      </c>
      <c r="K576">
        <f t="shared" si="15"/>
        <v>0.2119140625</v>
      </c>
      <c r="L576">
        <f>AVERAGE(K$4:K576)</f>
        <v>0.23004608420593367</v>
      </c>
      <c r="M576">
        <f>AVERAGE(F$4:$F576)</f>
        <v>-4683.9449738219892</v>
      </c>
      <c r="N576">
        <f>STDEV(F$4:F576)/SQRT(COUNT(F$4:F576))</f>
        <v>1.3279356925298367</v>
      </c>
      <c r="O576">
        <f>STDEV(F$4:F576)</f>
        <v>31.787352289903943</v>
      </c>
    </row>
    <row r="577" spans="3:15" x14ac:dyDescent="0.2">
      <c r="C577">
        <v>574</v>
      </c>
      <c r="D577">
        <v>50000</v>
      </c>
      <c r="E577">
        <v>400.262</v>
      </c>
      <c r="F577">
        <v>-4718.55</v>
      </c>
      <c r="G577">
        <v>19970.099999999999</v>
      </c>
      <c r="H577">
        <v>6.5162899999999997</v>
      </c>
      <c r="I577">
        <v>774</v>
      </c>
      <c r="J577">
        <v>250</v>
      </c>
      <c r="K577">
        <f t="shared" si="15"/>
        <v>0.244140625</v>
      </c>
      <c r="L577">
        <f>AVERAGE(K$4:K577)</f>
        <v>0.23007063915505227</v>
      </c>
      <c r="M577">
        <f>AVERAGE(F$4:$F577)</f>
        <v>-4684.0052613240414</v>
      </c>
      <c r="N577">
        <f>STDEV(F$4:F577)/SQRT(COUNT(F$4:F577))</f>
        <v>1.3269903878785692</v>
      </c>
      <c r="O577">
        <f>STDEV(F$4:F577)</f>
        <v>31.792429963525816</v>
      </c>
    </row>
    <row r="578" spans="3:15" x14ac:dyDescent="0.2">
      <c r="C578">
        <v>575</v>
      </c>
      <c r="D578">
        <v>50000</v>
      </c>
      <c r="E578">
        <v>398.59500000000003</v>
      </c>
      <c r="F578">
        <v>-4729.59</v>
      </c>
      <c r="G578">
        <v>19930.400000000001</v>
      </c>
      <c r="H578">
        <v>5.6045699999999998</v>
      </c>
      <c r="I578">
        <v>769</v>
      </c>
      <c r="J578">
        <v>255</v>
      </c>
      <c r="K578">
        <f t="shared" si="15"/>
        <v>0.2490234375</v>
      </c>
      <c r="L578">
        <f>AVERAGE(K$4:K578)</f>
        <v>0.23010360054347825</v>
      </c>
      <c r="M578">
        <f>AVERAGE(F$4:$F578)</f>
        <v>-4684.0845391304338</v>
      </c>
      <c r="N578">
        <f>STDEV(F$4:F578)/SQRT(COUNT(F$4:F578))</f>
        <v>1.3270507067953012</v>
      </c>
      <c r="O578">
        <f>STDEV(F$4:F578)</f>
        <v>31.821558063416653</v>
      </c>
    </row>
    <row r="579" spans="3:15" x14ac:dyDescent="0.2">
      <c r="C579">
        <v>576</v>
      </c>
      <c r="D579">
        <v>50000</v>
      </c>
      <c r="E579">
        <v>399.21</v>
      </c>
      <c r="F579">
        <v>-4721.58</v>
      </c>
      <c r="G579">
        <v>20003.7</v>
      </c>
      <c r="H579">
        <v>6.1759300000000001</v>
      </c>
      <c r="I579">
        <v>773</v>
      </c>
      <c r="J579">
        <v>251</v>
      </c>
      <c r="K579">
        <f t="shared" si="15"/>
        <v>0.2451171875</v>
      </c>
      <c r="L579">
        <f>AVERAGE(K$4:K579)</f>
        <v>0.2301296657986111</v>
      </c>
      <c r="M579">
        <f>AVERAGE(F$4:$F579)</f>
        <v>-4684.1496354166657</v>
      </c>
      <c r="N579">
        <f>STDEV(F$4:F579)/SQRT(COUNT(F$4:F579))</f>
        <v>1.3263432062612615</v>
      </c>
      <c r="O579">
        <f>STDEV(F$4:F579)</f>
        <v>31.832236950270275</v>
      </c>
    </row>
    <row r="580" spans="3:15" x14ac:dyDescent="0.2">
      <c r="C580">
        <v>577</v>
      </c>
      <c r="D580">
        <v>50000</v>
      </c>
      <c r="E580">
        <v>399.84800000000001</v>
      </c>
      <c r="F580">
        <v>-4719.33</v>
      </c>
      <c r="G580">
        <v>19982.599999999999</v>
      </c>
      <c r="H580">
        <v>5.3673599999999997</v>
      </c>
      <c r="I580">
        <v>774</v>
      </c>
      <c r="J580">
        <v>250</v>
      </c>
      <c r="K580">
        <f t="shared" si="15"/>
        <v>0.244140625</v>
      </c>
      <c r="L580">
        <f>AVERAGE(K$4:K580)</f>
        <v>0.23015394822357019</v>
      </c>
      <c r="M580">
        <f>AVERAGE(F$4:$F580)</f>
        <v>-4684.2106065857879</v>
      </c>
      <c r="N580">
        <f>STDEV(F$4:F580)/SQRT(COUNT(F$4:F580))</f>
        <v>1.3254456174346296</v>
      </c>
      <c r="O580">
        <f>STDEV(F$4:F580)</f>
        <v>31.838296294182207</v>
      </c>
    </row>
    <row r="581" spans="3:15" x14ac:dyDescent="0.2">
      <c r="C581">
        <v>578</v>
      </c>
      <c r="D581">
        <v>50000</v>
      </c>
      <c r="E581">
        <v>400.49200000000002</v>
      </c>
      <c r="F581">
        <v>-4715.76</v>
      </c>
      <c r="G581">
        <v>20017</v>
      </c>
      <c r="H581">
        <v>5.8716600000000003</v>
      </c>
      <c r="I581">
        <v>776</v>
      </c>
      <c r="J581">
        <v>248</v>
      </c>
      <c r="K581">
        <f t="shared" si="15"/>
        <v>0.2421875</v>
      </c>
      <c r="L581">
        <f>AVERAGE(K$4:K581)</f>
        <v>0.23017476751730104</v>
      </c>
      <c r="M581">
        <f>AVERAGE(F$4:$F581)</f>
        <v>-4684.2651903114174</v>
      </c>
      <c r="N581">
        <f>STDEV(F$4:F581)/SQRT(COUNT(F$4:F581))</f>
        <v>1.3242758602693707</v>
      </c>
      <c r="O581">
        <f>STDEV(F$4:F581)</f>
        <v>31.837750992576108</v>
      </c>
    </row>
    <row r="582" spans="3:15" x14ac:dyDescent="0.2">
      <c r="C582">
        <v>579</v>
      </c>
      <c r="D582">
        <v>50000</v>
      </c>
      <c r="E582">
        <v>399.43599999999998</v>
      </c>
      <c r="F582">
        <v>-4731.13</v>
      </c>
      <c r="G582">
        <v>19917</v>
      </c>
      <c r="H582">
        <v>6.7294999999999998</v>
      </c>
      <c r="I582">
        <v>768</v>
      </c>
      <c r="J582">
        <v>256</v>
      </c>
      <c r="K582">
        <f t="shared" si="15"/>
        <v>0.25</v>
      </c>
      <c r="L582">
        <f>AVERAGE(K$4:K582)</f>
        <v>0.23020900798791019</v>
      </c>
      <c r="M582">
        <f>AVERAGE(F$4:$F582)</f>
        <v>-4684.3461312607933</v>
      </c>
      <c r="N582">
        <f>STDEV(F$4:F582)/SQRT(COUNT(F$4:F582))</f>
        <v>1.324462261853369</v>
      </c>
      <c r="O582">
        <f>STDEV(F$4:F582)</f>
        <v>31.869765670611653</v>
      </c>
    </row>
    <row r="583" spans="3:15" x14ac:dyDescent="0.2">
      <c r="C583">
        <v>580</v>
      </c>
      <c r="D583">
        <v>50000</v>
      </c>
      <c r="E583">
        <v>399.803</v>
      </c>
      <c r="F583">
        <v>-4721.1000000000004</v>
      </c>
      <c r="G583">
        <v>19980.2</v>
      </c>
      <c r="H583">
        <v>4.7634400000000001</v>
      </c>
      <c r="I583">
        <v>773</v>
      </c>
      <c r="J583">
        <v>251</v>
      </c>
      <c r="K583">
        <f t="shared" si="15"/>
        <v>0.2451171875</v>
      </c>
      <c r="L583">
        <f>AVERAGE(K$4:K583)</f>
        <v>0.23023471174568966</v>
      </c>
      <c r="M583">
        <f>AVERAGE(F$4:$F583)</f>
        <v>-4684.4094999999988</v>
      </c>
      <c r="N583">
        <f>STDEV(F$4:F583)/SQRT(COUNT(F$4:F583))</f>
        <v>1.3236944185456403</v>
      </c>
      <c r="O583">
        <f>STDEV(F$4:F583)</f>
        <v>31.878783068673602</v>
      </c>
    </row>
    <row r="584" spans="3:15" x14ac:dyDescent="0.2">
      <c r="C584">
        <v>581</v>
      </c>
      <c r="D584">
        <v>50000</v>
      </c>
      <c r="E584">
        <v>399.29500000000002</v>
      </c>
      <c r="F584">
        <v>-4681.99</v>
      </c>
      <c r="G584">
        <v>20136.5</v>
      </c>
      <c r="H584">
        <v>6.3216099999999997</v>
      </c>
      <c r="I584">
        <v>789</v>
      </c>
      <c r="J584">
        <v>235</v>
      </c>
      <c r="K584">
        <f t="shared" si="15"/>
        <v>0.2294921875</v>
      </c>
      <c r="L584">
        <f>AVERAGE(K$4:K584)</f>
        <v>0.23023343373493976</v>
      </c>
      <c r="M584">
        <f>AVERAGE(F$4:$F584)</f>
        <v>-4684.4053356282266</v>
      </c>
      <c r="N584">
        <f>STDEV(F$4:F584)/SQRT(COUNT(F$4:F584))</f>
        <v>1.3214207127331628</v>
      </c>
      <c r="O584">
        <f>STDEV(F$4:F584)</f>
        <v>31.851447670763221</v>
      </c>
    </row>
    <row r="585" spans="3:15" x14ac:dyDescent="0.2">
      <c r="C585">
        <v>582</v>
      </c>
      <c r="D585">
        <v>50000</v>
      </c>
      <c r="E585">
        <v>399.98399999999998</v>
      </c>
      <c r="F585">
        <v>-4660.8500000000004</v>
      </c>
      <c r="G585">
        <v>20221.599999999999</v>
      </c>
      <c r="H585">
        <v>5.99247</v>
      </c>
      <c r="I585">
        <v>798</v>
      </c>
      <c r="J585">
        <v>226</v>
      </c>
      <c r="K585">
        <f t="shared" si="15"/>
        <v>0.220703125</v>
      </c>
      <c r="L585">
        <f>AVERAGE(K$4:K585)</f>
        <v>0.23021705863402062</v>
      </c>
      <c r="M585">
        <f>AVERAGE(F$4:$F585)</f>
        <v>-4684.3648625429551</v>
      </c>
      <c r="N585">
        <f>STDEV(F$4:F585)/SQRT(COUNT(F$4:F585))</f>
        <v>1.3197690123386128</v>
      </c>
      <c r="O585">
        <f>STDEV(F$4:F585)</f>
        <v>31.839000033462362</v>
      </c>
    </row>
    <row r="586" spans="3:15" x14ac:dyDescent="0.2">
      <c r="C586">
        <v>583</v>
      </c>
      <c r="D586">
        <v>50000</v>
      </c>
      <c r="E586">
        <v>400.12700000000001</v>
      </c>
      <c r="F586">
        <v>-4664.6000000000004</v>
      </c>
      <c r="G586">
        <v>20238.7</v>
      </c>
      <c r="H586">
        <v>6.3162599999999998</v>
      </c>
      <c r="I586">
        <v>797</v>
      </c>
      <c r="J586">
        <v>227</v>
      </c>
      <c r="K586">
        <f t="shared" si="15"/>
        <v>0.2216796875</v>
      </c>
      <c r="L586">
        <f>AVERAGE(K$4:K586)</f>
        <v>0.23020241477272727</v>
      </c>
      <c r="M586">
        <f>AVERAGE(F$4:$F586)</f>
        <v>-4684.3309605488848</v>
      </c>
      <c r="N586">
        <f>STDEV(F$4:F586)/SQRT(COUNT(F$4:F586))</f>
        <v>1.317939423653947</v>
      </c>
      <c r="O586">
        <f>STDEV(F$4:F586)</f>
        <v>31.82216524904641</v>
      </c>
    </row>
    <row r="587" spans="3:15" x14ac:dyDescent="0.2">
      <c r="C587">
        <v>584</v>
      </c>
      <c r="D587">
        <v>50000</v>
      </c>
      <c r="E587">
        <v>400.67200000000003</v>
      </c>
      <c r="F587">
        <v>-4692.93</v>
      </c>
      <c r="G587">
        <v>20059</v>
      </c>
      <c r="H587">
        <v>5.0954800000000002</v>
      </c>
      <c r="I587">
        <v>784</v>
      </c>
      <c r="J587">
        <v>240</v>
      </c>
      <c r="K587">
        <f t="shared" si="15"/>
        <v>0.234375</v>
      </c>
      <c r="L587">
        <f>AVERAGE(K$4:K587)</f>
        <v>0.2302095596104452</v>
      </c>
      <c r="M587">
        <f>AVERAGE(F$4:$F587)</f>
        <v>-4684.3456849315071</v>
      </c>
      <c r="N587">
        <f>STDEV(F$4:F587)/SQRT(COUNT(F$4:F587))</f>
        <v>1.3157631336621896</v>
      </c>
      <c r="O587">
        <f>STDEV(F$4:F587)</f>
        <v>31.796852868802194</v>
      </c>
    </row>
    <row r="588" spans="3:15" x14ac:dyDescent="0.2">
      <c r="C588">
        <v>585</v>
      </c>
      <c r="D588">
        <v>50000</v>
      </c>
      <c r="E588">
        <v>400.12</v>
      </c>
      <c r="F588">
        <v>-4727.17</v>
      </c>
      <c r="G588">
        <v>19951.5</v>
      </c>
      <c r="H588">
        <v>6.2301099999999998</v>
      </c>
      <c r="I588">
        <v>770</v>
      </c>
      <c r="J588">
        <v>254</v>
      </c>
      <c r="K588">
        <f t="shared" si="15"/>
        <v>0.248046875</v>
      </c>
      <c r="L588">
        <f>AVERAGE(K$4:K588)</f>
        <v>0.23024005074786325</v>
      </c>
      <c r="M588">
        <f>AVERAGE(F$4:$F588)</f>
        <v>-4684.4188888888884</v>
      </c>
      <c r="N588">
        <f>STDEV(F$4:F588)/SQRT(COUNT(F$4:F588))</f>
        <v>1.3155503408336708</v>
      </c>
      <c r="O588">
        <f>STDEV(F$4:F588)</f>
        <v>31.818917785989182</v>
      </c>
    </row>
    <row r="589" spans="3:15" x14ac:dyDescent="0.2">
      <c r="C589">
        <v>586</v>
      </c>
      <c r="D589">
        <v>50000</v>
      </c>
      <c r="E589">
        <v>400.38200000000001</v>
      </c>
      <c r="F589">
        <v>-4706.2299999999996</v>
      </c>
      <c r="G589">
        <v>20050.400000000001</v>
      </c>
      <c r="H589">
        <v>6.4399199999999999</v>
      </c>
      <c r="I589">
        <v>779</v>
      </c>
      <c r="J589">
        <v>245</v>
      </c>
      <c r="K589">
        <f t="shared" si="15"/>
        <v>0.2392578125</v>
      </c>
      <c r="L589">
        <f>AVERAGE(K$4:K589)</f>
        <v>0.23025543941979523</v>
      </c>
      <c r="M589">
        <f>AVERAGE(F$4:$F589)</f>
        <v>-4684.456109215017</v>
      </c>
      <c r="N589">
        <f>STDEV(F$4:F589)/SQRT(COUNT(F$4:F589))</f>
        <v>1.3138307802691598</v>
      </c>
      <c r="O589">
        <f>STDEV(F$4:F589)</f>
        <v>31.8044756762479</v>
      </c>
    </row>
    <row r="590" spans="3:15" x14ac:dyDescent="0.2">
      <c r="C590">
        <v>587</v>
      </c>
      <c r="D590">
        <v>50000</v>
      </c>
      <c r="E590">
        <v>400.16399999999999</v>
      </c>
      <c r="F590">
        <v>-4714.46</v>
      </c>
      <c r="G590">
        <v>20008.599999999999</v>
      </c>
      <c r="H590">
        <v>6.6565599999999998</v>
      </c>
      <c r="I590">
        <v>776</v>
      </c>
      <c r="J590">
        <v>248</v>
      </c>
      <c r="K590">
        <f t="shared" si="15"/>
        <v>0.2421875</v>
      </c>
      <c r="L590">
        <f>AVERAGE(K$4:K590)</f>
        <v>0.23027576660988075</v>
      </c>
      <c r="M590">
        <f>AVERAGE(F$4:$F590)</f>
        <v>-4684.5072231686536</v>
      </c>
      <c r="N590">
        <f>STDEV(F$4:F590)/SQRT(COUNT(F$4:F590))</f>
        <v>1.3125862601357161</v>
      </c>
      <c r="O590">
        <f>STDEV(F$4:F590)</f>
        <v>31.801448696629809</v>
      </c>
    </row>
    <row r="591" spans="3:15" x14ac:dyDescent="0.2">
      <c r="C591">
        <v>588</v>
      </c>
      <c r="D591">
        <v>50000</v>
      </c>
      <c r="E591">
        <v>400.13299999999998</v>
      </c>
      <c r="F591">
        <v>-4655.55</v>
      </c>
      <c r="G591">
        <v>20248.599999999999</v>
      </c>
      <c r="H591">
        <v>5.5709299999999997</v>
      </c>
      <c r="I591">
        <v>800</v>
      </c>
      <c r="J591">
        <v>224</v>
      </c>
      <c r="K591">
        <f t="shared" si="15"/>
        <v>0.21875</v>
      </c>
      <c r="L591">
        <f>AVERAGE(K$4:K591)</f>
        <v>0.23025616496598639</v>
      </c>
      <c r="M591">
        <f>AVERAGE(F$4:$F591)</f>
        <v>-4684.4579761904752</v>
      </c>
      <c r="N591">
        <f>STDEV(F$4:F591)/SQRT(COUNT(F$4:F591))</f>
        <v>1.3112771674789576</v>
      </c>
      <c r="O591">
        <f>STDEV(F$4:F591)</f>
        <v>31.796781476299817</v>
      </c>
    </row>
    <row r="592" spans="3:15" x14ac:dyDescent="0.2">
      <c r="C592">
        <v>589</v>
      </c>
      <c r="D592">
        <v>50000</v>
      </c>
      <c r="E592">
        <v>399.928</v>
      </c>
      <c r="F592">
        <v>-4661.6899999999996</v>
      </c>
      <c r="G592">
        <v>20229.8</v>
      </c>
      <c r="H592">
        <v>5.8207399999999998</v>
      </c>
      <c r="I592">
        <v>798</v>
      </c>
      <c r="J592">
        <v>226</v>
      </c>
      <c r="K592">
        <f t="shared" si="15"/>
        <v>0.220703125</v>
      </c>
      <c r="L592">
        <f>AVERAGE(K$4:K592)</f>
        <v>0.23023994588285229</v>
      </c>
      <c r="M592">
        <f>AVERAGE(F$4:$F592)</f>
        <v>-4684.419320882851</v>
      </c>
      <c r="N592">
        <f>STDEV(F$4:F592)/SQRT(COUNT(F$4:F592))</f>
        <v>1.3096196051898041</v>
      </c>
      <c r="O592">
        <f>STDEV(F$4:F592)</f>
        <v>31.783580156508904</v>
      </c>
    </row>
    <row r="593" spans="3:15" x14ac:dyDescent="0.2">
      <c r="C593">
        <v>590</v>
      </c>
      <c r="D593">
        <v>50000</v>
      </c>
      <c r="E593">
        <v>400.95100000000002</v>
      </c>
      <c r="F593">
        <v>-4667.43</v>
      </c>
      <c r="G593">
        <v>20199.3</v>
      </c>
      <c r="H593">
        <v>5.3041499999999999</v>
      </c>
      <c r="I593">
        <v>796</v>
      </c>
      <c r="J593">
        <v>228</v>
      </c>
      <c r="K593">
        <f t="shared" si="15"/>
        <v>0.22265625</v>
      </c>
      <c r="L593">
        <f>AVERAGE(K$4:K593)</f>
        <v>0.23022709216101694</v>
      </c>
      <c r="M593">
        <f>AVERAGE(F$4:$F593)</f>
        <v>-4684.3905254237279</v>
      </c>
      <c r="N593">
        <f>STDEV(F$4:F593)/SQRT(COUNT(F$4:F593))</f>
        <v>1.3077150983907899</v>
      </c>
      <c r="O593">
        <f>STDEV(F$4:F593)</f>
        <v>31.764289372657899</v>
      </c>
    </row>
    <row r="594" spans="3:15" x14ac:dyDescent="0.2">
      <c r="C594">
        <v>591</v>
      </c>
      <c r="D594">
        <v>50000</v>
      </c>
      <c r="E594">
        <v>400.00099999999998</v>
      </c>
      <c r="F594">
        <v>-4686.1099999999997</v>
      </c>
      <c r="G594">
        <v>20122.5</v>
      </c>
      <c r="H594">
        <v>5.29183</v>
      </c>
      <c r="I594">
        <v>787</v>
      </c>
      <c r="J594">
        <v>237</v>
      </c>
      <c r="K594">
        <f t="shared" si="15"/>
        <v>0.2314453125</v>
      </c>
      <c r="L594">
        <f>AVERAGE(K$4:K594)</f>
        <v>0.23022915344754652</v>
      </c>
      <c r="M594">
        <f>AVERAGE(F$4:$F594)</f>
        <v>-4684.3934348561752</v>
      </c>
      <c r="N594">
        <f>STDEV(F$4:F594)/SQRT(COUNT(F$4:F594))</f>
        <v>1.3055037492738359</v>
      </c>
      <c r="O594">
        <f>STDEV(F$4:F594)</f>
        <v>31.737437881254898</v>
      </c>
    </row>
    <row r="595" spans="3:15" x14ac:dyDescent="0.2">
      <c r="C595">
        <v>592</v>
      </c>
      <c r="D595">
        <v>50000</v>
      </c>
      <c r="E595">
        <v>400.53699999999998</v>
      </c>
      <c r="F595">
        <v>-4683.68</v>
      </c>
      <c r="G595">
        <v>20107.3</v>
      </c>
      <c r="H595">
        <v>5.5504100000000003</v>
      </c>
      <c r="I595">
        <v>788</v>
      </c>
      <c r="J595">
        <v>236</v>
      </c>
      <c r="K595">
        <f t="shared" si="15"/>
        <v>0.23046875</v>
      </c>
      <c r="L595">
        <f>AVERAGE(K$4:K595)</f>
        <v>0.23022955817145271</v>
      </c>
      <c r="M595">
        <f>AVERAGE(F$4:$F595)</f>
        <v>-4684.3922297297295</v>
      </c>
      <c r="N595">
        <f>STDEV(F$4:F595)/SQRT(COUNT(F$4:F595))</f>
        <v>1.3032971979404344</v>
      </c>
      <c r="O595">
        <f>STDEV(F$4:F595)</f>
        <v>31.710589445898947</v>
      </c>
    </row>
    <row r="596" spans="3:15" x14ac:dyDescent="0.2">
      <c r="C596">
        <v>593</v>
      </c>
      <c r="D596">
        <v>50000</v>
      </c>
      <c r="E596">
        <v>399.50900000000001</v>
      </c>
      <c r="F596">
        <v>-4687.97</v>
      </c>
      <c r="G596">
        <v>20116</v>
      </c>
      <c r="H596">
        <v>5.6006600000000004</v>
      </c>
      <c r="I596">
        <v>787</v>
      </c>
      <c r="J596">
        <v>237</v>
      </c>
      <c r="K596">
        <f t="shared" si="15"/>
        <v>0.2314453125</v>
      </c>
      <c r="L596">
        <f>AVERAGE(K$4:K596)</f>
        <v>0.23023160834738618</v>
      </c>
      <c r="M596">
        <f>AVERAGE(F$4:$F596)</f>
        <v>-4684.3982630691398</v>
      </c>
      <c r="N596">
        <f>STDEV(F$4:F596)/SQRT(COUNT(F$4:F596))</f>
        <v>1.3011115272249034</v>
      </c>
      <c r="O596">
        <f>STDEV(F$4:F596)</f>
        <v>31.68413617762949</v>
      </c>
    </row>
    <row r="597" spans="3:15" x14ac:dyDescent="0.2">
      <c r="C597">
        <v>594</v>
      </c>
      <c r="D597">
        <v>50000</v>
      </c>
      <c r="E597">
        <v>399.678</v>
      </c>
      <c r="F597">
        <v>-4663.05</v>
      </c>
      <c r="G597">
        <v>20183.900000000001</v>
      </c>
      <c r="H597">
        <v>6.0621299999999998</v>
      </c>
      <c r="I597">
        <v>796</v>
      </c>
      <c r="J597">
        <v>228</v>
      </c>
      <c r="K597">
        <f t="shared" si="15"/>
        <v>0.22265625</v>
      </c>
      <c r="L597">
        <f>AVERAGE(K$4:K597)</f>
        <v>0.23021885521885521</v>
      </c>
      <c r="M597">
        <f>AVERAGE(F$4:$F597)</f>
        <v>-4684.3623232323225</v>
      </c>
      <c r="N597">
        <f>STDEV(F$4:F597)/SQRT(COUNT(F$4:F597))</f>
        <v>1.2994163719749063</v>
      </c>
      <c r="O597">
        <f>STDEV(F$4:F597)</f>
        <v>31.669525528610599</v>
      </c>
    </row>
    <row r="598" spans="3:15" x14ac:dyDescent="0.2">
      <c r="C598">
        <v>595</v>
      </c>
      <c r="D598">
        <v>50000</v>
      </c>
      <c r="E598">
        <v>399.77699999999999</v>
      </c>
      <c r="F598">
        <v>-4711.53</v>
      </c>
      <c r="G598">
        <v>20014.2</v>
      </c>
      <c r="H598">
        <v>6.1749299999999998</v>
      </c>
      <c r="I598">
        <v>777</v>
      </c>
      <c r="J598">
        <v>247</v>
      </c>
      <c r="K598">
        <f t="shared" si="15"/>
        <v>0.2412109375</v>
      </c>
      <c r="L598">
        <f>AVERAGE(K$4:K598)</f>
        <v>0.23023732930672269</v>
      </c>
      <c r="M598">
        <f>AVERAGE(F$4:$F598)</f>
        <v>-4684.4079831932768</v>
      </c>
      <c r="N598">
        <f>STDEV(F$4:F598)/SQRT(COUNT(F$4:F598))</f>
        <v>1.2980339621872672</v>
      </c>
      <c r="O598">
        <f>STDEV(F$4:F598)</f>
        <v>31.662451569011324</v>
      </c>
    </row>
    <row r="599" spans="3:15" x14ac:dyDescent="0.2">
      <c r="C599">
        <v>596</v>
      </c>
      <c r="D599">
        <v>50000</v>
      </c>
      <c r="E599">
        <v>399.37599999999998</v>
      </c>
      <c r="F599">
        <v>-4648.16</v>
      </c>
      <c r="G599">
        <v>20265.5</v>
      </c>
      <c r="H599">
        <v>6.34565</v>
      </c>
      <c r="I599">
        <v>804</v>
      </c>
      <c r="J599">
        <v>220</v>
      </c>
      <c r="K599">
        <f t="shared" si="15"/>
        <v>0.21484375</v>
      </c>
      <c r="L599">
        <f>AVERAGE(K$4:K599)</f>
        <v>0.23021150115352348</v>
      </c>
      <c r="M599">
        <f>AVERAGE(F$4:$F599)</f>
        <v>-4684.3471644295296</v>
      </c>
      <c r="N599">
        <f>STDEV(F$4:F599)/SQRT(COUNT(F$4:F599))</f>
        <v>1.297280651383858</v>
      </c>
      <c r="O599">
        <f>STDEV(F$4:F599)</f>
        <v>31.670656840664613</v>
      </c>
    </row>
    <row r="600" spans="3:15" x14ac:dyDescent="0.2">
      <c r="C600">
        <v>597</v>
      </c>
      <c r="D600">
        <v>50000</v>
      </c>
      <c r="E600">
        <v>400.04700000000003</v>
      </c>
      <c r="F600">
        <v>-4585.63</v>
      </c>
      <c r="G600">
        <v>20574.8</v>
      </c>
      <c r="H600">
        <v>5.7711100000000002</v>
      </c>
      <c r="I600">
        <v>831</v>
      </c>
      <c r="J600">
        <v>193</v>
      </c>
      <c r="K600">
        <f t="shared" si="15"/>
        <v>0.1884765625</v>
      </c>
      <c r="L600">
        <f>AVERAGE(K$4:K600)</f>
        <v>0.23014159338358459</v>
      </c>
      <c r="M600">
        <f>AVERAGE(F$4:$F600)</f>
        <v>-4684.1818090452252</v>
      </c>
      <c r="N600">
        <f>STDEV(F$4:F600)/SQRT(COUNT(F$4:F600))</f>
        <v>1.3056192061154153</v>
      </c>
      <c r="O600">
        <f>STDEV(F$4:F600)</f>
        <v>31.90095582098342</v>
      </c>
    </row>
    <row r="601" spans="3:15" x14ac:dyDescent="0.2">
      <c r="C601">
        <v>598</v>
      </c>
      <c r="D601">
        <v>50000</v>
      </c>
      <c r="E601">
        <v>400.05500000000001</v>
      </c>
      <c r="F601">
        <v>-4698.6899999999996</v>
      </c>
      <c r="G601">
        <v>20093.599999999999</v>
      </c>
      <c r="H601">
        <v>5.1104799999999999</v>
      </c>
      <c r="I601">
        <v>783</v>
      </c>
      <c r="J601">
        <v>241</v>
      </c>
      <c r="K601">
        <f t="shared" si="15"/>
        <v>0.2353515625</v>
      </c>
      <c r="L601">
        <f>AVERAGE(K$4:K601)</f>
        <v>0.23015030570652173</v>
      </c>
      <c r="M601">
        <f>AVERAGE(F$4:$F601)</f>
        <v>-4684.2060702341132</v>
      </c>
      <c r="N601">
        <f>STDEV(F$4:F601)/SQRT(COUNT(F$4:F601))</f>
        <v>1.3036598384874658</v>
      </c>
      <c r="O601">
        <f>STDEV(F$4:F601)</f>
        <v>31.879747909011588</v>
      </c>
    </row>
    <row r="602" spans="3:15" x14ac:dyDescent="0.2">
      <c r="C602">
        <v>599</v>
      </c>
      <c r="D602">
        <v>50000</v>
      </c>
      <c r="E602">
        <v>399.36</v>
      </c>
      <c r="F602">
        <v>-4697.59</v>
      </c>
      <c r="G602">
        <v>20051.7</v>
      </c>
      <c r="H602">
        <v>5.9783299999999997</v>
      </c>
      <c r="I602">
        <v>781</v>
      </c>
      <c r="J602">
        <v>243</v>
      </c>
      <c r="K602">
        <f t="shared" si="15"/>
        <v>0.2373046875</v>
      </c>
      <c r="L602">
        <f>AVERAGE(K$4:K602)</f>
        <v>0.23016224958263773</v>
      </c>
      <c r="M602">
        <f>AVERAGE(F$4:$F602)</f>
        <v>-4684.2284140233714</v>
      </c>
      <c r="N602">
        <f>STDEV(F$4:F602)/SQRT(COUNT(F$4:F602))</f>
        <v>1.3016734095892453</v>
      </c>
      <c r="O602">
        <f>STDEV(F$4:F602)</f>
        <v>31.85777527502168</v>
      </c>
    </row>
    <row r="603" spans="3:15" x14ac:dyDescent="0.2">
      <c r="C603">
        <v>600</v>
      </c>
      <c r="D603">
        <v>50000</v>
      </c>
      <c r="E603">
        <v>400.50900000000001</v>
      </c>
      <c r="F603">
        <v>-4702.12</v>
      </c>
      <c r="G603">
        <v>20029.2</v>
      </c>
      <c r="H603">
        <v>6.0790800000000003</v>
      </c>
      <c r="I603">
        <v>780</v>
      </c>
      <c r="J603">
        <v>244</v>
      </c>
      <c r="K603">
        <f t="shared" si="15"/>
        <v>0.23828125</v>
      </c>
      <c r="L603">
        <f>AVERAGE(K$4:K603)</f>
        <v>0.23017578124999999</v>
      </c>
      <c r="M603">
        <f>AVERAGE(F$4:$F603)</f>
        <v>-4684.2582333333321</v>
      </c>
      <c r="N603">
        <f>STDEV(F$4:F603)/SQRT(COUNT(F$4:F603))</f>
        <v>1.299844225639162</v>
      </c>
      <c r="O603">
        <f>STDEV(F$4:F603)</f>
        <v>31.839550979190705</v>
      </c>
    </row>
    <row r="604" spans="3:15" x14ac:dyDescent="0.2">
      <c r="C604">
        <v>601</v>
      </c>
      <c r="D604">
        <v>50000</v>
      </c>
      <c r="E604">
        <v>400.08100000000002</v>
      </c>
      <c r="F604">
        <v>-4698.9799999999996</v>
      </c>
      <c r="G604">
        <v>20073.5</v>
      </c>
      <c r="H604">
        <v>6.6289100000000003</v>
      </c>
      <c r="I604">
        <v>782</v>
      </c>
      <c r="J604">
        <v>242</v>
      </c>
      <c r="K604">
        <f t="shared" si="15"/>
        <v>0.236328125</v>
      </c>
      <c r="L604">
        <f>AVERAGE(K$4:K604)</f>
        <v>0.23018601809484193</v>
      </c>
      <c r="M604">
        <f>AVERAGE(F$4:$F604)</f>
        <v>-4684.282728785357</v>
      </c>
      <c r="N604">
        <f>STDEV(F$4:F604)/SQRT(COUNT(F$4:F604))</f>
        <v>1.2979107926772857</v>
      </c>
      <c r="O604">
        <f>STDEV(F$4:F604)</f>
        <v>31.8186742004543</v>
      </c>
    </row>
    <row r="605" spans="3:15" x14ac:dyDescent="0.2">
      <c r="C605">
        <v>602</v>
      </c>
      <c r="D605">
        <v>50000</v>
      </c>
      <c r="E605">
        <v>400.233</v>
      </c>
      <c r="F605">
        <v>-4684.13</v>
      </c>
      <c r="G605">
        <v>20137.099999999999</v>
      </c>
      <c r="H605">
        <v>5.8072800000000004</v>
      </c>
      <c r="I605">
        <v>789</v>
      </c>
      <c r="J605">
        <v>235</v>
      </c>
      <c r="K605">
        <f t="shared" si="15"/>
        <v>0.2294921875</v>
      </c>
      <c r="L605">
        <f>AVERAGE(K$4:K605)</f>
        <v>0.23018486555232559</v>
      </c>
      <c r="M605">
        <f>AVERAGE(F$4:$F605)</f>
        <v>-4684.282475083055</v>
      </c>
      <c r="N605">
        <f>STDEV(F$4:F605)/SQRT(COUNT(F$4:F605))</f>
        <v>1.2957530258428807</v>
      </c>
      <c r="O605">
        <f>STDEV(F$4:F605)</f>
        <v>31.792192346495238</v>
      </c>
    </row>
    <row r="606" spans="3:15" x14ac:dyDescent="0.2">
      <c r="C606">
        <v>603</v>
      </c>
      <c r="D606">
        <v>50000</v>
      </c>
      <c r="E606">
        <v>399.93900000000002</v>
      </c>
      <c r="F606">
        <v>-4651.05</v>
      </c>
      <c r="G606">
        <v>20262.900000000001</v>
      </c>
      <c r="H606">
        <v>5.5762200000000002</v>
      </c>
      <c r="I606">
        <v>802</v>
      </c>
      <c r="J606">
        <v>222</v>
      </c>
      <c r="K606">
        <f t="shared" si="15"/>
        <v>0.216796875</v>
      </c>
      <c r="L606">
        <f>AVERAGE(K$4:K606)</f>
        <v>0.23016266324626866</v>
      </c>
      <c r="M606">
        <f>AVERAGE(F$4:$F606)</f>
        <v>-4684.2273631840781</v>
      </c>
      <c r="N606">
        <f>STDEV(F$4:F606)/SQRT(COUNT(F$4:F606))</f>
        <v>1.2947758426679044</v>
      </c>
      <c r="O606">
        <f>STDEV(F$4:F606)</f>
        <v>31.794591098205654</v>
      </c>
    </row>
    <row r="607" spans="3:15" x14ac:dyDescent="0.2">
      <c r="C607">
        <v>604</v>
      </c>
      <c r="D607">
        <v>50000</v>
      </c>
      <c r="E607">
        <v>399.96100000000001</v>
      </c>
      <c r="F607">
        <v>-4680.84</v>
      </c>
      <c r="G607">
        <v>20142.2</v>
      </c>
      <c r="H607">
        <v>5.67483</v>
      </c>
      <c r="I607">
        <v>790</v>
      </c>
      <c r="J607">
        <v>234</v>
      </c>
      <c r="K607">
        <f t="shared" si="15"/>
        <v>0.228515625</v>
      </c>
      <c r="L607">
        <f>AVERAGE(K$4:K607)</f>
        <v>0.23015993636175497</v>
      </c>
      <c r="M607">
        <f>AVERAGE(F$4:$F607)</f>
        <v>-4684.2217549668858</v>
      </c>
      <c r="N607">
        <f>STDEV(F$4:F607)/SQRT(COUNT(F$4:F607))</f>
        <v>1.2926425624220637</v>
      </c>
      <c r="O607">
        <f>STDEV(F$4:F607)</f>
        <v>31.768515478186696</v>
      </c>
    </row>
    <row r="608" spans="3:15" x14ac:dyDescent="0.2">
      <c r="C608">
        <v>605</v>
      </c>
      <c r="D608">
        <v>50000</v>
      </c>
      <c r="E608">
        <v>400.19499999999999</v>
      </c>
      <c r="F608">
        <v>-4647.09</v>
      </c>
      <c r="G608">
        <v>20268.2</v>
      </c>
      <c r="H608">
        <v>6.0270799999999998</v>
      </c>
      <c r="I608">
        <v>803</v>
      </c>
      <c r="J608">
        <v>221</v>
      </c>
      <c r="K608">
        <f t="shared" si="15"/>
        <v>0.2158203125</v>
      </c>
      <c r="L608">
        <f>AVERAGE(K$4:K608)</f>
        <v>0.23013623450413223</v>
      </c>
      <c r="M608">
        <f>AVERAGE(F$4:$F608)</f>
        <v>-4684.1603801652873</v>
      </c>
      <c r="N608">
        <f>STDEV(F$4:F608)/SQRT(COUNT(F$4:F608))</f>
        <v>1.2919628253662747</v>
      </c>
      <c r="O608">
        <f>STDEV(F$4:F608)</f>
        <v>31.778083721138479</v>
      </c>
    </row>
    <row r="609" spans="3:15" x14ac:dyDescent="0.2">
      <c r="C609">
        <v>606</v>
      </c>
      <c r="D609">
        <v>50000</v>
      </c>
      <c r="E609">
        <v>400.07</v>
      </c>
      <c r="F609">
        <v>-4734.6000000000004</v>
      </c>
      <c r="G609">
        <v>19942</v>
      </c>
      <c r="H609">
        <v>5.6105200000000002</v>
      </c>
      <c r="I609">
        <v>768</v>
      </c>
      <c r="J609">
        <v>256</v>
      </c>
      <c r="K609">
        <f t="shared" si="15"/>
        <v>0.25</v>
      </c>
      <c r="L609">
        <f>AVERAGE(K$4:K609)</f>
        <v>0.23016901299504949</v>
      </c>
      <c r="M609">
        <f>AVERAGE(F$4:$F609)</f>
        <v>-4684.2436138613848</v>
      </c>
      <c r="N609">
        <f>STDEV(F$4:F609)/SQRT(COUNT(F$4:F609))</f>
        <v>1.2925118897730972</v>
      </c>
      <c r="O609">
        <f>STDEV(F$4:F609)</f>
        <v>31.817852112204598</v>
      </c>
    </row>
    <row r="610" spans="3:15" x14ac:dyDescent="0.2">
      <c r="C610">
        <v>607</v>
      </c>
      <c r="D610">
        <v>50000</v>
      </c>
      <c r="E610">
        <v>399.92500000000001</v>
      </c>
      <c r="F610">
        <v>-4724.8100000000004</v>
      </c>
      <c r="G610">
        <v>19958.599999999999</v>
      </c>
      <c r="H610">
        <v>5.6421700000000001</v>
      </c>
      <c r="I610">
        <v>771</v>
      </c>
      <c r="J610">
        <v>253</v>
      </c>
      <c r="K610">
        <f t="shared" si="15"/>
        <v>0.2470703125</v>
      </c>
      <c r="L610">
        <f>AVERAGE(K$4:K610)</f>
        <v>0.23019685698105435</v>
      </c>
      <c r="M610">
        <f>AVERAGE(F$4:$F610)</f>
        <v>-4684.3104448105423</v>
      </c>
      <c r="N610">
        <f>STDEV(F$4:F610)/SQRT(COUNT(F$4:F610))</f>
        <v>1.2921102722860136</v>
      </c>
      <c r="O610">
        <f>STDEV(F$4:F610)</f>
        <v>31.834198845556816</v>
      </c>
    </row>
    <row r="611" spans="3:15" x14ac:dyDescent="0.2">
      <c r="C611">
        <v>608</v>
      </c>
      <c r="D611">
        <v>50000</v>
      </c>
      <c r="E611">
        <v>400.4</v>
      </c>
      <c r="F611">
        <v>-4669.0600000000004</v>
      </c>
      <c r="G611">
        <v>20209.900000000001</v>
      </c>
      <c r="H611">
        <v>5.4234600000000004</v>
      </c>
      <c r="I611">
        <v>795</v>
      </c>
      <c r="J611">
        <v>229</v>
      </c>
      <c r="K611">
        <f t="shared" si="15"/>
        <v>0.2236328125</v>
      </c>
      <c r="L611">
        <f>AVERAGE(K$4:K611)</f>
        <v>0.23018606085526316</v>
      </c>
      <c r="M611">
        <f>AVERAGE(F$4:$F611)</f>
        <v>-4684.2853618421041</v>
      </c>
      <c r="N611">
        <f>STDEV(F$4:F611)/SQRT(COUNT(F$4:F611))</f>
        <v>1.2902271791038538</v>
      </c>
      <c r="O611">
        <f>STDEV(F$4:F611)</f>
        <v>31.813977959515828</v>
      </c>
    </row>
    <row r="612" spans="3:15" x14ac:dyDescent="0.2">
      <c r="C612">
        <v>609</v>
      </c>
      <c r="D612">
        <v>50000</v>
      </c>
      <c r="E612">
        <v>400.846</v>
      </c>
      <c r="F612">
        <v>-4632.91</v>
      </c>
      <c r="G612">
        <v>20368.400000000001</v>
      </c>
      <c r="H612">
        <v>5.6460299999999997</v>
      </c>
      <c r="I612">
        <v>810</v>
      </c>
      <c r="J612">
        <v>214</v>
      </c>
      <c r="K612">
        <f t="shared" si="15"/>
        <v>0.208984375</v>
      </c>
      <c r="L612">
        <f>AVERAGE(K$4:K612)</f>
        <v>0.23015124692118227</v>
      </c>
      <c r="M612">
        <f>AVERAGE(F$4:$F612)</f>
        <v>-4684.2010016420345</v>
      </c>
      <c r="N612">
        <f>STDEV(F$4:F612)/SQRT(COUNT(F$4:F612))</f>
        <v>1.2908663243677383</v>
      </c>
      <c r="O612">
        <f>STDEV(F$4:F612)</f>
        <v>31.855902800556212</v>
      </c>
    </row>
    <row r="613" spans="3:15" x14ac:dyDescent="0.2">
      <c r="C613">
        <v>610</v>
      </c>
      <c r="D613">
        <v>50000</v>
      </c>
      <c r="E613">
        <v>400.05700000000002</v>
      </c>
      <c r="F613">
        <v>-4621.79</v>
      </c>
      <c r="G613">
        <v>20407</v>
      </c>
      <c r="H613">
        <v>5.5389200000000001</v>
      </c>
      <c r="I613">
        <v>815</v>
      </c>
      <c r="J613">
        <v>209</v>
      </c>
      <c r="K613">
        <f t="shared" si="15"/>
        <v>0.2041015625</v>
      </c>
      <c r="L613">
        <f>AVERAGE(K$4:K613)</f>
        <v>0.23010854252049182</v>
      </c>
      <c r="M613">
        <f>AVERAGE(F$4:$F613)</f>
        <v>-4684.0986885245893</v>
      </c>
      <c r="N613">
        <f>STDEV(F$4:F613)/SQRT(COUNT(F$4:F613))</f>
        <v>1.2928033280826869</v>
      </c>
      <c r="O613">
        <f>STDEV(F$4:F613)</f>
        <v>31.929886807065564</v>
      </c>
    </row>
    <row r="614" spans="3:15" x14ac:dyDescent="0.2">
      <c r="C614">
        <v>611</v>
      </c>
      <c r="D614">
        <v>50000</v>
      </c>
      <c r="E614">
        <v>400.642</v>
      </c>
      <c r="F614">
        <v>-4720.7299999999996</v>
      </c>
      <c r="G614">
        <v>19945.3</v>
      </c>
      <c r="H614">
        <v>6.1903600000000001</v>
      </c>
      <c r="I614">
        <v>772</v>
      </c>
      <c r="J614">
        <v>252</v>
      </c>
      <c r="K614">
        <f t="shared" si="15"/>
        <v>0.24609375</v>
      </c>
      <c r="L614">
        <f>AVERAGE(K$4:K614)</f>
        <v>0.23013470488952537</v>
      </c>
      <c r="M614">
        <f>AVERAGE(F$4:$F614)</f>
        <v>-4684.1586415711936</v>
      </c>
      <c r="N614">
        <f>STDEV(F$4:F614)/SQRT(COUNT(F$4:F614))</f>
        <v>1.292077388063372</v>
      </c>
      <c r="O614">
        <f>STDEV(F$4:F614)</f>
        <v>31.938104041896267</v>
      </c>
    </row>
    <row r="615" spans="3:15" x14ac:dyDescent="0.2">
      <c r="C615">
        <v>612</v>
      </c>
      <c r="D615">
        <v>50000</v>
      </c>
      <c r="E615">
        <v>400.91399999999999</v>
      </c>
      <c r="F615">
        <v>-4668.42</v>
      </c>
      <c r="G615">
        <v>20164.900000000001</v>
      </c>
      <c r="H615">
        <v>5.1324699999999996</v>
      </c>
      <c r="I615">
        <v>794</v>
      </c>
      <c r="J615">
        <v>230</v>
      </c>
      <c r="K615">
        <f t="shared" si="15"/>
        <v>0.224609375</v>
      </c>
      <c r="L615">
        <f>AVERAGE(K$4:K615)</f>
        <v>0.23012567657271241</v>
      </c>
      <c r="M615">
        <f>AVERAGE(F$4:$F615)</f>
        <v>-4684.1329248366001</v>
      </c>
      <c r="N615">
        <f>STDEV(F$4:F615)/SQRT(COUNT(F$4:F615))</f>
        <v>1.2902207417930214</v>
      </c>
      <c r="O615">
        <f>STDEV(F$4:F615)</f>
        <v>31.918298392652382</v>
      </c>
    </row>
    <row r="616" spans="3:15" x14ac:dyDescent="0.2">
      <c r="C616">
        <v>613</v>
      </c>
      <c r="D616">
        <v>50000</v>
      </c>
      <c r="E616">
        <v>400.30500000000001</v>
      </c>
      <c r="F616">
        <v>-4709.09</v>
      </c>
      <c r="G616">
        <v>20023.2</v>
      </c>
      <c r="H616">
        <v>6.42361</v>
      </c>
      <c r="I616">
        <v>778</v>
      </c>
      <c r="J616">
        <v>246</v>
      </c>
      <c r="K616">
        <f t="shared" si="15"/>
        <v>0.240234375</v>
      </c>
      <c r="L616">
        <f>AVERAGE(K$4:K616)</f>
        <v>0.23014216710848287</v>
      </c>
      <c r="M616">
        <f>AVERAGE(F$4:$F616)</f>
        <v>-4684.1736378466539</v>
      </c>
      <c r="N616">
        <f>STDEV(F$4:F616)/SQRT(COUNT(F$4:F616))</f>
        <v>1.288757498397908</v>
      </c>
      <c r="O616">
        <f>STDEV(F$4:F616)</f>
        <v>31.908136585703328</v>
      </c>
    </row>
    <row r="617" spans="3:15" x14ac:dyDescent="0.2">
      <c r="C617">
        <v>614</v>
      </c>
      <c r="D617">
        <v>50000</v>
      </c>
      <c r="E617">
        <v>398.70600000000002</v>
      </c>
      <c r="F617">
        <v>-4668.57</v>
      </c>
      <c r="G617">
        <v>20172.099999999999</v>
      </c>
      <c r="H617">
        <v>5.5689799999999998</v>
      </c>
      <c r="I617">
        <v>794</v>
      </c>
      <c r="J617">
        <v>230</v>
      </c>
      <c r="K617">
        <f t="shared" si="15"/>
        <v>0.224609375</v>
      </c>
      <c r="L617">
        <f>AVERAGE(K$4:K617)</f>
        <v>0.23013315604641693</v>
      </c>
      <c r="M617">
        <f>AVERAGE(F$4:$F617)</f>
        <v>-4684.1482247556987</v>
      </c>
      <c r="N617">
        <f>STDEV(F$4:F617)/SQRT(COUNT(F$4:F617))</f>
        <v>1.2869077785675045</v>
      </c>
      <c r="O617">
        <f>STDEV(F$4:F617)</f>
        <v>31.888317941686029</v>
      </c>
    </row>
    <row r="618" spans="3:15" x14ac:dyDescent="0.2">
      <c r="C618">
        <v>615</v>
      </c>
      <c r="D618">
        <v>50000</v>
      </c>
      <c r="E618">
        <v>400.90300000000002</v>
      </c>
      <c r="F618">
        <v>-4672.66</v>
      </c>
      <c r="G618">
        <v>20173.7</v>
      </c>
      <c r="H618">
        <v>5.86341</v>
      </c>
      <c r="I618">
        <v>793</v>
      </c>
      <c r="J618">
        <v>231</v>
      </c>
      <c r="K618">
        <f t="shared" si="15"/>
        <v>0.2255859375</v>
      </c>
      <c r="L618">
        <f>AVERAGE(K$4:K618)</f>
        <v>0.23012576219512196</v>
      </c>
      <c r="M618">
        <f>AVERAGE(F$4:$F618)</f>
        <v>-4684.1295447154453</v>
      </c>
      <c r="N618">
        <f>STDEV(F$4:F618)/SQRT(COUNT(F$4:F618))</f>
        <v>1.2849493299429995</v>
      </c>
      <c r="O618">
        <f>STDEV(F$4:F618)</f>
        <v>31.865707116277719</v>
      </c>
    </row>
    <row r="619" spans="3:15" x14ac:dyDescent="0.2">
      <c r="C619">
        <v>616</v>
      </c>
      <c r="D619">
        <v>50000</v>
      </c>
      <c r="E619">
        <v>399.61</v>
      </c>
      <c r="F619">
        <v>-4704.12</v>
      </c>
      <c r="G619">
        <v>20053.8</v>
      </c>
      <c r="H619">
        <v>5.0531600000000001</v>
      </c>
      <c r="I619">
        <v>781</v>
      </c>
      <c r="J619">
        <v>243</v>
      </c>
      <c r="K619">
        <f t="shared" si="15"/>
        <v>0.2373046875</v>
      </c>
      <c r="L619">
        <f>AVERAGE(K$4:K619)</f>
        <v>0.23013741629464285</v>
      </c>
      <c r="M619">
        <f>AVERAGE(F$4:$F619)</f>
        <v>-4684.1619967532451</v>
      </c>
      <c r="N619">
        <f>STDEV(F$4:F619)/SQRT(COUNT(F$4:F619))</f>
        <v>1.2832720747912172</v>
      </c>
      <c r="O619">
        <f>STDEV(F$4:F619)</f>
        <v>31.849975294345153</v>
      </c>
    </row>
    <row r="620" spans="3:15" x14ac:dyDescent="0.2">
      <c r="C620">
        <v>617</v>
      </c>
      <c r="D620">
        <v>50000</v>
      </c>
      <c r="E620">
        <v>400.31700000000001</v>
      </c>
      <c r="F620">
        <v>-4685.41</v>
      </c>
      <c r="G620">
        <v>20103.400000000001</v>
      </c>
      <c r="H620">
        <v>5.4432499999999999</v>
      </c>
      <c r="I620">
        <v>787</v>
      </c>
      <c r="J620">
        <v>237</v>
      </c>
      <c r="K620">
        <f t="shared" si="15"/>
        <v>0.2314453125</v>
      </c>
      <c r="L620">
        <f>AVERAGE(K$4:K620)</f>
        <v>0.23013953606158832</v>
      </c>
      <c r="M620">
        <f>AVERAGE(F$4:$F620)</f>
        <v>-4684.1640194489455</v>
      </c>
      <c r="N620">
        <f>STDEV(F$4:F620)/SQRT(COUNT(F$4:F620))</f>
        <v>1.2811921257756489</v>
      </c>
      <c r="O620">
        <f>STDEV(F$4:F620)</f>
        <v>31.824152201798839</v>
      </c>
    </row>
    <row r="621" spans="3:15" x14ac:dyDescent="0.2">
      <c r="C621">
        <v>618</v>
      </c>
      <c r="D621">
        <v>50000</v>
      </c>
      <c r="E621">
        <v>400.01600000000002</v>
      </c>
      <c r="F621">
        <v>-4686.49</v>
      </c>
      <c r="G621">
        <v>20132.2</v>
      </c>
      <c r="H621">
        <v>5.6185799999999997</v>
      </c>
      <c r="I621">
        <v>788</v>
      </c>
      <c r="J621">
        <v>236</v>
      </c>
      <c r="K621">
        <f t="shared" si="15"/>
        <v>0.23046875</v>
      </c>
      <c r="L621">
        <f>AVERAGE(K$4:K621)</f>
        <v>0.23014006877022652</v>
      </c>
      <c r="M621">
        <f>AVERAGE(F$4:$F621)</f>
        <v>-4684.1677831715206</v>
      </c>
      <c r="N621">
        <f>STDEV(F$4:F621)/SQRT(COUNT(F$4:F621))</f>
        <v>1.2791228565991852</v>
      </c>
      <c r="O621">
        <f>STDEV(F$4:F621)</f>
        <v>31.798489971154545</v>
      </c>
    </row>
    <row r="622" spans="3:15" x14ac:dyDescent="0.2">
      <c r="C622">
        <v>619</v>
      </c>
      <c r="D622">
        <v>50000</v>
      </c>
      <c r="E622">
        <v>400.173</v>
      </c>
      <c r="F622">
        <v>-4730.2299999999996</v>
      </c>
      <c r="G622">
        <v>19942.599999999999</v>
      </c>
      <c r="H622">
        <v>5.0726599999999999</v>
      </c>
      <c r="I622">
        <v>770</v>
      </c>
      <c r="J622">
        <v>254</v>
      </c>
      <c r="K622">
        <f t="shared" si="15"/>
        <v>0.248046875</v>
      </c>
      <c r="L622">
        <f>AVERAGE(K$4:K622)</f>
        <v>0.23016899737479807</v>
      </c>
      <c r="M622">
        <f>AVERAGE(F$4:$F622)</f>
        <v>-4684.2421970920832</v>
      </c>
      <c r="N622">
        <f>STDEV(F$4:F622)/SQRT(COUNT(F$4:F622))</f>
        <v>1.279220960997562</v>
      </c>
      <c r="O622">
        <f>STDEV(F$4:F622)</f>
        <v>31.82664731490533</v>
      </c>
    </row>
    <row r="623" spans="3:15" x14ac:dyDescent="0.2">
      <c r="C623">
        <v>620</v>
      </c>
      <c r="D623">
        <v>50000</v>
      </c>
      <c r="E623">
        <v>400.05099999999999</v>
      </c>
      <c r="F623">
        <v>-4651.33</v>
      </c>
      <c r="G623">
        <v>20269.8</v>
      </c>
      <c r="H623">
        <v>5.0888799999999996</v>
      </c>
      <c r="I623">
        <v>802</v>
      </c>
      <c r="J623">
        <v>222</v>
      </c>
      <c r="K623">
        <f t="shared" si="15"/>
        <v>0.216796875</v>
      </c>
      <c r="L623">
        <f>AVERAGE(K$4:K623)</f>
        <v>0.23014742943548386</v>
      </c>
      <c r="M623">
        <f>AVERAGE(F$4:$F623)</f>
        <v>-4684.1891129032247</v>
      </c>
      <c r="N623">
        <f>STDEV(F$4:F623)/SQRT(COUNT(F$4:F623))</f>
        <v>1.2782587642056409</v>
      </c>
      <c r="O623">
        <f>STDEV(F$4:F623)</f>
        <v>31.828386549218767</v>
      </c>
    </row>
    <row r="624" spans="3:15" x14ac:dyDescent="0.2">
      <c r="C624">
        <v>621</v>
      </c>
      <c r="D624">
        <v>50000</v>
      </c>
      <c r="E624">
        <v>400.44</v>
      </c>
      <c r="F624">
        <v>-4662.29</v>
      </c>
      <c r="G624">
        <v>20207.099999999999</v>
      </c>
      <c r="H624">
        <v>5.0791000000000004</v>
      </c>
      <c r="I624">
        <v>797</v>
      </c>
      <c r="J624">
        <v>227</v>
      </c>
      <c r="K624">
        <f t="shared" si="15"/>
        <v>0.2216796875</v>
      </c>
      <c r="L624">
        <f>AVERAGE(K$4:K624)</f>
        <v>0.23013379378019325</v>
      </c>
      <c r="M624">
        <f>AVERAGE(F$4:$F624)</f>
        <v>-4684.1538486312393</v>
      </c>
      <c r="N624">
        <f>STDEV(F$4:F624)/SQRT(COUNT(F$4:F624))</f>
        <v>1.2766858395476919</v>
      </c>
      <c r="O624">
        <f>STDEV(F$4:F624)</f>
        <v>31.814847180709357</v>
      </c>
    </row>
    <row r="625" spans="3:15" x14ac:dyDescent="0.2">
      <c r="C625">
        <v>622</v>
      </c>
      <c r="D625">
        <v>50000</v>
      </c>
      <c r="E625">
        <v>400.25900000000001</v>
      </c>
      <c r="F625">
        <v>-4670.8500000000004</v>
      </c>
      <c r="G625">
        <v>20190</v>
      </c>
      <c r="H625">
        <v>5.0604300000000002</v>
      </c>
      <c r="I625">
        <v>794</v>
      </c>
      <c r="J625">
        <v>230</v>
      </c>
      <c r="K625">
        <f t="shared" si="15"/>
        <v>0.224609375</v>
      </c>
      <c r="L625">
        <f>AVERAGE(K$4:K625)</f>
        <v>0.23012491207797428</v>
      </c>
      <c r="M625">
        <f>AVERAGE(F$4:$F625)</f>
        <v>-4684.1324598070732</v>
      </c>
      <c r="N625">
        <f>STDEV(F$4:F625)/SQRT(COUNT(F$4:F625))</f>
        <v>1.274811081192053</v>
      </c>
      <c r="O625">
        <f>STDEV(F$4:F625)</f>
        <v>31.79369635758151</v>
      </c>
    </row>
    <row r="626" spans="3:15" x14ac:dyDescent="0.2">
      <c r="C626">
        <v>623</v>
      </c>
      <c r="D626">
        <v>50000</v>
      </c>
      <c r="E626">
        <v>400.44099999999997</v>
      </c>
      <c r="F626">
        <v>-4664.7</v>
      </c>
      <c r="G626">
        <v>20186.900000000001</v>
      </c>
      <c r="H626">
        <v>6.0957999999999997</v>
      </c>
      <c r="I626">
        <v>795</v>
      </c>
      <c r="J626">
        <v>229</v>
      </c>
      <c r="K626">
        <f t="shared" si="15"/>
        <v>0.2236328125</v>
      </c>
      <c r="L626">
        <f>AVERAGE(K$4:K626)</f>
        <v>0.23011449137239165</v>
      </c>
      <c r="M626">
        <f>AVERAGE(F$4:$F626)</f>
        <v>-4684.1012680577851</v>
      </c>
      <c r="N626">
        <f>STDEV(F$4:F626)/SQRT(COUNT(F$4:F626))</f>
        <v>1.27314534304849</v>
      </c>
      <c r="O626">
        <f>STDEV(F$4:F626)</f>
        <v>31.777666956523625</v>
      </c>
    </row>
    <row r="627" spans="3:15" x14ac:dyDescent="0.2">
      <c r="C627">
        <v>624</v>
      </c>
      <c r="D627">
        <v>50000</v>
      </c>
      <c r="E627">
        <v>399.20499999999998</v>
      </c>
      <c r="F627">
        <v>-4743.21</v>
      </c>
      <c r="G627">
        <v>19916.099999999999</v>
      </c>
      <c r="H627">
        <v>5.9803699999999997</v>
      </c>
      <c r="I627">
        <v>764</v>
      </c>
      <c r="J627">
        <v>260</v>
      </c>
      <c r="K627">
        <f t="shared" si="15"/>
        <v>0.25390625</v>
      </c>
      <c r="L627">
        <f>AVERAGE(K$4:K627)</f>
        <v>0.23015261919070512</v>
      </c>
      <c r="M627">
        <f>AVERAGE(F$4:$F627)</f>
        <v>-4684.195993589743</v>
      </c>
      <c r="N627">
        <f>STDEV(F$4:F627)/SQRT(COUNT(F$4:F627))</f>
        <v>1.2746281032605291</v>
      </c>
      <c r="O627">
        <f>STDEV(F$4:F627)</f>
        <v>31.840199814257407</v>
      </c>
    </row>
    <row r="628" spans="3:15" x14ac:dyDescent="0.2">
      <c r="C628">
        <v>625</v>
      </c>
      <c r="D628">
        <v>50000</v>
      </c>
      <c r="E628">
        <v>399.94499999999999</v>
      </c>
      <c r="F628">
        <v>-4753.59</v>
      </c>
      <c r="G628">
        <v>19886.900000000001</v>
      </c>
      <c r="H628">
        <v>5.2843499999999999</v>
      </c>
      <c r="I628">
        <v>760</v>
      </c>
      <c r="J628">
        <v>264</v>
      </c>
      <c r="K628">
        <f t="shared" si="15"/>
        <v>0.2578125</v>
      </c>
      <c r="L628">
        <f>AVERAGE(K$4:K628)</f>
        <v>0.230196875</v>
      </c>
      <c r="M628">
        <f>AVERAGE(F$4:$F628)</f>
        <v>-4684.3070239999997</v>
      </c>
      <c r="N628">
        <f>STDEV(F$4:F628)/SQRT(COUNT(F$4:F628))</f>
        <v>1.2774214605438776</v>
      </c>
      <c r="O628">
        <f>STDEV(F$4:F628)</f>
        <v>31.93553651359694</v>
      </c>
    </row>
    <row r="629" spans="3:15" x14ac:dyDescent="0.2">
      <c r="C629">
        <v>626</v>
      </c>
      <c r="D629">
        <v>50000</v>
      </c>
      <c r="E629">
        <v>400.33499999999998</v>
      </c>
      <c r="F629">
        <v>-4667.76</v>
      </c>
      <c r="G629">
        <v>20168.7</v>
      </c>
      <c r="H629">
        <v>4.9802299999999997</v>
      </c>
      <c r="I629">
        <v>795</v>
      </c>
      <c r="J629">
        <v>229</v>
      </c>
      <c r="K629">
        <f t="shared" si="15"/>
        <v>0.2236328125</v>
      </c>
      <c r="L629">
        <f>AVERAGE(K$4:K629)</f>
        <v>0.23018638927715654</v>
      </c>
      <c r="M629">
        <f>AVERAGE(F$4:$F629)</f>
        <v>-4684.280591054312</v>
      </c>
      <c r="N629">
        <f>STDEV(F$4:F629)/SQRT(COUNT(F$4:F629))</f>
        <v>1.2756531080559506</v>
      </c>
      <c r="O629">
        <f>STDEV(F$4:F629)</f>
        <v>31.916830566491043</v>
      </c>
    </row>
    <row r="630" spans="3:15" x14ac:dyDescent="0.2">
      <c r="C630">
        <v>627</v>
      </c>
      <c r="D630">
        <v>50000</v>
      </c>
      <c r="E630">
        <v>400.55200000000002</v>
      </c>
      <c r="F630">
        <v>-4748.13</v>
      </c>
      <c r="G630">
        <v>19911.900000000001</v>
      </c>
      <c r="H630">
        <v>7.1206500000000004</v>
      </c>
      <c r="I630">
        <v>763</v>
      </c>
      <c r="J630">
        <v>261</v>
      </c>
      <c r="K630">
        <f t="shared" si="15"/>
        <v>0.2548828125</v>
      </c>
      <c r="L630">
        <f>AVERAGE(K$4:K630)</f>
        <v>0.23022577751196172</v>
      </c>
      <c r="M630">
        <f>AVERAGE(F$4:$F630)</f>
        <v>-4684.3824242424234</v>
      </c>
      <c r="N630">
        <f>STDEV(F$4:F630)/SQRT(COUNT(F$4:F630))</f>
        <v>1.2776815447803638</v>
      </c>
      <c r="O630">
        <f>STDEV(F$4:F630)</f>
        <v>31.99310506077763</v>
      </c>
    </row>
    <row r="631" spans="3:15" x14ac:dyDescent="0.2">
      <c r="C631">
        <v>628</v>
      </c>
      <c r="D631">
        <v>50000</v>
      </c>
      <c r="E631">
        <v>399.82499999999999</v>
      </c>
      <c r="F631">
        <v>-4668.1000000000004</v>
      </c>
      <c r="G631">
        <v>20189.8</v>
      </c>
      <c r="H631">
        <v>5.5165699999999998</v>
      </c>
      <c r="I631">
        <v>795</v>
      </c>
      <c r="J631">
        <v>229</v>
      </c>
      <c r="K631">
        <f t="shared" si="15"/>
        <v>0.2236328125</v>
      </c>
      <c r="L631">
        <f>AVERAGE(K$4:K631)</f>
        <v>0.23021527916003184</v>
      </c>
      <c r="M631">
        <f>AVERAGE(F$4:$F631)</f>
        <v>-4684.3564968152859</v>
      </c>
      <c r="N631">
        <f>STDEV(F$4:F631)/SQRT(COUNT(F$4:F631))</f>
        <v>1.275908857204197</v>
      </c>
      <c r="O631">
        <f>STDEV(F$4:F631)</f>
        <v>31.974184315917292</v>
      </c>
    </row>
    <row r="632" spans="3:15" x14ac:dyDescent="0.2">
      <c r="C632">
        <v>629</v>
      </c>
      <c r="D632">
        <v>50000</v>
      </c>
      <c r="E632">
        <v>400.00799999999998</v>
      </c>
      <c r="F632">
        <v>-4638.41</v>
      </c>
      <c r="G632">
        <v>20343.400000000001</v>
      </c>
      <c r="H632">
        <v>5.2888299999999999</v>
      </c>
      <c r="I632">
        <v>808</v>
      </c>
      <c r="J632">
        <v>216</v>
      </c>
      <c r="K632">
        <f t="shared" ref="K632:K695" si="16">J632/SUM(I632:J632)</f>
        <v>0.2109375</v>
      </c>
      <c r="L632">
        <f>AVERAGE(K$4:K632)</f>
        <v>0.23018463086248012</v>
      </c>
      <c r="M632">
        <f>AVERAGE(F$4:$F632)</f>
        <v>-4684.2834499205082</v>
      </c>
      <c r="N632">
        <f>STDEV(F$4:F632)/SQRT(COUNT(F$4:F632))</f>
        <v>1.2759713829357486</v>
      </c>
      <c r="O632">
        <f>STDEV(F$4:F632)</f>
        <v>32.001199480248211</v>
      </c>
    </row>
    <row r="633" spans="3:15" x14ac:dyDescent="0.2">
      <c r="C633">
        <v>630</v>
      </c>
      <c r="D633">
        <v>50000</v>
      </c>
      <c r="E633">
        <v>399.70100000000002</v>
      </c>
      <c r="F633">
        <v>-4696.34</v>
      </c>
      <c r="G633">
        <v>20107.599999999999</v>
      </c>
      <c r="H633">
        <v>5.8175699999999999</v>
      </c>
      <c r="I633">
        <v>785</v>
      </c>
      <c r="J633">
        <v>239</v>
      </c>
      <c r="K633">
        <f t="shared" si="16"/>
        <v>0.2333984375</v>
      </c>
      <c r="L633">
        <f>AVERAGE(K$4:K633)</f>
        <v>0.23018973214285715</v>
      </c>
      <c r="M633">
        <f>AVERAGE(F$4:$F633)</f>
        <v>-4684.3025873015868</v>
      </c>
      <c r="N633">
        <f>STDEV(F$4:F633)/SQRT(COUNT(F$4:F633))</f>
        <v>1.2740881557286938</v>
      </c>
      <c r="O633">
        <f>STDEV(F$4:F633)</f>
        <v>31.979358905361611</v>
      </c>
    </row>
    <row r="634" spans="3:15" x14ac:dyDescent="0.2">
      <c r="C634">
        <v>631</v>
      </c>
      <c r="D634">
        <v>50000</v>
      </c>
      <c r="E634">
        <v>400.75200000000001</v>
      </c>
      <c r="F634">
        <v>-4715.4399999999996</v>
      </c>
      <c r="G634">
        <v>20005.2</v>
      </c>
      <c r="H634">
        <v>6.3668399999999998</v>
      </c>
      <c r="I634">
        <v>775</v>
      </c>
      <c r="J634">
        <v>249</v>
      </c>
      <c r="K634">
        <f t="shared" si="16"/>
        <v>0.2431640625</v>
      </c>
      <c r="L634">
        <f>AVERAGE(K$4:K634)</f>
        <v>0.23021029368066562</v>
      </c>
      <c r="M634">
        <f>AVERAGE(F$4:$F634)</f>
        <v>-4684.3519334389848</v>
      </c>
      <c r="N634">
        <f>STDEV(F$4:F634)/SQRT(COUNT(F$4:F634))</f>
        <v>1.2730241558782236</v>
      </c>
      <c r="O634">
        <f>STDEV(F$4:F634)</f>
        <v>31.978001914044157</v>
      </c>
    </row>
    <row r="635" spans="3:15" x14ac:dyDescent="0.2">
      <c r="C635">
        <v>632</v>
      </c>
      <c r="D635">
        <v>50000</v>
      </c>
      <c r="E635">
        <v>399.762</v>
      </c>
      <c r="F635">
        <v>-4733.1400000000003</v>
      </c>
      <c r="G635">
        <v>19930.3</v>
      </c>
      <c r="H635">
        <v>5.1706300000000001</v>
      </c>
      <c r="I635">
        <v>768</v>
      </c>
      <c r="J635">
        <v>256</v>
      </c>
      <c r="K635">
        <f t="shared" si="16"/>
        <v>0.25</v>
      </c>
      <c r="L635">
        <f>AVERAGE(K$4:K635)</f>
        <v>0.23024160650712025</v>
      </c>
      <c r="M635">
        <f>AVERAGE(F$4:$F635)</f>
        <v>-4684.4291297468344</v>
      </c>
      <c r="N635">
        <f>STDEV(F$4:F635)/SQRT(COUNT(F$4:F635))</f>
        <v>1.2733504311230031</v>
      </c>
      <c r="O635">
        <f>STDEV(F$4:F635)</f>
        <v>32.011533460907479</v>
      </c>
    </row>
    <row r="636" spans="3:15" x14ac:dyDescent="0.2">
      <c r="C636">
        <v>633</v>
      </c>
      <c r="D636">
        <v>50000</v>
      </c>
      <c r="E636">
        <v>399.81200000000001</v>
      </c>
      <c r="F636">
        <v>-4675.1899999999996</v>
      </c>
      <c r="G636">
        <v>20156.3</v>
      </c>
      <c r="H636">
        <v>6.2557099999999997</v>
      </c>
      <c r="I636">
        <v>792</v>
      </c>
      <c r="J636">
        <v>232</v>
      </c>
      <c r="K636">
        <f t="shared" si="16"/>
        <v>0.2265625</v>
      </c>
      <c r="L636">
        <f>AVERAGE(K$4:K636)</f>
        <v>0.23023579433254343</v>
      </c>
      <c r="M636">
        <f>AVERAGE(F$4:$F636)</f>
        <v>-4684.4145339652441</v>
      </c>
      <c r="N636">
        <f>STDEV(F$4:F636)/SQRT(COUNT(F$4:F636))</f>
        <v>1.2714210093927034</v>
      </c>
      <c r="O636">
        <f>STDEV(F$4:F636)</f>
        <v>31.988305761922231</v>
      </c>
    </row>
    <row r="637" spans="3:15" x14ac:dyDescent="0.2">
      <c r="C637">
        <v>634</v>
      </c>
      <c r="D637">
        <v>50000</v>
      </c>
      <c r="E637">
        <v>399.87700000000001</v>
      </c>
      <c r="F637">
        <v>-4728.87</v>
      </c>
      <c r="G637">
        <v>19937.7</v>
      </c>
      <c r="H637">
        <v>5.7940699999999996</v>
      </c>
      <c r="I637">
        <v>770</v>
      </c>
      <c r="J637">
        <v>254</v>
      </c>
      <c r="K637">
        <f t="shared" si="16"/>
        <v>0.248046875</v>
      </c>
      <c r="L637">
        <f>AVERAGE(K$4:K637)</f>
        <v>0.23026388751971608</v>
      </c>
      <c r="M637">
        <f>AVERAGE(F$4:$F637)</f>
        <v>-4684.4846529968445</v>
      </c>
      <c r="N637">
        <f>STDEV(F$4:F637)/SQRT(COUNT(F$4:F637))</f>
        <v>1.2713491482372874</v>
      </c>
      <c r="O637">
        <f>STDEV(F$4:F637)</f>
        <v>32.011753597121334</v>
      </c>
    </row>
    <row r="638" spans="3:15" x14ac:dyDescent="0.2">
      <c r="C638">
        <v>635</v>
      </c>
      <c r="D638">
        <v>50000</v>
      </c>
      <c r="E638">
        <v>400.45299999999997</v>
      </c>
      <c r="F638">
        <v>-4685.1099999999997</v>
      </c>
      <c r="G638">
        <v>20136.2</v>
      </c>
      <c r="H638">
        <v>6.3349299999999999</v>
      </c>
      <c r="I638">
        <v>788</v>
      </c>
      <c r="J638">
        <v>236</v>
      </c>
      <c r="K638">
        <f t="shared" si="16"/>
        <v>0.23046875</v>
      </c>
      <c r="L638">
        <f>AVERAGE(K$4:K638)</f>
        <v>0.23026421013779527</v>
      </c>
      <c r="M638">
        <f>AVERAGE(F$4:$F638)</f>
        <v>-4684.4856377952747</v>
      </c>
      <c r="N638">
        <f>STDEV(F$4:F638)/SQRT(COUNT(F$4:F638))</f>
        <v>1.269345826649622</v>
      </c>
      <c r="O638">
        <f>STDEV(F$4:F638)</f>
        <v>31.986507398383399</v>
      </c>
    </row>
    <row r="639" spans="3:15" x14ac:dyDescent="0.2">
      <c r="C639">
        <v>636</v>
      </c>
      <c r="D639">
        <v>50000</v>
      </c>
      <c r="E639">
        <v>399.37400000000002</v>
      </c>
      <c r="F639">
        <v>-4654.6000000000004</v>
      </c>
      <c r="G639">
        <v>20266.8</v>
      </c>
      <c r="H639">
        <v>5.24505</v>
      </c>
      <c r="I639">
        <v>801</v>
      </c>
      <c r="J639">
        <v>223</v>
      </c>
      <c r="K639">
        <f t="shared" si="16"/>
        <v>0.2177734375</v>
      </c>
      <c r="L639">
        <f>AVERAGE(K$4:K639)</f>
        <v>0.2302445705581761</v>
      </c>
      <c r="M639">
        <f>AVERAGE(F$4:$F639)</f>
        <v>-4684.4386477987409</v>
      </c>
      <c r="N639">
        <f>STDEV(F$4:F639)/SQRT(COUNT(F$4:F639))</f>
        <v>1.2682192628409668</v>
      </c>
      <c r="O639">
        <f>STDEV(F$4:F639)</f>
        <v>31.983272858411521</v>
      </c>
    </row>
    <row r="640" spans="3:15" x14ac:dyDescent="0.2">
      <c r="C640">
        <v>637</v>
      </c>
      <c r="D640">
        <v>50000</v>
      </c>
      <c r="E640">
        <v>399.00400000000002</v>
      </c>
      <c r="F640">
        <v>-4653.66</v>
      </c>
      <c r="G640">
        <v>20250</v>
      </c>
      <c r="H640">
        <v>5.9278899999999997</v>
      </c>
      <c r="I640">
        <v>801</v>
      </c>
      <c r="J640">
        <v>223</v>
      </c>
      <c r="K640">
        <f t="shared" si="16"/>
        <v>0.2177734375</v>
      </c>
      <c r="L640">
        <f>AVERAGE(K$4:K640)</f>
        <v>0.23022499264128729</v>
      </c>
      <c r="M640">
        <f>AVERAGE(F$4:$F640)</f>
        <v>-4684.3903296703293</v>
      </c>
      <c r="N640">
        <f>STDEV(F$4:F640)/SQRT(COUNT(F$4:F640))</f>
        <v>1.2671483264210817</v>
      </c>
      <c r="O640">
        <f>STDEV(F$4:F640)</f>
        <v>31.981377851707133</v>
      </c>
    </row>
    <row r="641" spans="3:15" x14ac:dyDescent="0.2">
      <c r="C641">
        <v>638</v>
      </c>
      <c r="D641">
        <v>50000</v>
      </c>
      <c r="E641">
        <v>399.24400000000003</v>
      </c>
      <c r="F641">
        <v>-4610.75</v>
      </c>
      <c r="G641">
        <v>20474.3</v>
      </c>
      <c r="H641">
        <v>5.69984</v>
      </c>
      <c r="I641">
        <v>820</v>
      </c>
      <c r="J641">
        <v>204</v>
      </c>
      <c r="K641">
        <f t="shared" si="16"/>
        <v>0.19921875</v>
      </c>
      <c r="L641">
        <f>AVERAGE(K$4:K641)</f>
        <v>0.23017639351489028</v>
      </c>
      <c r="M641">
        <f>AVERAGE(F$4:$F641)</f>
        <v>-4684.274905956112</v>
      </c>
      <c r="N641">
        <f>STDEV(F$4:F641)/SQRT(COUNT(F$4:F641))</f>
        <v>1.2704149254184782</v>
      </c>
      <c r="O641">
        <f>STDEV(F$4:F641)</f>
        <v>32.088981049251345</v>
      </c>
    </row>
    <row r="642" spans="3:15" x14ac:dyDescent="0.2">
      <c r="C642">
        <v>639</v>
      </c>
      <c r="D642">
        <v>50000</v>
      </c>
      <c r="E642">
        <v>400.10700000000003</v>
      </c>
      <c r="F642">
        <v>-4752.1099999999997</v>
      </c>
      <c r="G642">
        <v>19862.599999999999</v>
      </c>
      <c r="H642">
        <v>5.2347599999999996</v>
      </c>
      <c r="I642">
        <v>761</v>
      </c>
      <c r="J642">
        <v>263</v>
      </c>
      <c r="K642">
        <f t="shared" si="16"/>
        <v>0.2568359375</v>
      </c>
      <c r="L642">
        <f>AVERAGE(K$4:K642)</f>
        <v>0.23021811424100155</v>
      </c>
      <c r="M642">
        <f>AVERAGE(F$4:$F642)</f>
        <v>-4684.3810641627533</v>
      </c>
      <c r="N642">
        <f>STDEV(F$4:F642)/SQRT(COUNT(F$4:F642))</f>
        <v>1.2728598304946681</v>
      </c>
      <c r="O642">
        <f>STDEV(F$4:F642)</f>
        <v>32.175922716023841</v>
      </c>
    </row>
    <row r="643" spans="3:15" x14ac:dyDescent="0.2">
      <c r="C643">
        <v>640</v>
      </c>
      <c r="D643">
        <v>50000</v>
      </c>
      <c r="E643">
        <v>399.983</v>
      </c>
      <c r="F643">
        <v>-4704.3100000000004</v>
      </c>
      <c r="G643">
        <v>20042.7</v>
      </c>
      <c r="H643">
        <v>5.8388600000000004</v>
      </c>
      <c r="I643">
        <v>779</v>
      </c>
      <c r="J643">
        <v>245</v>
      </c>
      <c r="K643">
        <f t="shared" si="16"/>
        <v>0.2392578125</v>
      </c>
      <c r="L643">
        <f>AVERAGE(K$4:K643)</f>
        <v>0.23023223876953125</v>
      </c>
      <c r="M643">
        <f>AVERAGE(F$4:$F643)</f>
        <v>-4684.412203124999</v>
      </c>
      <c r="N643">
        <f>STDEV(F$4:F643)/SQRT(COUNT(F$4:F643))</f>
        <v>1.2712508584437145</v>
      </c>
      <c r="O643">
        <f>STDEV(F$4:F643)</f>
        <v>32.16038552101147</v>
      </c>
    </row>
    <row r="644" spans="3:15" x14ac:dyDescent="0.2">
      <c r="C644">
        <v>641</v>
      </c>
      <c r="D644">
        <v>50000</v>
      </c>
      <c r="E644">
        <v>399.85500000000002</v>
      </c>
      <c r="F644">
        <v>-4732.47</v>
      </c>
      <c r="G644">
        <v>19935.400000000001</v>
      </c>
      <c r="H644">
        <v>6.2104900000000001</v>
      </c>
      <c r="I644">
        <v>768</v>
      </c>
      <c r="J644">
        <v>256</v>
      </c>
      <c r="K644">
        <f t="shared" si="16"/>
        <v>0.25</v>
      </c>
      <c r="L644">
        <f>AVERAGE(K$4:K644)</f>
        <v>0.23026307771060842</v>
      </c>
      <c r="M644">
        <f>AVERAGE(F$4:$F644)</f>
        <v>-4684.4871762870507</v>
      </c>
      <c r="N644">
        <f>STDEV(F$4:F644)/SQRT(COUNT(F$4:F644))</f>
        <v>1.2714784122203928</v>
      </c>
      <c r="O644">
        <f>STDEV(F$4:F644)</f>
        <v>32.191262216755916</v>
      </c>
    </row>
    <row r="645" spans="3:15" x14ac:dyDescent="0.2">
      <c r="C645">
        <v>642</v>
      </c>
      <c r="D645">
        <v>50000</v>
      </c>
      <c r="E645">
        <v>400.09100000000001</v>
      </c>
      <c r="F645">
        <v>-4642.13</v>
      </c>
      <c r="G645">
        <v>20322</v>
      </c>
      <c r="H645">
        <v>6.2908499999999998</v>
      </c>
      <c r="I645">
        <v>807</v>
      </c>
      <c r="J645">
        <v>217</v>
      </c>
      <c r="K645">
        <f t="shared" si="16"/>
        <v>0.2119140625</v>
      </c>
      <c r="L645">
        <f>AVERAGE(K$4:K645)</f>
        <v>0.23023449669003115</v>
      </c>
      <c r="M645">
        <f>AVERAGE(F$4:$F645)</f>
        <v>-4684.4211993769468</v>
      </c>
      <c r="N645">
        <f>STDEV(F$4:F645)/SQRT(COUNT(F$4:F645))</f>
        <v>1.271209656063385</v>
      </c>
      <c r="O645">
        <f>STDEV(F$4:F645)</f>
        <v>32.209552951994894</v>
      </c>
    </row>
    <row r="646" spans="3:15" x14ac:dyDescent="0.2">
      <c r="C646">
        <v>643</v>
      </c>
      <c r="D646">
        <v>50000</v>
      </c>
      <c r="E646">
        <v>400.15600000000001</v>
      </c>
      <c r="F646">
        <v>-4665.7299999999996</v>
      </c>
      <c r="G646">
        <v>20222.7</v>
      </c>
      <c r="H646">
        <v>5.3600300000000001</v>
      </c>
      <c r="I646">
        <v>798</v>
      </c>
      <c r="J646">
        <v>226</v>
      </c>
      <c r="K646">
        <f t="shared" si="16"/>
        <v>0.220703125</v>
      </c>
      <c r="L646">
        <f>AVERAGE(K$4:K646)</f>
        <v>0.23021967340590979</v>
      </c>
      <c r="M646">
        <f>AVERAGE(F$4:$F646)</f>
        <v>-4684.392130637636</v>
      </c>
      <c r="N646">
        <f>STDEV(F$4:F646)/SQRT(COUNT(F$4:F646))</f>
        <v>1.2695639501843787</v>
      </c>
      <c r="O646">
        <f>STDEV(F$4:F646)</f>
        <v>32.192897617017827</v>
      </c>
    </row>
    <row r="647" spans="3:15" x14ac:dyDescent="0.2">
      <c r="C647">
        <v>644</v>
      </c>
      <c r="D647">
        <v>50000</v>
      </c>
      <c r="E647">
        <v>399.82799999999997</v>
      </c>
      <c r="F647">
        <v>-4693.58</v>
      </c>
      <c r="G647">
        <v>20091.099999999999</v>
      </c>
      <c r="H647">
        <v>5.8722300000000001</v>
      </c>
      <c r="I647">
        <v>784</v>
      </c>
      <c r="J647">
        <v>240</v>
      </c>
      <c r="K647">
        <f t="shared" si="16"/>
        <v>0.234375</v>
      </c>
      <c r="L647">
        <f>AVERAGE(K$4:K647)</f>
        <v>0.23022612577639751</v>
      </c>
      <c r="M647">
        <f>AVERAGE(F$4:$F647)</f>
        <v>-4684.4063975155277</v>
      </c>
      <c r="N647">
        <f>STDEV(F$4:F647)/SQRT(COUNT(F$4:F647))</f>
        <v>1.2676713297454054</v>
      </c>
      <c r="O647">
        <f>STDEV(F$4:F647)</f>
        <v>32.169891926558655</v>
      </c>
    </row>
    <row r="648" spans="3:15" x14ac:dyDescent="0.2">
      <c r="C648">
        <v>645</v>
      </c>
      <c r="D648">
        <v>50000</v>
      </c>
      <c r="E648">
        <v>400.85300000000001</v>
      </c>
      <c r="F648">
        <v>-4673.3900000000003</v>
      </c>
      <c r="G648">
        <v>20167.5</v>
      </c>
      <c r="H648">
        <v>5.7750700000000004</v>
      </c>
      <c r="I648">
        <v>793</v>
      </c>
      <c r="J648">
        <v>231</v>
      </c>
      <c r="K648">
        <f t="shared" si="16"/>
        <v>0.2255859375</v>
      </c>
      <c r="L648">
        <f>AVERAGE(K$4:K648)</f>
        <v>0.23021893168604651</v>
      </c>
      <c r="M648">
        <f>AVERAGE(F$4:$F648)</f>
        <v>-4684.3893178294575</v>
      </c>
      <c r="N648">
        <f>STDEV(F$4:F648)/SQRT(COUNT(F$4:F648))</f>
        <v>1.265819655142393</v>
      </c>
      <c r="O648">
        <f>STDEV(F$4:F648)</f>
        <v>32.147832159842451</v>
      </c>
    </row>
    <row r="649" spans="3:15" x14ac:dyDescent="0.2">
      <c r="C649">
        <v>646</v>
      </c>
      <c r="D649">
        <v>50000</v>
      </c>
      <c r="E649">
        <v>400.19499999999999</v>
      </c>
      <c r="F649">
        <v>-4662.0600000000004</v>
      </c>
      <c r="G649">
        <v>20218.7</v>
      </c>
      <c r="H649">
        <v>5.9906499999999996</v>
      </c>
      <c r="I649">
        <v>797</v>
      </c>
      <c r="J649">
        <v>227</v>
      </c>
      <c r="K649">
        <f t="shared" si="16"/>
        <v>0.2216796875</v>
      </c>
      <c r="L649">
        <f>AVERAGE(K$4:K649)</f>
        <v>0.23020571304179566</v>
      </c>
      <c r="M649">
        <f>AVERAGE(F$4:$F649)</f>
        <v>-4684.3547523219813</v>
      </c>
      <c r="N649">
        <f>STDEV(F$4:F649)/SQRT(COUNT(F$4:F649))</f>
        <v>1.2643312439376551</v>
      </c>
      <c r="O649">
        <f>STDEV(F$4:F649)</f>
        <v>32.134913060103678</v>
      </c>
    </row>
    <row r="650" spans="3:15" x14ac:dyDescent="0.2">
      <c r="C650">
        <v>647</v>
      </c>
      <c r="D650">
        <v>50000</v>
      </c>
      <c r="E650">
        <v>399.73899999999998</v>
      </c>
      <c r="F650">
        <v>-4700.07</v>
      </c>
      <c r="G650">
        <v>20079.099999999999</v>
      </c>
      <c r="H650">
        <v>5.3320400000000001</v>
      </c>
      <c r="I650">
        <v>782</v>
      </c>
      <c r="J650">
        <v>242</v>
      </c>
      <c r="K650">
        <f t="shared" si="16"/>
        <v>0.236328125</v>
      </c>
      <c r="L650">
        <f>AVERAGE(K$4:K650)</f>
        <v>0.23021517581143741</v>
      </c>
      <c r="M650">
        <f>AVERAGE(F$4:$F650)</f>
        <v>-4684.3790417310665</v>
      </c>
      <c r="N650">
        <f>STDEV(F$4:F650)/SQRT(COUNT(F$4:F650))</f>
        <v>1.2626092423490118</v>
      </c>
      <c r="O650">
        <f>STDEV(F$4:F650)</f>
        <v>32.11597449814888</v>
      </c>
    </row>
    <row r="651" spans="3:15" x14ac:dyDescent="0.2">
      <c r="C651">
        <v>648</v>
      </c>
      <c r="D651">
        <v>50000</v>
      </c>
      <c r="E651">
        <v>400.142</v>
      </c>
      <c r="F651">
        <v>-4702.1000000000004</v>
      </c>
      <c r="G651">
        <v>20094.2</v>
      </c>
      <c r="H651">
        <v>6.1146799999999999</v>
      </c>
      <c r="I651">
        <v>782</v>
      </c>
      <c r="J651">
        <v>242</v>
      </c>
      <c r="K651">
        <f t="shared" si="16"/>
        <v>0.236328125</v>
      </c>
      <c r="L651">
        <f>AVERAGE(K$4:K651)</f>
        <v>0.230224609375</v>
      </c>
      <c r="M651">
        <f>AVERAGE(F$4:$F651)</f>
        <v>-4684.4063888888886</v>
      </c>
      <c r="N651">
        <f>STDEV(F$4:F651)/SQRT(COUNT(F$4:F651))</f>
        <v>1.260955848071674</v>
      </c>
      <c r="O651">
        <f>STDEV(F$4:F651)</f>
        <v>32.09869551413933</v>
      </c>
    </row>
    <row r="652" spans="3:15" x14ac:dyDescent="0.2">
      <c r="C652">
        <v>649</v>
      </c>
      <c r="D652">
        <v>50000</v>
      </c>
      <c r="E652">
        <v>399.875</v>
      </c>
      <c r="F652">
        <v>-4732.3999999999996</v>
      </c>
      <c r="G652">
        <v>19937.5</v>
      </c>
      <c r="H652">
        <v>6.2332599999999996</v>
      </c>
      <c r="I652">
        <v>769</v>
      </c>
      <c r="J652">
        <v>255</v>
      </c>
      <c r="K652">
        <f t="shared" si="16"/>
        <v>0.2490234375</v>
      </c>
      <c r="L652">
        <f>AVERAGE(K$4:K652)</f>
        <v>0.2302535752118644</v>
      </c>
      <c r="M652">
        <f>AVERAGE(F$4:$F652)</f>
        <v>-4684.4803389830504</v>
      </c>
      <c r="N652">
        <f>STDEV(F$4:F652)/SQRT(COUNT(F$4:F652))</f>
        <v>1.2611813476084406</v>
      </c>
      <c r="O652">
        <f>STDEV(F$4:F652)</f>
        <v>32.1291981866881</v>
      </c>
    </row>
    <row r="653" spans="3:15" x14ac:dyDescent="0.2">
      <c r="C653">
        <v>650</v>
      </c>
      <c r="D653">
        <v>50000</v>
      </c>
      <c r="E653">
        <v>400.84100000000001</v>
      </c>
      <c r="F653">
        <v>-4705.55</v>
      </c>
      <c r="G653">
        <v>20028.599999999999</v>
      </c>
      <c r="H653">
        <v>5.9049500000000004</v>
      </c>
      <c r="I653">
        <v>779</v>
      </c>
      <c r="J653">
        <v>245</v>
      </c>
      <c r="K653">
        <f t="shared" si="16"/>
        <v>0.2392578125</v>
      </c>
      <c r="L653">
        <f>AVERAGE(K$4:K653)</f>
        <v>0.23026742788461538</v>
      </c>
      <c r="M653">
        <f>AVERAGE(F$4:$F653)</f>
        <v>-4684.5127538461529</v>
      </c>
      <c r="N653">
        <f>STDEV(F$4:F653)/SQRT(COUNT(F$4:F653))</f>
        <v>1.2596567101979792</v>
      </c>
      <c r="O653">
        <f>STDEV(F$4:F653)</f>
        <v>32.115070728637939</v>
      </c>
    </row>
    <row r="654" spans="3:15" x14ac:dyDescent="0.2">
      <c r="C654">
        <v>651</v>
      </c>
      <c r="D654">
        <v>50000</v>
      </c>
      <c r="E654">
        <v>399.86900000000003</v>
      </c>
      <c r="F654">
        <v>-4633.2299999999996</v>
      </c>
      <c r="G654">
        <v>20347.599999999999</v>
      </c>
      <c r="H654">
        <v>5.9782900000000003</v>
      </c>
      <c r="I654">
        <v>810</v>
      </c>
      <c r="J654">
        <v>214</v>
      </c>
      <c r="K654">
        <f t="shared" si="16"/>
        <v>0.208984375</v>
      </c>
      <c r="L654">
        <f>AVERAGE(K$4:K654)</f>
        <v>0.23023473502304148</v>
      </c>
      <c r="M654">
        <f>AVERAGE(F$4:$F654)</f>
        <v>-4684.4339784946233</v>
      </c>
      <c r="N654">
        <f>STDEV(F$4:F654)/SQRT(COUNT(F$4:F654))</f>
        <v>1.2601848362705017</v>
      </c>
      <c r="O654">
        <f>STDEV(F$4:F654)</f>
        <v>32.153240114171048</v>
      </c>
    </row>
    <row r="655" spans="3:15" x14ac:dyDescent="0.2">
      <c r="C655">
        <v>652</v>
      </c>
      <c r="D655">
        <v>50000</v>
      </c>
      <c r="E655">
        <v>399.82499999999999</v>
      </c>
      <c r="F655">
        <v>-4639.16</v>
      </c>
      <c r="G655">
        <v>20327.3</v>
      </c>
      <c r="H655">
        <v>5.6688299999999998</v>
      </c>
      <c r="I655">
        <v>808</v>
      </c>
      <c r="J655">
        <v>216</v>
      </c>
      <c r="K655">
        <f t="shared" si="16"/>
        <v>0.2109375</v>
      </c>
      <c r="L655">
        <f>AVERAGE(K$4:K655)</f>
        <v>0.23020513803680981</v>
      </c>
      <c r="M655">
        <f>AVERAGE(F$4:$F655)</f>
        <v>-4684.3645398773006</v>
      </c>
      <c r="N655">
        <f>STDEV(F$4:F655)/SQRT(COUNT(F$4:F655))</f>
        <v>1.2601651382223804</v>
      </c>
      <c r="O655">
        <f>STDEV(F$4:F655)</f>
        <v>32.177422931076258</v>
      </c>
    </row>
    <row r="656" spans="3:15" x14ac:dyDescent="0.2">
      <c r="C656">
        <v>653</v>
      </c>
      <c r="D656">
        <v>50000</v>
      </c>
      <c r="E656">
        <v>400.423</v>
      </c>
      <c r="F656">
        <v>-4740.43</v>
      </c>
      <c r="G656">
        <v>19926.5</v>
      </c>
      <c r="H656">
        <v>5.9161099999999998</v>
      </c>
      <c r="I656">
        <v>766</v>
      </c>
      <c r="J656">
        <v>258</v>
      </c>
      <c r="K656">
        <f t="shared" si="16"/>
        <v>0.251953125</v>
      </c>
      <c r="L656">
        <f>AVERAGE(K$4:K656)</f>
        <v>0.23023844276416539</v>
      </c>
      <c r="M656">
        <f>AVERAGE(F$4:$F656)</f>
        <v>-4684.4503981623275</v>
      </c>
      <c r="N656">
        <f>STDEV(F$4:F656)/SQRT(COUNT(F$4:F656))</f>
        <v>1.2611598095340646</v>
      </c>
      <c r="O656">
        <f>STDEV(F$4:F656)</f>
        <v>32.227507110621367</v>
      </c>
    </row>
    <row r="657" spans="3:15" x14ac:dyDescent="0.2">
      <c r="C657">
        <v>654</v>
      </c>
      <c r="D657">
        <v>50000</v>
      </c>
      <c r="E657">
        <v>399.09100000000001</v>
      </c>
      <c r="F657">
        <v>-4659.0200000000004</v>
      </c>
      <c r="G657">
        <v>20263.599999999999</v>
      </c>
      <c r="H657">
        <v>5.4269699999999998</v>
      </c>
      <c r="I657">
        <v>799</v>
      </c>
      <c r="J657">
        <v>225</v>
      </c>
      <c r="K657">
        <f t="shared" si="16"/>
        <v>0.2197265625</v>
      </c>
      <c r="L657">
        <f>AVERAGE(K$4:K657)</f>
        <v>0.2302223695527523</v>
      </c>
      <c r="M657">
        <f>AVERAGE(F$4:$F657)</f>
        <v>-4684.4115137614681</v>
      </c>
      <c r="N657">
        <f>STDEV(F$4:F657)/SQRT(COUNT(F$4:F657))</f>
        <v>1.2598301765902029</v>
      </c>
      <c r="O657">
        <f>STDEV(F$4:F657)</f>
        <v>32.218170902398157</v>
      </c>
    </row>
    <row r="658" spans="3:15" x14ac:dyDescent="0.2">
      <c r="C658">
        <v>655</v>
      </c>
      <c r="D658">
        <v>50000</v>
      </c>
      <c r="E658">
        <v>400.02800000000002</v>
      </c>
      <c r="F658">
        <v>-4682.45</v>
      </c>
      <c r="G658">
        <v>20135.400000000001</v>
      </c>
      <c r="H658">
        <v>6.08779</v>
      </c>
      <c r="I658">
        <v>789</v>
      </c>
      <c r="J658">
        <v>235</v>
      </c>
      <c r="K658">
        <f t="shared" si="16"/>
        <v>0.2294921875</v>
      </c>
      <c r="L658">
        <f>AVERAGE(K$4:K658)</f>
        <v>0.23022125477099237</v>
      </c>
      <c r="M658">
        <f>AVERAGE(F$4:$F658)</f>
        <v>-4684.4085190839696</v>
      </c>
      <c r="N658">
        <f>STDEV(F$4:F658)/SQRT(COUNT(F$4:F658))</f>
        <v>1.2579088659348812</v>
      </c>
      <c r="O658">
        <f>STDEV(F$4:F658)</f>
        <v>32.193621081254811</v>
      </c>
    </row>
    <row r="659" spans="3:15" x14ac:dyDescent="0.2">
      <c r="C659">
        <v>656</v>
      </c>
      <c r="D659">
        <v>50000</v>
      </c>
      <c r="E659">
        <v>400.28199999999998</v>
      </c>
      <c r="F659">
        <v>-4654.3</v>
      </c>
      <c r="G659">
        <v>20271.3</v>
      </c>
      <c r="H659">
        <v>5.21976</v>
      </c>
      <c r="I659">
        <v>801</v>
      </c>
      <c r="J659">
        <v>223</v>
      </c>
      <c r="K659">
        <f t="shared" si="16"/>
        <v>0.2177734375</v>
      </c>
      <c r="L659">
        <f>AVERAGE(K$4:K659)</f>
        <v>0.23020227943978658</v>
      </c>
      <c r="M659">
        <f>AVERAGE(F$4:$F659)</f>
        <v>-4684.3626219512189</v>
      </c>
      <c r="N659">
        <f>STDEV(F$4:F659)/SQRT(COUNT(F$4:F659))</f>
        <v>1.2568281786258548</v>
      </c>
      <c r="O659">
        <f>STDEV(F$4:F659)</f>
        <v>32.190507891391171</v>
      </c>
    </row>
    <row r="660" spans="3:15" x14ac:dyDescent="0.2">
      <c r="C660">
        <v>657</v>
      </c>
      <c r="D660">
        <v>50000</v>
      </c>
      <c r="E660">
        <v>399.76600000000002</v>
      </c>
      <c r="F660">
        <v>-4717.34</v>
      </c>
      <c r="G660">
        <v>19990.3</v>
      </c>
      <c r="H660">
        <v>5.4153599999999997</v>
      </c>
      <c r="I660">
        <v>775</v>
      </c>
      <c r="J660">
        <v>249</v>
      </c>
      <c r="K660">
        <f t="shared" si="16"/>
        <v>0.2431640625</v>
      </c>
      <c r="L660">
        <f>AVERAGE(K$4:K660)</f>
        <v>0.23022200818112634</v>
      </c>
      <c r="M660">
        <f>AVERAGE(F$4:$F660)</f>
        <v>-4684.412815829528</v>
      </c>
      <c r="N660">
        <f>STDEV(F$4:F660)/SQRT(COUNT(F$4:F660))</f>
        <v>1.2559171630526826</v>
      </c>
      <c r="O660">
        <f>STDEV(F$4:F660)</f>
        <v>32.191682834792068</v>
      </c>
    </row>
    <row r="661" spans="3:15" x14ac:dyDescent="0.2">
      <c r="C661">
        <v>658</v>
      </c>
      <c r="D661">
        <v>50000</v>
      </c>
      <c r="E661">
        <v>399.149</v>
      </c>
      <c r="F661">
        <v>-4644.43</v>
      </c>
      <c r="G661">
        <v>20309.7</v>
      </c>
      <c r="H661">
        <v>5.9678599999999999</v>
      </c>
      <c r="I661">
        <v>805</v>
      </c>
      <c r="J661">
        <v>219</v>
      </c>
      <c r="K661">
        <f t="shared" si="16"/>
        <v>0.2138671875</v>
      </c>
      <c r="L661">
        <f>AVERAGE(K$4:K661)</f>
        <v>0.23019715283054712</v>
      </c>
      <c r="M661">
        <f>AVERAGE(F$4:$F661)</f>
        <v>-4684.3520516717326</v>
      </c>
      <c r="N661">
        <f>STDEV(F$4:F661)/SQRT(COUNT(F$4:F661))</f>
        <v>1.2554783524753867</v>
      </c>
      <c r="O661">
        <f>STDEV(F$4:F661)</f>
        <v>32.204916362965093</v>
      </c>
    </row>
    <row r="662" spans="3:15" x14ac:dyDescent="0.2">
      <c r="C662">
        <v>659</v>
      </c>
      <c r="D662">
        <v>50000</v>
      </c>
      <c r="E662">
        <v>400.41199999999998</v>
      </c>
      <c r="F662">
        <v>-4732.91</v>
      </c>
      <c r="G662">
        <v>19930.2</v>
      </c>
      <c r="H662">
        <v>5.0864200000000004</v>
      </c>
      <c r="I662">
        <v>769</v>
      </c>
      <c r="J662">
        <v>255</v>
      </c>
      <c r="K662">
        <f t="shared" si="16"/>
        <v>0.2490234375</v>
      </c>
      <c r="L662">
        <f>AVERAGE(K$4:K662)</f>
        <v>0.23022572078907436</v>
      </c>
      <c r="M662">
        <f>AVERAGE(F$4:$F662)</f>
        <v>-4684.4257359635812</v>
      </c>
      <c r="N662">
        <f>STDEV(F$4:F662)/SQRT(COUNT(F$4:F662))</f>
        <v>1.2557354730525849</v>
      </c>
      <c r="O662">
        <f>STDEV(F$4:F662)</f>
        <v>32.235979434294109</v>
      </c>
    </row>
    <row r="663" spans="3:15" x14ac:dyDescent="0.2">
      <c r="C663">
        <v>660</v>
      </c>
      <c r="D663">
        <v>50000</v>
      </c>
      <c r="E663">
        <v>399.483</v>
      </c>
      <c r="F663">
        <v>-4705.2299999999996</v>
      </c>
      <c r="G663">
        <v>20035.2</v>
      </c>
      <c r="H663">
        <v>5.5581899999999997</v>
      </c>
      <c r="I663">
        <v>780</v>
      </c>
      <c r="J663">
        <v>244</v>
      </c>
      <c r="K663">
        <f t="shared" si="16"/>
        <v>0.23828125</v>
      </c>
      <c r="L663">
        <f>AVERAGE(K$4:K663)</f>
        <v>0.23023792613636362</v>
      </c>
      <c r="M663">
        <f>AVERAGE(F$4:$F663)</f>
        <v>-4684.4572575757575</v>
      </c>
      <c r="N663">
        <f>STDEV(F$4:F663)/SQRT(COUNT(F$4:F663))</f>
        <v>1.2542275677064074</v>
      </c>
      <c r="O663">
        <f>STDEV(F$4:F663)</f>
        <v>32.22168962752454</v>
      </c>
    </row>
    <row r="664" spans="3:15" x14ac:dyDescent="0.2">
      <c r="C664">
        <v>661</v>
      </c>
      <c r="D664">
        <v>50000</v>
      </c>
      <c r="E664">
        <v>399.74099999999999</v>
      </c>
      <c r="F664">
        <v>-4733.58</v>
      </c>
      <c r="G664">
        <v>19954.900000000001</v>
      </c>
      <c r="H664">
        <v>5.6855099999999998</v>
      </c>
      <c r="I664">
        <v>768</v>
      </c>
      <c r="J664">
        <v>256</v>
      </c>
      <c r="K664">
        <f t="shared" si="16"/>
        <v>0.25</v>
      </c>
      <c r="L664">
        <f>AVERAGE(K$4:K664)</f>
        <v>0.23026782337367624</v>
      </c>
      <c r="M664">
        <f>AVERAGE(F$4:$F664)</f>
        <v>-4684.5315733736761</v>
      </c>
      <c r="N664">
        <f>STDEV(F$4:F664)/SQRT(COUNT(F$4:F664))</f>
        <v>1.2545317498722093</v>
      </c>
      <c r="O664">
        <f>STDEV(F$4:F664)</f>
        <v>32.25391125832865</v>
      </c>
    </row>
    <row r="665" spans="3:15" x14ac:dyDescent="0.2">
      <c r="C665">
        <v>662</v>
      </c>
      <c r="D665">
        <v>50000</v>
      </c>
      <c r="E665">
        <v>400.24700000000001</v>
      </c>
      <c r="F665">
        <v>-4680.6899999999996</v>
      </c>
      <c r="G665">
        <v>20125.2</v>
      </c>
      <c r="H665">
        <v>5.2564099999999998</v>
      </c>
      <c r="I665">
        <v>789</v>
      </c>
      <c r="J665">
        <v>235</v>
      </c>
      <c r="K665">
        <f t="shared" si="16"/>
        <v>0.2294921875</v>
      </c>
      <c r="L665">
        <f>AVERAGE(K$4:K665)</f>
        <v>0.23026665171827795</v>
      </c>
      <c r="M665">
        <f>AVERAGE(F$4:$F665)</f>
        <v>-4684.5257703927491</v>
      </c>
      <c r="N665">
        <f>STDEV(F$4:F665)/SQRT(COUNT(F$4:F665))</f>
        <v>1.2526486947487592</v>
      </c>
      <c r="O665">
        <f>STDEV(F$4:F665)</f>
        <v>32.229850048142012</v>
      </c>
    </row>
    <row r="666" spans="3:15" x14ac:dyDescent="0.2">
      <c r="C666">
        <v>663</v>
      </c>
      <c r="D666">
        <v>50000</v>
      </c>
      <c r="E666">
        <v>400.71800000000002</v>
      </c>
      <c r="F666">
        <v>-4681.34</v>
      </c>
      <c r="G666">
        <v>20159.099999999999</v>
      </c>
      <c r="H666">
        <v>6.0398399999999999</v>
      </c>
      <c r="I666">
        <v>790</v>
      </c>
      <c r="J666">
        <v>234</v>
      </c>
      <c r="K666">
        <f t="shared" si="16"/>
        <v>0.228515625</v>
      </c>
      <c r="L666">
        <f>AVERAGE(K$4:K666)</f>
        <v>0.23026401065233787</v>
      </c>
      <c r="M666">
        <f>AVERAGE(F$4:$F666)</f>
        <v>-4684.5209653092006</v>
      </c>
      <c r="N666">
        <f>STDEV(F$4:F666)/SQRT(COUNT(F$4:F666))</f>
        <v>1.2507671330891041</v>
      </c>
      <c r="O666">
        <f>STDEV(F$4:F666)</f>
        <v>32.205735719995069</v>
      </c>
    </row>
    <row r="667" spans="3:15" x14ac:dyDescent="0.2">
      <c r="C667">
        <v>664</v>
      </c>
      <c r="D667">
        <v>50000</v>
      </c>
      <c r="E667">
        <v>400.19</v>
      </c>
      <c r="F667">
        <v>-4701.38</v>
      </c>
      <c r="G667">
        <v>20057.400000000001</v>
      </c>
      <c r="H667">
        <v>5.4615499999999999</v>
      </c>
      <c r="I667">
        <v>781</v>
      </c>
      <c r="J667">
        <v>243</v>
      </c>
      <c r="K667">
        <f t="shared" si="16"/>
        <v>0.2373046875</v>
      </c>
      <c r="L667">
        <f>AVERAGE(K$4:K667)</f>
        <v>0.2302746140813253</v>
      </c>
      <c r="M667">
        <f>AVERAGE(F$4:$F667)</f>
        <v>-4684.5463554216867</v>
      </c>
      <c r="N667">
        <f>STDEV(F$4:F667)/SQRT(COUNT(F$4:F667))</f>
        <v>1.2491400943647732</v>
      </c>
      <c r="O667">
        <f>STDEV(F$4:F667)</f>
        <v>32.188088598612957</v>
      </c>
    </row>
    <row r="668" spans="3:15" x14ac:dyDescent="0.2">
      <c r="C668">
        <v>665</v>
      </c>
      <c r="D668">
        <v>50000</v>
      </c>
      <c r="E668">
        <v>399.59399999999999</v>
      </c>
      <c r="F668">
        <v>-4673.9399999999996</v>
      </c>
      <c r="G668">
        <v>20166.900000000001</v>
      </c>
      <c r="H668">
        <v>5.9770599999999998</v>
      </c>
      <c r="I668">
        <v>793</v>
      </c>
      <c r="J668">
        <v>231</v>
      </c>
      <c r="K668">
        <f t="shared" si="16"/>
        <v>0.2255859375</v>
      </c>
      <c r="L668">
        <f>AVERAGE(K$4:K668)</f>
        <v>0.23026756343984964</v>
      </c>
      <c r="M668">
        <f>AVERAGE(F$4:$F668)</f>
        <v>-4684.5304060150374</v>
      </c>
      <c r="N668">
        <f>STDEV(F$4:F668)/SQRT(COUNT(F$4:F668))</f>
        <v>1.247362246516154</v>
      </c>
      <c r="O668">
        <f>STDEV(F$4:F668)</f>
        <v>32.166471079875933</v>
      </c>
    </row>
    <row r="669" spans="3:15" x14ac:dyDescent="0.2">
      <c r="C669">
        <v>666</v>
      </c>
      <c r="D669">
        <v>50000</v>
      </c>
      <c r="E669">
        <v>398.99599999999998</v>
      </c>
      <c r="F669">
        <v>-4682.91</v>
      </c>
      <c r="G669">
        <v>20127.400000000001</v>
      </c>
      <c r="H669">
        <v>6.0685099999999998</v>
      </c>
      <c r="I669">
        <v>789</v>
      </c>
      <c r="J669">
        <v>235</v>
      </c>
      <c r="K669">
        <f t="shared" si="16"/>
        <v>0.2294921875</v>
      </c>
      <c r="L669">
        <f>AVERAGE(K$4:K669)</f>
        <v>0.23026639921171171</v>
      </c>
      <c r="M669">
        <f>AVERAGE(F$4:$F669)</f>
        <v>-4684.5279729729727</v>
      </c>
      <c r="N669">
        <f>STDEV(F$4:F669)/SQRT(COUNT(F$4:F669))</f>
        <v>1.2454902984749745</v>
      </c>
      <c r="O669">
        <f>STDEV(F$4:F669)</f>
        <v>32.142337993283206</v>
      </c>
    </row>
    <row r="670" spans="3:15" x14ac:dyDescent="0.2">
      <c r="C670">
        <v>667</v>
      </c>
      <c r="D670">
        <v>50000</v>
      </c>
      <c r="E670">
        <v>399.47199999999998</v>
      </c>
      <c r="F670">
        <v>-4710.71</v>
      </c>
      <c r="G670">
        <v>19999.599999999999</v>
      </c>
      <c r="H670">
        <v>6.8048099999999998</v>
      </c>
      <c r="I670">
        <v>777</v>
      </c>
      <c r="J670">
        <v>247</v>
      </c>
      <c r="K670">
        <f t="shared" si="16"/>
        <v>0.2412109375</v>
      </c>
      <c r="L670">
        <f>AVERAGE(K$4:K670)</f>
        <v>0.23028280781484259</v>
      </c>
      <c r="M670">
        <f>AVERAGE(F$4:$F670)</f>
        <v>-4684.5672263868064</v>
      </c>
      <c r="N670">
        <f>STDEV(F$4:F670)/SQRT(COUNT(F$4:F670))</f>
        <v>1.2442409338823255</v>
      </c>
      <c r="O670">
        <f>STDEV(F$4:F670)</f>
        <v>32.134193307639713</v>
      </c>
    </row>
    <row r="671" spans="3:15" x14ac:dyDescent="0.2">
      <c r="C671">
        <v>668</v>
      </c>
      <c r="D671">
        <v>50000</v>
      </c>
      <c r="E671">
        <v>399.82100000000003</v>
      </c>
      <c r="F671">
        <v>-4685.08</v>
      </c>
      <c r="G671">
        <v>20090.2</v>
      </c>
      <c r="H671">
        <v>6.3102799999999997</v>
      </c>
      <c r="I671">
        <v>787</v>
      </c>
      <c r="J671">
        <v>237</v>
      </c>
      <c r="K671">
        <f t="shared" si="16"/>
        <v>0.2314453125</v>
      </c>
      <c r="L671">
        <f>AVERAGE(K$4:K671)</f>
        <v>0.23028454809131738</v>
      </c>
      <c r="M671">
        <f>AVERAGE(F$4:$F671)</f>
        <v>-4684.5679940119762</v>
      </c>
      <c r="N671">
        <f>STDEV(F$4:F671)/SQRT(COUNT(F$4:F671))</f>
        <v>1.2423771386195819</v>
      </c>
      <c r="O671">
        <f>STDEV(F$4:F671)</f>
        <v>32.110101800666087</v>
      </c>
    </row>
    <row r="672" spans="3:15" x14ac:dyDescent="0.2">
      <c r="C672">
        <v>669</v>
      </c>
      <c r="D672">
        <v>50000</v>
      </c>
      <c r="E672">
        <v>400.01400000000001</v>
      </c>
      <c r="F672">
        <v>-4735.67</v>
      </c>
      <c r="G672">
        <v>19919</v>
      </c>
      <c r="H672">
        <v>6.0883000000000003</v>
      </c>
      <c r="I672">
        <v>767</v>
      </c>
      <c r="J672">
        <v>257</v>
      </c>
      <c r="K672">
        <f t="shared" si="16"/>
        <v>0.2509765625</v>
      </c>
      <c r="L672">
        <f>AVERAGE(K$4:K672)</f>
        <v>0.2303154778587444</v>
      </c>
      <c r="M672">
        <f>AVERAGE(F$4:$F672)</f>
        <v>-4684.644379671151</v>
      </c>
      <c r="N672">
        <f>STDEV(F$4:F672)/SQRT(COUNT(F$4:F672))</f>
        <v>1.242868203335606</v>
      </c>
      <c r="O672">
        <f>STDEV(F$4:F672)</f>
        <v>32.14682872550776</v>
      </c>
    </row>
    <row r="673" spans="3:15" x14ac:dyDescent="0.2">
      <c r="C673">
        <v>670</v>
      </c>
      <c r="D673">
        <v>50000</v>
      </c>
      <c r="E673">
        <v>400.77499999999998</v>
      </c>
      <c r="F673">
        <v>-4696.88</v>
      </c>
      <c r="G673">
        <v>20069.5</v>
      </c>
      <c r="H673">
        <v>6.4887199999999998</v>
      </c>
      <c r="I673">
        <v>783</v>
      </c>
      <c r="J673">
        <v>241</v>
      </c>
      <c r="K673">
        <f t="shared" si="16"/>
        <v>0.2353515625</v>
      </c>
      <c r="L673">
        <f>AVERAGE(K$4:K673)</f>
        <v>0.23032299440298507</v>
      </c>
      <c r="M673">
        <f>AVERAGE(F$4:$F673)</f>
        <v>-4684.6626417910447</v>
      </c>
      <c r="N673">
        <f>STDEV(F$4:F673)/SQRT(COUNT(F$4:F673))</f>
        <v>1.2411461506671777</v>
      </c>
      <c r="O673">
        <f>STDEV(F$4:F673)</f>
        <v>32.126271556184172</v>
      </c>
    </row>
    <row r="674" spans="3:15" x14ac:dyDescent="0.2">
      <c r="C674">
        <v>671</v>
      </c>
      <c r="D674">
        <v>50000</v>
      </c>
      <c r="E674">
        <v>400.226</v>
      </c>
      <c r="F674">
        <v>-4686.87</v>
      </c>
      <c r="G674">
        <v>20101.3</v>
      </c>
      <c r="H674">
        <v>5.9269800000000004</v>
      </c>
      <c r="I674">
        <v>786</v>
      </c>
      <c r="J674">
        <v>238</v>
      </c>
      <c r="K674">
        <f t="shared" si="16"/>
        <v>0.232421875</v>
      </c>
      <c r="L674">
        <f>AVERAGE(K$4:K674)</f>
        <v>0.2303261223919523</v>
      </c>
      <c r="M674">
        <f>AVERAGE(F$4:$F674)</f>
        <v>-4684.6659314456037</v>
      </c>
      <c r="N674">
        <f>STDEV(F$4:F674)/SQRT(COUNT(F$4:F674))</f>
        <v>1.2392994402097801</v>
      </c>
      <c r="O674">
        <f>STDEV(F$4:F674)</f>
        <v>32.102400872526154</v>
      </c>
    </row>
    <row r="675" spans="3:15" x14ac:dyDescent="0.2">
      <c r="C675">
        <v>672</v>
      </c>
      <c r="D675">
        <v>50000</v>
      </c>
      <c r="E675">
        <v>400.10199999999998</v>
      </c>
      <c r="F675">
        <v>-4755.13</v>
      </c>
      <c r="G675">
        <v>19836.7</v>
      </c>
      <c r="H675">
        <v>6.2891199999999996</v>
      </c>
      <c r="I675">
        <v>758</v>
      </c>
      <c r="J675">
        <v>266</v>
      </c>
      <c r="K675">
        <f t="shared" si="16"/>
        <v>0.259765625</v>
      </c>
      <c r="L675">
        <f>AVERAGE(K$4:K675)</f>
        <v>0.23036993117559523</v>
      </c>
      <c r="M675">
        <f>AVERAGE(F$4:$F675)</f>
        <v>-4684.7707886904755</v>
      </c>
      <c r="N675">
        <f>STDEV(F$4:F675)/SQRT(COUNT(F$4:F675))</f>
        <v>1.2418885308948402</v>
      </c>
      <c r="O675">
        <f>STDEV(F$4:F675)</f>
        <v>32.193430180224553</v>
      </c>
    </row>
    <row r="676" spans="3:15" x14ac:dyDescent="0.2">
      <c r="C676">
        <v>673</v>
      </c>
      <c r="D676">
        <v>50000</v>
      </c>
      <c r="E676">
        <v>399.84</v>
      </c>
      <c r="F676">
        <v>-4666.0600000000004</v>
      </c>
      <c r="G676">
        <v>20222.400000000001</v>
      </c>
      <c r="H676">
        <v>5.9334800000000003</v>
      </c>
      <c r="I676">
        <v>796</v>
      </c>
      <c r="J676">
        <v>228</v>
      </c>
      <c r="K676">
        <f t="shared" si="16"/>
        <v>0.22265625</v>
      </c>
      <c r="L676">
        <f>AVERAGE(K$4:K676)</f>
        <v>0.23035846953937592</v>
      </c>
      <c r="M676">
        <f>AVERAGE(F$4:$F676)</f>
        <v>-4684.7429866270431</v>
      </c>
      <c r="N676">
        <f>STDEV(F$4:F676)/SQRT(COUNT(F$4:F676))</f>
        <v>1.2403534810964874</v>
      </c>
      <c r="O676">
        <f>STDEV(F$4:F676)</f>
        <v>32.177552084953277</v>
      </c>
    </row>
    <row r="677" spans="3:15" x14ac:dyDescent="0.2">
      <c r="C677">
        <v>674</v>
      </c>
      <c r="D677">
        <v>50000</v>
      </c>
      <c r="E677">
        <v>400.14</v>
      </c>
      <c r="F677">
        <v>-4619.8100000000004</v>
      </c>
      <c r="G677">
        <v>20411.400000000001</v>
      </c>
      <c r="H677">
        <v>5.2054400000000003</v>
      </c>
      <c r="I677">
        <v>816</v>
      </c>
      <c r="J677">
        <v>208</v>
      </c>
      <c r="K677">
        <f t="shared" si="16"/>
        <v>0.203125</v>
      </c>
      <c r="L677">
        <f>AVERAGE(K$4:K677)</f>
        <v>0.23031806379821959</v>
      </c>
      <c r="M677">
        <f>AVERAGE(F$4:$F677)</f>
        <v>-4684.6466468842727</v>
      </c>
      <c r="N677">
        <f>STDEV(F$4:F677)/SQRT(COUNT(F$4:F677))</f>
        <v>1.2422531510015291</v>
      </c>
      <c r="O677">
        <f>STDEV(F$4:F677)</f>
        <v>32.250767566846463</v>
      </c>
    </row>
    <row r="678" spans="3:15" x14ac:dyDescent="0.2">
      <c r="C678">
        <v>675</v>
      </c>
      <c r="D678">
        <v>50000</v>
      </c>
      <c r="E678">
        <v>399.65800000000002</v>
      </c>
      <c r="F678">
        <v>-4669.3900000000003</v>
      </c>
      <c r="G678">
        <v>20210.900000000001</v>
      </c>
      <c r="H678">
        <v>6.9733900000000002</v>
      </c>
      <c r="I678">
        <v>795</v>
      </c>
      <c r="J678">
        <v>229</v>
      </c>
      <c r="K678">
        <f t="shared" si="16"/>
        <v>0.2236328125</v>
      </c>
      <c r="L678">
        <f>AVERAGE(K$4:K678)</f>
        <v>0.23030815972222221</v>
      </c>
      <c r="M678">
        <f>AVERAGE(F$4:$F678)</f>
        <v>-4684.6240444444447</v>
      </c>
      <c r="N678">
        <f>STDEV(F$4:F678)/SQRT(COUNT(F$4:F678))</f>
        <v>1.2406173213679472</v>
      </c>
      <c r="O678">
        <f>STDEV(F$4:F678)</f>
        <v>32.232183500389354</v>
      </c>
    </row>
    <row r="679" spans="3:15" x14ac:dyDescent="0.2">
      <c r="C679">
        <v>676</v>
      </c>
      <c r="D679">
        <v>50000</v>
      </c>
      <c r="E679">
        <v>400.19600000000003</v>
      </c>
      <c r="F679">
        <v>-4666.5200000000004</v>
      </c>
      <c r="G679">
        <v>20191.2</v>
      </c>
      <c r="H679">
        <v>5.7250800000000002</v>
      </c>
      <c r="I679">
        <v>795</v>
      </c>
      <c r="J679">
        <v>229</v>
      </c>
      <c r="K679">
        <f t="shared" si="16"/>
        <v>0.2236328125</v>
      </c>
      <c r="L679">
        <f>AVERAGE(K$4:K679)</f>
        <v>0.23029828494822485</v>
      </c>
      <c r="M679">
        <f>AVERAGE(F$4:$F679)</f>
        <v>-4684.5972633136098</v>
      </c>
      <c r="N679">
        <f>STDEV(F$4:F679)/SQRT(COUNT(F$4:F679))</f>
        <v>1.2390701852739878</v>
      </c>
      <c r="O679">
        <f>STDEV(F$4:F679)</f>
        <v>32.215824817123682</v>
      </c>
    </row>
    <row r="680" spans="3:15" x14ac:dyDescent="0.2">
      <c r="C680">
        <v>677</v>
      </c>
      <c r="D680">
        <v>50000</v>
      </c>
      <c r="E680">
        <v>401.09300000000002</v>
      </c>
      <c r="F680">
        <v>-4670.97</v>
      </c>
      <c r="G680">
        <v>20192.2</v>
      </c>
      <c r="H680">
        <v>6.2574699999999996</v>
      </c>
      <c r="I680">
        <v>794</v>
      </c>
      <c r="J680">
        <v>230</v>
      </c>
      <c r="K680">
        <f t="shared" si="16"/>
        <v>0.224609375</v>
      </c>
      <c r="L680">
        <f>AVERAGE(K$4:K680)</f>
        <v>0.23028988183161003</v>
      </c>
      <c r="M680">
        <f>AVERAGE(F$4:$F680)</f>
        <v>-4684.5771344165441</v>
      </c>
      <c r="N680">
        <f>STDEV(F$4:F680)/SQRT(COUNT(F$4:F680))</f>
        <v>1.2374023247513291</v>
      </c>
      <c r="O680">
        <f>STDEV(F$4:F680)</f>
        <v>32.196247848221319</v>
      </c>
    </row>
    <row r="681" spans="3:15" x14ac:dyDescent="0.2">
      <c r="C681">
        <v>678</v>
      </c>
      <c r="D681">
        <v>50000</v>
      </c>
      <c r="E681">
        <v>399.88799999999998</v>
      </c>
      <c r="F681">
        <v>-4677.93</v>
      </c>
      <c r="G681">
        <v>20138.2</v>
      </c>
      <c r="H681">
        <v>4.5390600000000001</v>
      </c>
      <c r="I681">
        <v>790</v>
      </c>
      <c r="J681">
        <v>234</v>
      </c>
      <c r="K681">
        <f t="shared" si="16"/>
        <v>0.228515625</v>
      </c>
      <c r="L681">
        <f>AVERAGE(K$4:K681)</f>
        <v>0.23028726493362831</v>
      </c>
      <c r="M681">
        <f>AVERAGE(F$4:$F681)</f>
        <v>-4684.567330383481</v>
      </c>
      <c r="N681">
        <f>STDEV(F$4:F681)/SQRT(COUNT(F$4:F681))</f>
        <v>1.2356147955109353</v>
      </c>
      <c r="O681">
        <f>STDEV(F$4:F681)</f>
        <v>32.173473230541795</v>
      </c>
    </row>
    <row r="682" spans="3:15" x14ac:dyDescent="0.2">
      <c r="C682">
        <v>679</v>
      </c>
      <c r="D682">
        <v>50000</v>
      </c>
      <c r="E682">
        <v>399.947</v>
      </c>
      <c r="F682">
        <v>-4746.17</v>
      </c>
      <c r="G682">
        <v>19877.2</v>
      </c>
      <c r="H682">
        <v>6.0881100000000004</v>
      </c>
      <c r="I682">
        <v>763</v>
      </c>
      <c r="J682">
        <v>261</v>
      </c>
      <c r="K682">
        <f t="shared" si="16"/>
        <v>0.2548828125</v>
      </c>
      <c r="L682">
        <f>AVERAGE(K$4:K682)</f>
        <v>0.23032348812592046</v>
      </c>
      <c r="M682">
        <f>AVERAGE(F$4:$F682)</f>
        <v>-4684.6580559646545</v>
      </c>
      <c r="N682">
        <f>STDEV(F$4:F682)/SQRT(COUNT(F$4:F682))</f>
        <v>1.2371248996657569</v>
      </c>
      <c r="O682">
        <f>STDEV(F$4:F682)</f>
        <v>32.236540971330548</v>
      </c>
    </row>
    <row r="683" spans="3:15" x14ac:dyDescent="0.2">
      <c r="C683">
        <v>680</v>
      </c>
      <c r="D683">
        <v>50000</v>
      </c>
      <c r="E683">
        <v>399.53199999999998</v>
      </c>
      <c r="F683">
        <v>-4708.1099999999997</v>
      </c>
      <c r="G683">
        <v>20035.3</v>
      </c>
      <c r="H683">
        <v>6.7207800000000004</v>
      </c>
      <c r="I683">
        <v>779</v>
      </c>
      <c r="J683">
        <v>245</v>
      </c>
      <c r="K683">
        <f t="shared" si="16"/>
        <v>0.2392578125</v>
      </c>
      <c r="L683">
        <f>AVERAGE(K$4:K683)</f>
        <v>0.2303366268382353</v>
      </c>
      <c r="M683">
        <f>AVERAGE(F$4:$F683)</f>
        <v>-4684.6925441176472</v>
      </c>
      <c r="N683">
        <f>STDEV(F$4:F683)/SQRT(COUNT(F$4:F683))</f>
        <v>1.2357855979644849</v>
      </c>
      <c r="O683">
        <f>STDEV(F$4:F683)</f>
        <v>32.225345770259459</v>
      </c>
    </row>
    <row r="684" spans="3:15" x14ac:dyDescent="0.2">
      <c r="C684">
        <v>681</v>
      </c>
      <c r="D684">
        <v>50000</v>
      </c>
      <c r="E684">
        <v>399.601</v>
      </c>
      <c r="F684">
        <v>-4657</v>
      </c>
      <c r="G684">
        <v>20247</v>
      </c>
      <c r="H684">
        <v>5.5319799999999999</v>
      </c>
      <c r="I684">
        <v>800</v>
      </c>
      <c r="J684">
        <v>224</v>
      </c>
      <c r="K684">
        <f t="shared" si="16"/>
        <v>0.21875</v>
      </c>
      <c r="L684">
        <f>AVERAGE(K$4:K684)</f>
        <v>0.23031961270190895</v>
      </c>
      <c r="M684">
        <f>AVERAGE(F$4:$F684)</f>
        <v>-4684.6518795888405</v>
      </c>
      <c r="N684">
        <f>STDEV(F$4:F684)/SQRT(COUNT(F$4:F684))</f>
        <v>1.2346394529958002</v>
      </c>
      <c r="O684">
        <f>STDEV(F$4:F684)</f>
        <v>32.219122400007372</v>
      </c>
    </row>
    <row r="685" spans="3:15" x14ac:dyDescent="0.2">
      <c r="C685">
        <v>682</v>
      </c>
      <c r="D685">
        <v>50000</v>
      </c>
      <c r="E685">
        <v>400.04700000000003</v>
      </c>
      <c r="F685">
        <v>-4649.25</v>
      </c>
      <c r="G685">
        <v>20279.8</v>
      </c>
      <c r="H685">
        <v>6.45275</v>
      </c>
      <c r="I685">
        <v>803</v>
      </c>
      <c r="J685">
        <v>221</v>
      </c>
      <c r="K685">
        <f t="shared" si="16"/>
        <v>0.2158203125</v>
      </c>
      <c r="L685">
        <f>AVERAGE(K$4:K685)</f>
        <v>0.2302983527309384</v>
      </c>
      <c r="M685">
        <f>AVERAGE(F$4:$F685)</f>
        <v>-4684.5999706744869</v>
      </c>
      <c r="N685">
        <f>STDEV(F$4:F685)/SQRT(COUNT(F$4:F685))</f>
        <v>1.2339201452696085</v>
      </c>
      <c r="O685">
        <f>STDEV(F$4:F685)</f>
        <v>32.223984650928585</v>
      </c>
    </row>
    <row r="686" spans="3:15" x14ac:dyDescent="0.2">
      <c r="C686">
        <v>683</v>
      </c>
      <c r="D686">
        <v>50000</v>
      </c>
      <c r="E686">
        <v>399.85700000000003</v>
      </c>
      <c r="F686">
        <v>-4654.6099999999997</v>
      </c>
      <c r="G686">
        <v>20227.099999999999</v>
      </c>
      <c r="H686">
        <v>5.3875000000000002</v>
      </c>
      <c r="I686">
        <v>800</v>
      </c>
      <c r="J686">
        <v>224</v>
      </c>
      <c r="K686">
        <f t="shared" si="16"/>
        <v>0.21875</v>
      </c>
      <c r="L686">
        <f>AVERAGE(K$4:K686)</f>
        <v>0.23028144445461202</v>
      </c>
      <c r="M686">
        <f>AVERAGE(F$4:$F686)</f>
        <v>-4684.5560614934111</v>
      </c>
      <c r="N686">
        <f>STDEV(F$4:F686)/SQRT(COUNT(F$4:F686))</f>
        <v>1.2328943572786837</v>
      </c>
      <c r="O686">
        <f>STDEV(F$4:F686)</f>
        <v>32.2207924004232</v>
      </c>
    </row>
    <row r="687" spans="3:15" x14ac:dyDescent="0.2">
      <c r="C687">
        <v>684</v>
      </c>
      <c r="D687">
        <v>50000</v>
      </c>
      <c r="E687">
        <v>400.22800000000001</v>
      </c>
      <c r="F687">
        <v>-4686.8</v>
      </c>
      <c r="G687">
        <v>20095.8</v>
      </c>
      <c r="H687">
        <v>6.1590299999999996</v>
      </c>
      <c r="I687">
        <v>786</v>
      </c>
      <c r="J687">
        <v>238</v>
      </c>
      <c r="K687">
        <f t="shared" si="16"/>
        <v>0.232421875</v>
      </c>
      <c r="L687">
        <f>AVERAGE(K$4:K687)</f>
        <v>0.23028457373903508</v>
      </c>
      <c r="M687">
        <f>AVERAGE(F$4:$F687)</f>
        <v>-4684.5593421052627</v>
      </c>
      <c r="N687">
        <f>STDEV(F$4:F687)/SQRT(COUNT(F$4:F687))</f>
        <v>1.2310949316998445</v>
      </c>
      <c r="O687">
        <f>STDEV(F$4:F687)</f>
        <v>32.19731038310838</v>
      </c>
    </row>
    <row r="688" spans="3:15" x14ac:dyDescent="0.2">
      <c r="C688">
        <v>685</v>
      </c>
      <c r="D688">
        <v>50000</v>
      </c>
      <c r="E688">
        <v>400.13400000000001</v>
      </c>
      <c r="F688">
        <v>-4641.4799999999996</v>
      </c>
      <c r="G688">
        <v>20286.900000000001</v>
      </c>
      <c r="H688">
        <v>5.7191999999999998</v>
      </c>
      <c r="I688">
        <v>806</v>
      </c>
      <c r="J688">
        <v>218</v>
      </c>
      <c r="K688">
        <f t="shared" si="16"/>
        <v>0.212890625</v>
      </c>
      <c r="L688">
        <f>AVERAGE(K$4:K688)</f>
        <v>0.23025918111313867</v>
      </c>
      <c r="M688">
        <f>AVERAGE(F$4:$F688)</f>
        <v>-4684.4964525547439</v>
      </c>
      <c r="N688">
        <f>STDEV(F$4:F688)/SQRT(COUNT(F$4:F688))</f>
        <v>1.2309040305063546</v>
      </c>
      <c r="O688">
        <f>STDEV(F$4:F688)</f>
        <v>32.215841470261182</v>
      </c>
    </row>
    <row r="689" spans="3:15" x14ac:dyDescent="0.2">
      <c r="C689">
        <v>686</v>
      </c>
      <c r="D689">
        <v>50000</v>
      </c>
      <c r="E689">
        <v>400.51900000000001</v>
      </c>
      <c r="F689">
        <v>-4637.51</v>
      </c>
      <c r="G689">
        <v>20323.900000000001</v>
      </c>
      <c r="H689">
        <v>5.8300900000000002</v>
      </c>
      <c r="I689">
        <v>808</v>
      </c>
      <c r="J689">
        <v>216</v>
      </c>
      <c r="K689">
        <f t="shared" si="16"/>
        <v>0.2109375</v>
      </c>
      <c r="L689">
        <f>AVERAGE(K$4:K689)</f>
        <v>0.23023101539723032</v>
      </c>
      <c r="M689">
        <f>AVERAGE(F$4:$F689)</f>
        <v>-4684.427959183673</v>
      </c>
      <c r="N689">
        <f>STDEV(F$4:F689)/SQRT(COUNT(F$4:F689))</f>
        <v>1.2310153536513695</v>
      </c>
      <c r="O689">
        <f>STDEV(F$4:F689)</f>
        <v>32.242263838552475</v>
      </c>
    </row>
    <row r="690" spans="3:15" x14ac:dyDescent="0.2">
      <c r="C690">
        <v>687</v>
      </c>
      <c r="D690">
        <v>50000</v>
      </c>
      <c r="E690">
        <v>399.584</v>
      </c>
      <c r="F690">
        <v>-4681.75</v>
      </c>
      <c r="G690">
        <v>20147.7</v>
      </c>
      <c r="H690">
        <v>5.2445700000000004</v>
      </c>
      <c r="I690">
        <v>790</v>
      </c>
      <c r="J690">
        <v>234</v>
      </c>
      <c r="K690">
        <f t="shared" si="16"/>
        <v>0.228515625</v>
      </c>
      <c r="L690">
        <f>AVERAGE(K$4:K690)</f>
        <v>0.23022851846797671</v>
      </c>
      <c r="M690">
        <f>AVERAGE(F$4:$F690)</f>
        <v>-4684.4240611353707</v>
      </c>
      <c r="N690">
        <f>STDEV(F$4:F690)/SQRT(COUNT(F$4:F690))</f>
        <v>1.2292283572892888</v>
      </c>
      <c r="O690">
        <f>STDEV(F$4:F690)</f>
        <v>32.2189170744169</v>
      </c>
    </row>
    <row r="691" spans="3:15" x14ac:dyDescent="0.2">
      <c r="C691">
        <v>688</v>
      </c>
      <c r="D691">
        <v>50000</v>
      </c>
      <c r="E691">
        <v>400.13400000000001</v>
      </c>
      <c r="F691">
        <v>-4705.43</v>
      </c>
      <c r="G691">
        <v>20025.900000000001</v>
      </c>
      <c r="H691">
        <v>6.3871399999999996</v>
      </c>
      <c r="I691">
        <v>779</v>
      </c>
      <c r="J691">
        <v>245</v>
      </c>
      <c r="K691">
        <f t="shared" si="16"/>
        <v>0.2392578125</v>
      </c>
      <c r="L691">
        <f>AVERAGE(K$4:K691)</f>
        <v>0.23024164244186046</v>
      </c>
      <c r="M691">
        <f>AVERAGE(F$4:$F691)</f>
        <v>-4684.4545930232553</v>
      </c>
      <c r="N691">
        <f>STDEV(F$4:F691)/SQRT(COUNT(F$4:F691))</f>
        <v>1.2278200608547554</v>
      </c>
      <c r="O691">
        <f>STDEV(F$4:F691)</f>
        <v>32.2054182718392</v>
      </c>
    </row>
    <row r="692" spans="3:15" x14ac:dyDescent="0.2">
      <c r="C692">
        <v>689</v>
      </c>
      <c r="D692">
        <v>50000</v>
      </c>
      <c r="E692">
        <v>400.38299999999998</v>
      </c>
      <c r="F692">
        <v>-4663.42</v>
      </c>
      <c r="G692">
        <v>20193.2</v>
      </c>
      <c r="H692">
        <v>5.1459400000000004</v>
      </c>
      <c r="I692">
        <v>796</v>
      </c>
      <c r="J692">
        <v>228</v>
      </c>
      <c r="K692">
        <f t="shared" si="16"/>
        <v>0.22265625</v>
      </c>
      <c r="L692">
        <f>AVERAGE(K$4:K692)</f>
        <v>0.2302306331640058</v>
      </c>
      <c r="M692">
        <f>AVERAGE(F$4:$F692)</f>
        <v>-4684.424063860667</v>
      </c>
      <c r="N692">
        <f>STDEV(F$4:F692)/SQRT(COUNT(F$4:F692))</f>
        <v>1.2264167734838451</v>
      </c>
      <c r="O692">
        <f>STDEV(F$4:F692)</f>
        <v>32.191980250873975</v>
      </c>
    </row>
    <row r="693" spans="3:15" x14ac:dyDescent="0.2">
      <c r="C693">
        <v>690</v>
      </c>
      <c r="D693">
        <v>50000</v>
      </c>
      <c r="E693">
        <v>400.25099999999998</v>
      </c>
      <c r="F693">
        <v>-4691.53</v>
      </c>
      <c r="G693">
        <v>20058.900000000001</v>
      </c>
      <c r="H693">
        <v>5.4613800000000001</v>
      </c>
      <c r="I693">
        <v>784</v>
      </c>
      <c r="J693">
        <v>240</v>
      </c>
      <c r="K693">
        <f t="shared" si="16"/>
        <v>0.234375</v>
      </c>
      <c r="L693">
        <f>AVERAGE(K$4:K693)</f>
        <v>0.23023663949275364</v>
      </c>
      <c r="M693">
        <f>AVERAGE(F$4:$F693)</f>
        <v>-4684.4343623188397</v>
      </c>
      <c r="N693">
        <f>STDEV(F$4:F693)/SQRT(COUNT(F$4:F693))</f>
        <v>1.2246813691238099</v>
      </c>
      <c r="O693">
        <f>STDEV(F$4:F693)</f>
        <v>32.169747816177996</v>
      </c>
    </row>
    <row r="694" spans="3:15" x14ac:dyDescent="0.2">
      <c r="C694">
        <v>691</v>
      </c>
      <c r="D694">
        <v>50000</v>
      </c>
      <c r="E694">
        <v>400.09899999999999</v>
      </c>
      <c r="F694">
        <v>-4711.3900000000003</v>
      </c>
      <c r="G694">
        <v>20009.7</v>
      </c>
      <c r="H694">
        <v>6.10358</v>
      </c>
      <c r="I694">
        <v>777</v>
      </c>
      <c r="J694">
        <v>247</v>
      </c>
      <c r="K694">
        <f t="shared" si="16"/>
        <v>0.2412109375</v>
      </c>
      <c r="L694">
        <f>AVERAGE(K$4:K694)</f>
        <v>0.23025252125542692</v>
      </c>
      <c r="M694">
        <f>AVERAGE(F$4:$F694)</f>
        <v>-4684.4733719247461</v>
      </c>
      <c r="N694">
        <f>STDEV(F$4:F694)/SQRT(COUNT(F$4:F694))</f>
        <v>1.2235297795408582</v>
      </c>
      <c r="O694">
        <f>STDEV(F$4:F694)</f>
        <v>32.162779091731188</v>
      </c>
    </row>
    <row r="695" spans="3:15" x14ac:dyDescent="0.2">
      <c r="C695">
        <v>692</v>
      </c>
      <c r="D695">
        <v>50000</v>
      </c>
      <c r="E695">
        <v>399.06599999999997</v>
      </c>
      <c r="F695">
        <v>-4727.92</v>
      </c>
      <c r="G695">
        <v>19982.8</v>
      </c>
      <c r="H695">
        <v>6.2800200000000004</v>
      </c>
      <c r="I695">
        <v>771</v>
      </c>
      <c r="J695">
        <v>253</v>
      </c>
      <c r="K695">
        <f t="shared" si="16"/>
        <v>0.2470703125</v>
      </c>
      <c r="L695">
        <f>AVERAGE(K$4:K695)</f>
        <v>0.23027682442196531</v>
      </c>
      <c r="M695">
        <f>AVERAGE(F$4:$F695)</f>
        <v>-4684.5361560693636</v>
      </c>
      <c r="N695">
        <f>STDEV(F$4:F695)/SQRT(COUNT(F$4:F695))</f>
        <v>1.2233725140111653</v>
      </c>
      <c r="O695">
        <f>STDEV(F$4:F695)</f>
        <v>32.181906300937101</v>
      </c>
    </row>
    <row r="696" spans="3:15" x14ac:dyDescent="0.2">
      <c r="C696">
        <v>693</v>
      </c>
      <c r="D696">
        <v>50000</v>
      </c>
      <c r="E696">
        <v>400.267</v>
      </c>
      <c r="F696">
        <v>-4667.47</v>
      </c>
      <c r="G696">
        <v>20208.7</v>
      </c>
      <c r="H696">
        <v>4.7350700000000003</v>
      </c>
      <c r="I696">
        <v>796</v>
      </c>
      <c r="J696">
        <v>228</v>
      </c>
      <c r="K696">
        <f t="shared" ref="K696:K759" si="17">J696/SUM(I696:J696)</f>
        <v>0.22265625</v>
      </c>
      <c r="L696">
        <f>AVERAGE(K$4:K696)</f>
        <v>0.23026582792207792</v>
      </c>
      <c r="M696">
        <f>AVERAGE(F$4:$F696)</f>
        <v>-4684.5115295815294</v>
      </c>
      <c r="N696">
        <f>STDEV(F$4:F696)/SQRT(COUNT(F$4:F696))</f>
        <v>1.2218541090051447</v>
      </c>
      <c r="O696">
        <f>STDEV(F$4:F696)</f>
        <v>32.165178879326632</v>
      </c>
    </row>
    <row r="697" spans="3:15" x14ac:dyDescent="0.2">
      <c r="C697">
        <v>694</v>
      </c>
      <c r="D697">
        <v>50000</v>
      </c>
      <c r="E697">
        <v>400.04</v>
      </c>
      <c r="F697">
        <v>-4673.38</v>
      </c>
      <c r="G697">
        <v>20168.900000000001</v>
      </c>
      <c r="H697">
        <v>5.88089</v>
      </c>
      <c r="I697">
        <v>793</v>
      </c>
      <c r="J697">
        <v>231</v>
      </c>
      <c r="K697">
        <f t="shared" si="17"/>
        <v>0.2255859375</v>
      </c>
      <c r="L697">
        <f>AVERAGE(K$4:K697)</f>
        <v>0.23025908456412103</v>
      </c>
      <c r="M697">
        <f>AVERAGE(F$4:$F697)</f>
        <v>-4684.4954899135446</v>
      </c>
      <c r="N697">
        <f>STDEV(F$4:F697)/SQRT(COUNT(F$4:F697))</f>
        <v>1.2201976684210758</v>
      </c>
      <c r="O697">
        <f>STDEV(F$4:F697)</f>
        <v>32.144740641573691</v>
      </c>
    </row>
    <row r="698" spans="3:15" x14ac:dyDescent="0.2">
      <c r="C698">
        <v>695</v>
      </c>
      <c r="D698">
        <v>50000</v>
      </c>
      <c r="E698">
        <v>399.89299999999997</v>
      </c>
      <c r="F698">
        <v>-4715.66</v>
      </c>
      <c r="G698">
        <v>19983.599999999999</v>
      </c>
      <c r="H698">
        <v>5.0858600000000003</v>
      </c>
      <c r="I698">
        <v>775</v>
      </c>
      <c r="J698">
        <v>249</v>
      </c>
      <c r="K698">
        <f t="shared" si="17"/>
        <v>0.2431640625</v>
      </c>
      <c r="L698">
        <f>AVERAGE(K$4:K698)</f>
        <v>0.23027765287769783</v>
      </c>
      <c r="M698">
        <f>AVERAGE(F$4:$F698)</f>
        <v>-4684.5403309352514</v>
      </c>
      <c r="N698">
        <f>STDEV(F$4:F698)/SQRT(COUNT(F$4:F698))</f>
        <v>1.2192655632481093</v>
      </c>
      <c r="O698">
        <f>STDEV(F$4:F698)</f>
        <v>32.143318388699335</v>
      </c>
    </row>
    <row r="699" spans="3:15" x14ac:dyDescent="0.2">
      <c r="C699">
        <v>696</v>
      </c>
      <c r="D699">
        <v>50000</v>
      </c>
      <c r="E699">
        <v>399.45800000000003</v>
      </c>
      <c r="F699">
        <v>-4685.25</v>
      </c>
      <c r="G699">
        <v>20111.7</v>
      </c>
      <c r="H699">
        <v>5.6240800000000002</v>
      </c>
      <c r="I699">
        <v>789</v>
      </c>
      <c r="J699">
        <v>235</v>
      </c>
      <c r="K699">
        <f t="shared" si="17"/>
        <v>0.2294921875</v>
      </c>
      <c r="L699">
        <f>AVERAGE(K$4:K699)</f>
        <v>0.23027652433548851</v>
      </c>
      <c r="M699">
        <f>AVERAGE(F$4:$F699)</f>
        <v>-4684.5413505747119</v>
      </c>
      <c r="N699">
        <f>STDEV(F$4:F699)/SQRT(COUNT(F$4:F699))</f>
        <v>1.2175129115710353</v>
      </c>
      <c r="O699">
        <f>STDEV(F$4:F699)</f>
        <v>32.120196639033161</v>
      </c>
    </row>
    <row r="700" spans="3:15" x14ac:dyDescent="0.2">
      <c r="C700">
        <v>697</v>
      </c>
      <c r="D700">
        <v>50000</v>
      </c>
      <c r="E700">
        <v>399.20499999999998</v>
      </c>
      <c r="F700">
        <v>-4677.17</v>
      </c>
      <c r="G700">
        <v>20132.599999999999</v>
      </c>
      <c r="H700">
        <v>6.1895899999999999</v>
      </c>
      <c r="I700">
        <v>791</v>
      </c>
      <c r="J700">
        <v>233</v>
      </c>
      <c r="K700">
        <f t="shared" si="17"/>
        <v>0.2275390625</v>
      </c>
      <c r="L700">
        <f>AVERAGE(K$4:K700)</f>
        <v>0.23027259684361551</v>
      </c>
      <c r="M700">
        <f>AVERAGE(F$4:$F700)</f>
        <v>-4684.5307747489232</v>
      </c>
      <c r="N700">
        <f>STDEV(F$4:F700)/SQRT(COUNT(F$4:F700))</f>
        <v>1.2158108644818062</v>
      </c>
      <c r="O700">
        <f>STDEV(F$4:F700)</f>
        <v>32.098327877941273</v>
      </c>
    </row>
    <row r="701" spans="3:15" x14ac:dyDescent="0.2">
      <c r="C701">
        <v>698</v>
      </c>
      <c r="D701">
        <v>50000</v>
      </c>
      <c r="E701">
        <v>399.97</v>
      </c>
      <c r="F701">
        <v>-4655.47</v>
      </c>
      <c r="G701">
        <v>20223.7</v>
      </c>
      <c r="H701">
        <v>5.9105800000000004</v>
      </c>
      <c r="I701">
        <v>800</v>
      </c>
      <c r="J701">
        <v>224</v>
      </c>
      <c r="K701">
        <f t="shared" si="17"/>
        <v>0.21875</v>
      </c>
      <c r="L701">
        <f>AVERAGE(K$4:K701)</f>
        <v>0.23025608882521489</v>
      </c>
      <c r="M701">
        <f>AVERAGE(F$4:$F701)</f>
        <v>-4684.489140401146</v>
      </c>
      <c r="N701">
        <f>STDEV(F$4:F701)/SQRT(COUNT(F$4:F701))</f>
        <v>1.2147814446703982</v>
      </c>
      <c r="O701">
        <f>STDEV(F$4:F701)</f>
        <v>32.094148733129202</v>
      </c>
    </row>
    <row r="702" spans="3:15" x14ac:dyDescent="0.2">
      <c r="C702">
        <v>699</v>
      </c>
      <c r="D702">
        <v>50000</v>
      </c>
      <c r="E702">
        <v>399.96</v>
      </c>
      <c r="F702">
        <v>-4726.17</v>
      </c>
      <c r="G702">
        <v>19972.8</v>
      </c>
      <c r="H702">
        <v>5.9609399999999999</v>
      </c>
      <c r="I702">
        <v>771</v>
      </c>
      <c r="J702">
        <v>253</v>
      </c>
      <c r="K702">
        <f t="shared" si="17"/>
        <v>0.2470703125</v>
      </c>
      <c r="L702">
        <f>AVERAGE(K$4:K702)</f>
        <v>0.2302801435085837</v>
      </c>
      <c r="M702">
        <f>AVERAGE(F$4:$F702)</f>
        <v>-4684.5487696709579</v>
      </c>
      <c r="N702">
        <f>STDEV(F$4:F702)/SQRT(COUNT(F$4:F702))</f>
        <v>1.2145070225502792</v>
      </c>
      <c r="O702">
        <f>STDEV(F$4:F702)</f>
        <v>32.109875243746075</v>
      </c>
    </row>
    <row r="703" spans="3:15" x14ac:dyDescent="0.2">
      <c r="C703">
        <v>700</v>
      </c>
      <c r="D703">
        <v>50000</v>
      </c>
      <c r="E703">
        <v>401.47</v>
      </c>
      <c r="F703">
        <v>-4754.5200000000004</v>
      </c>
      <c r="G703">
        <v>19886.7</v>
      </c>
      <c r="H703">
        <v>6.3900699999999997</v>
      </c>
      <c r="I703">
        <v>760</v>
      </c>
      <c r="J703">
        <v>264</v>
      </c>
      <c r="K703">
        <f t="shared" si="17"/>
        <v>0.2578125</v>
      </c>
      <c r="L703">
        <f>AVERAGE(K$4:K703)</f>
        <v>0.23031947544642858</v>
      </c>
      <c r="M703">
        <f>AVERAGE(F$4:$F703)</f>
        <v>-4684.6487285714284</v>
      </c>
      <c r="N703">
        <f>STDEV(F$4:F703)/SQRT(COUNT(F$4:F703))</f>
        <v>1.2168832014086173</v>
      </c>
      <c r="O703">
        <f>STDEV(F$4:F703)</f>
        <v>32.195703255393255</v>
      </c>
    </row>
    <row r="704" spans="3:15" x14ac:dyDescent="0.2">
      <c r="C704">
        <v>701</v>
      </c>
      <c r="D704">
        <v>50000</v>
      </c>
      <c r="E704">
        <v>399.31299999999999</v>
      </c>
      <c r="F704">
        <v>-4782</v>
      </c>
      <c r="G704">
        <v>19739.7</v>
      </c>
      <c r="H704">
        <v>5.7896900000000002</v>
      </c>
      <c r="I704">
        <v>748</v>
      </c>
      <c r="J704">
        <v>276</v>
      </c>
      <c r="K704">
        <f t="shared" si="17"/>
        <v>0.26953125</v>
      </c>
      <c r="L704">
        <f>AVERAGE(K$4:K704)</f>
        <v>0.23037541235734665</v>
      </c>
      <c r="M704">
        <f>AVERAGE(F$4:$F704)</f>
        <v>-4684.7876034236806</v>
      </c>
      <c r="N704">
        <f>STDEV(F$4:F704)/SQRT(COUNT(F$4:F704))</f>
        <v>1.2230560556621817</v>
      </c>
      <c r="O704">
        <f>STDEV(F$4:F704)</f>
        <v>32.382126965652603</v>
      </c>
    </row>
    <row r="705" spans="3:15" x14ac:dyDescent="0.2">
      <c r="C705">
        <v>702</v>
      </c>
      <c r="D705">
        <v>50000</v>
      </c>
      <c r="E705">
        <v>400.334</v>
      </c>
      <c r="F705">
        <v>-4640.5200000000004</v>
      </c>
      <c r="G705">
        <v>20324.400000000001</v>
      </c>
      <c r="H705">
        <v>5.9987899999999996</v>
      </c>
      <c r="I705">
        <v>807</v>
      </c>
      <c r="J705">
        <v>217</v>
      </c>
      <c r="K705">
        <f t="shared" si="17"/>
        <v>0.2119140625</v>
      </c>
      <c r="L705">
        <f>AVERAGE(K$4:K705)</f>
        <v>0.23034911413817663</v>
      </c>
      <c r="M705">
        <f>AVERAGE(F$4:$F705)</f>
        <v>-4684.7245441595442</v>
      </c>
      <c r="N705">
        <f>STDEV(F$4:F705)/SQRT(COUNT(F$4:F705))</f>
        <v>1.2229394340118207</v>
      </c>
      <c r="O705">
        <f>STDEV(F$4:F705)</f>
        <v>32.402125905584171</v>
      </c>
    </row>
    <row r="706" spans="3:15" x14ac:dyDescent="0.2">
      <c r="C706">
        <v>703</v>
      </c>
      <c r="D706">
        <v>50000</v>
      </c>
      <c r="E706">
        <v>400.23500000000001</v>
      </c>
      <c r="F706">
        <v>-4662.63</v>
      </c>
      <c r="G706">
        <v>20213.400000000001</v>
      </c>
      <c r="H706">
        <v>5.2127800000000004</v>
      </c>
      <c r="I706">
        <v>797</v>
      </c>
      <c r="J706">
        <v>227</v>
      </c>
      <c r="K706">
        <f t="shared" si="17"/>
        <v>0.2216796875</v>
      </c>
      <c r="L706">
        <f>AVERAGE(K$4:K706)</f>
        <v>0.2303367820945946</v>
      </c>
      <c r="M706">
        <f>AVERAGE(F$4:$F706)</f>
        <v>-4684.6931152204834</v>
      </c>
      <c r="N706">
        <f>STDEV(F$4:F706)/SQRT(COUNT(F$4:F706))</f>
        <v>1.2216029569327975</v>
      </c>
      <c r="O706">
        <f>STDEV(F$4:F706)</f>
        <v>32.389760579912114</v>
      </c>
    </row>
    <row r="707" spans="3:15" x14ac:dyDescent="0.2">
      <c r="C707">
        <v>704</v>
      </c>
      <c r="D707">
        <v>50000</v>
      </c>
      <c r="E707">
        <v>400.29300000000001</v>
      </c>
      <c r="F707">
        <v>-4685.55</v>
      </c>
      <c r="G707">
        <v>20095.099999999999</v>
      </c>
      <c r="H707">
        <v>6.5598999999999998</v>
      </c>
      <c r="I707">
        <v>787</v>
      </c>
      <c r="J707">
        <v>237</v>
      </c>
      <c r="K707">
        <f t="shared" si="17"/>
        <v>0.2314453125</v>
      </c>
      <c r="L707">
        <f>AVERAGE(K$4:K707)</f>
        <v>0.23033835671164773</v>
      </c>
      <c r="M707">
        <f>AVERAGE(F$4:$F707)</f>
        <v>-4684.6943323863634</v>
      </c>
      <c r="N707">
        <f>STDEV(F$4:F707)/SQRT(COUNT(F$4:F707))</f>
        <v>1.2198670985329421</v>
      </c>
      <c r="O707">
        <f>STDEV(F$4:F707)</f>
        <v>32.366731679466149</v>
      </c>
    </row>
    <row r="708" spans="3:15" x14ac:dyDescent="0.2">
      <c r="C708">
        <v>705</v>
      </c>
      <c r="D708">
        <v>50000</v>
      </c>
      <c r="E708">
        <v>400.19</v>
      </c>
      <c r="F708">
        <v>-4694.91</v>
      </c>
      <c r="G708">
        <v>20078.3</v>
      </c>
      <c r="H708">
        <v>5.9440200000000001</v>
      </c>
      <c r="I708">
        <v>784</v>
      </c>
      <c r="J708">
        <v>240</v>
      </c>
      <c r="K708">
        <f t="shared" si="17"/>
        <v>0.234375</v>
      </c>
      <c r="L708">
        <f>AVERAGE(K$4:K708)</f>
        <v>0.23034408244680851</v>
      </c>
      <c r="M708">
        <f>AVERAGE(F$4:$F708)</f>
        <v>-4684.7088226950355</v>
      </c>
      <c r="N708">
        <f>STDEV(F$4:F708)/SQRT(COUNT(F$4:F708))</f>
        <v>1.2182217432278202</v>
      </c>
      <c r="O708">
        <f>STDEV(F$4:F708)</f>
        <v>32.346024053189062</v>
      </c>
    </row>
    <row r="709" spans="3:15" x14ac:dyDescent="0.2">
      <c r="C709">
        <v>706</v>
      </c>
      <c r="D709">
        <v>50000</v>
      </c>
      <c r="E709">
        <v>400.00299999999999</v>
      </c>
      <c r="F709">
        <v>-4694.97</v>
      </c>
      <c r="G709">
        <v>20062.5</v>
      </c>
      <c r="H709">
        <v>4.8420399999999999</v>
      </c>
      <c r="I709">
        <v>783</v>
      </c>
      <c r="J709">
        <v>241</v>
      </c>
      <c r="K709">
        <f t="shared" si="17"/>
        <v>0.2353515625</v>
      </c>
      <c r="L709">
        <f>AVERAGE(K$4:K709)</f>
        <v>0.2303511751947592</v>
      </c>
      <c r="M709">
        <f>AVERAGE(F$4:$F709)</f>
        <v>-4684.7233569405098</v>
      </c>
      <c r="N709">
        <f>STDEV(F$4:F709)/SQRT(COUNT(F$4:F709))</f>
        <v>1.2165818147764607</v>
      </c>
      <c r="O709">
        <f>STDEV(F$4:F709)</f>
        <v>32.325382384491903</v>
      </c>
    </row>
    <row r="710" spans="3:15" x14ac:dyDescent="0.2">
      <c r="C710">
        <v>707</v>
      </c>
      <c r="D710">
        <v>50000</v>
      </c>
      <c r="E710">
        <v>399.83800000000002</v>
      </c>
      <c r="F710">
        <v>-4682.68</v>
      </c>
      <c r="G710">
        <v>20134.099999999999</v>
      </c>
      <c r="H710">
        <v>4.9387699999999999</v>
      </c>
      <c r="I710">
        <v>788</v>
      </c>
      <c r="J710">
        <v>236</v>
      </c>
      <c r="K710">
        <f t="shared" si="17"/>
        <v>0.23046875</v>
      </c>
      <c r="L710">
        <f>AVERAGE(K$4:K710)</f>
        <v>0.23035134149575673</v>
      </c>
      <c r="M710">
        <f>AVERAGE(F$4:$F710)</f>
        <v>-4684.7204667609622</v>
      </c>
      <c r="N710">
        <f>STDEV(F$4:F710)/SQRT(COUNT(F$4:F710))</f>
        <v>1.2148632676422875</v>
      </c>
      <c r="O710">
        <f>STDEV(F$4:F710)</f>
        <v>32.302572353606962</v>
      </c>
    </row>
    <row r="711" spans="3:15" x14ac:dyDescent="0.2">
      <c r="C711">
        <v>708</v>
      </c>
      <c r="D711">
        <v>50000</v>
      </c>
      <c r="E711">
        <v>400.00200000000001</v>
      </c>
      <c r="F711">
        <v>-4677.93</v>
      </c>
      <c r="G711">
        <v>20134.8</v>
      </c>
      <c r="H711">
        <v>5.9318200000000001</v>
      </c>
      <c r="I711">
        <v>791</v>
      </c>
      <c r="J711">
        <v>233</v>
      </c>
      <c r="K711">
        <f t="shared" si="17"/>
        <v>0.2275390625</v>
      </c>
      <c r="L711">
        <f>AVERAGE(K$4:K711)</f>
        <v>0.23034736935028249</v>
      </c>
      <c r="M711">
        <f>AVERAGE(F$4:$F711)</f>
        <v>-4684.7108757062151</v>
      </c>
      <c r="N711">
        <f>STDEV(F$4:F711)/SQRT(COUNT(F$4:F711))</f>
        <v>1.2131840580937112</v>
      </c>
      <c r="O711">
        <f>STDEV(F$4:F711)</f>
        <v>32.280728238988189</v>
      </c>
    </row>
    <row r="712" spans="3:15" x14ac:dyDescent="0.2">
      <c r="C712">
        <v>709</v>
      </c>
      <c r="D712">
        <v>50000</v>
      </c>
      <c r="E712">
        <v>400.17200000000003</v>
      </c>
      <c r="F712">
        <v>-4712.4799999999996</v>
      </c>
      <c r="G712">
        <v>19991.7</v>
      </c>
      <c r="H712">
        <v>5.3571</v>
      </c>
      <c r="I712">
        <v>776</v>
      </c>
      <c r="J712">
        <v>248</v>
      </c>
      <c r="K712">
        <f t="shared" si="17"/>
        <v>0.2421875</v>
      </c>
      <c r="L712">
        <f>AVERAGE(K$4:K712)</f>
        <v>0.23036406911142454</v>
      </c>
      <c r="M712">
        <f>AVERAGE(F$4:$F712)</f>
        <v>-4684.7500423131178</v>
      </c>
      <c r="N712">
        <f>STDEV(F$4:F712)/SQRT(COUNT(F$4:F712))</f>
        <v>1.2121046881243263</v>
      </c>
      <c r="O712">
        <f>STDEV(F$4:F712)</f>
        <v>32.274776876933416</v>
      </c>
    </row>
    <row r="713" spans="3:15" x14ac:dyDescent="0.2">
      <c r="C713">
        <v>710</v>
      </c>
      <c r="D713">
        <v>50000</v>
      </c>
      <c r="E713">
        <v>399.95499999999998</v>
      </c>
      <c r="F713">
        <v>-4697.47</v>
      </c>
      <c r="G713">
        <v>20080.5</v>
      </c>
      <c r="H713">
        <v>6.4118000000000004</v>
      </c>
      <c r="I713">
        <v>783</v>
      </c>
      <c r="J713">
        <v>241</v>
      </c>
      <c r="K713">
        <f t="shared" si="17"/>
        <v>0.2353515625</v>
      </c>
      <c r="L713">
        <f>AVERAGE(K$4:K713)</f>
        <v>0.23037109375000001</v>
      </c>
      <c r="M713">
        <f>AVERAGE(F$4:$F713)</f>
        <v>-4684.7679577464796</v>
      </c>
      <c r="N713">
        <f>STDEV(F$4:F713)/SQRT(COUNT(F$4:F713))</f>
        <v>1.2105288730319055</v>
      </c>
      <c r="O713">
        <f>STDEV(F$4:F713)</f>
        <v>32.255540736982937</v>
      </c>
    </row>
    <row r="714" spans="3:15" x14ac:dyDescent="0.2">
      <c r="C714">
        <v>711</v>
      </c>
      <c r="D714">
        <v>50000</v>
      </c>
      <c r="E714">
        <v>399.63099999999997</v>
      </c>
      <c r="F714">
        <v>-4642.17</v>
      </c>
      <c r="G714">
        <v>20283.099999999999</v>
      </c>
      <c r="H714">
        <v>5.9062099999999997</v>
      </c>
      <c r="I714">
        <v>805</v>
      </c>
      <c r="J714">
        <v>219</v>
      </c>
      <c r="K714">
        <f t="shared" si="17"/>
        <v>0.2138671875</v>
      </c>
      <c r="L714">
        <f>AVERAGE(K$4:K714)</f>
        <v>0.23034788150492264</v>
      </c>
      <c r="M714">
        <f>AVERAGE(F$4:$F714)</f>
        <v>-4684.7080450070325</v>
      </c>
      <c r="N714">
        <f>STDEV(F$4:F714)/SQRT(COUNT(F$4:F714))</f>
        <v>1.2103089122396029</v>
      </c>
      <c r="O714">
        <f>STDEV(F$4:F714)</f>
        <v>32.272382750986026</v>
      </c>
    </row>
    <row r="715" spans="3:15" x14ac:dyDescent="0.2">
      <c r="C715">
        <v>712</v>
      </c>
      <c r="D715">
        <v>50000</v>
      </c>
      <c r="E715">
        <v>400.00799999999998</v>
      </c>
      <c r="F715">
        <v>-4704.33</v>
      </c>
      <c r="G715">
        <v>20049</v>
      </c>
      <c r="H715">
        <v>4.8863799999999999</v>
      </c>
      <c r="I715">
        <v>780</v>
      </c>
      <c r="J715">
        <v>244</v>
      </c>
      <c r="K715">
        <f t="shared" si="17"/>
        <v>0.23828125</v>
      </c>
      <c r="L715">
        <f>AVERAGE(K$4:K715)</f>
        <v>0.2303590238764045</v>
      </c>
      <c r="M715">
        <f>AVERAGE(F$4:$F715)</f>
        <v>-4684.735603932585</v>
      </c>
      <c r="N715">
        <f>STDEV(F$4:F715)/SQRT(COUNT(F$4:F715))</f>
        <v>1.2089220060854431</v>
      </c>
      <c r="O715">
        <f>STDEV(F$4:F715)</f>
        <v>32.258062569843347</v>
      </c>
    </row>
    <row r="716" spans="3:15" x14ac:dyDescent="0.2">
      <c r="C716">
        <v>713</v>
      </c>
      <c r="D716">
        <v>50000</v>
      </c>
      <c r="E716">
        <v>400.00599999999997</v>
      </c>
      <c r="F716">
        <v>-4694.96</v>
      </c>
      <c r="G716">
        <v>20088.2</v>
      </c>
      <c r="H716">
        <v>4.7013299999999996</v>
      </c>
      <c r="I716">
        <v>784</v>
      </c>
      <c r="J716">
        <v>240</v>
      </c>
      <c r="K716">
        <f t="shared" si="17"/>
        <v>0.234375</v>
      </c>
      <c r="L716">
        <f>AVERAGE(K$4:K716)</f>
        <v>0.23036465638148668</v>
      </c>
      <c r="M716">
        <f>AVERAGE(F$4:$F716)</f>
        <v>-4684.7499438990189</v>
      </c>
      <c r="N716">
        <f>STDEV(F$4:F716)/SQRT(COUNT(F$4:F716))</f>
        <v>1.2073104379005422</v>
      </c>
      <c r="O716">
        <f>STDEV(F$4:F716)</f>
        <v>32.237675565082945</v>
      </c>
    </row>
    <row r="717" spans="3:15" x14ac:dyDescent="0.2">
      <c r="C717">
        <v>714</v>
      </c>
      <c r="D717">
        <v>50000</v>
      </c>
      <c r="E717">
        <v>399.99799999999999</v>
      </c>
      <c r="F717">
        <v>-4634.62</v>
      </c>
      <c r="G717">
        <v>20345.2</v>
      </c>
      <c r="H717">
        <v>5.9537100000000001</v>
      </c>
      <c r="I717">
        <v>809</v>
      </c>
      <c r="J717">
        <v>215</v>
      </c>
      <c r="K717">
        <f t="shared" si="17"/>
        <v>0.2099609375</v>
      </c>
      <c r="L717">
        <f>AVERAGE(K$4:K717)</f>
        <v>0.23033607974439776</v>
      </c>
      <c r="M717">
        <f>AVERAGE(F$4:$F717)</f>
        <v>-4684.6797338935585</v>
      </c>
      <c r="N717">
        <f>STDEV(F$4:F717)/SQRT(COUNT(F$4:F717))</f>
        <v>1.2076609745227047</v>
      </c>
      <c r="O717">
        <f>STDEV(F$4:F717)</f>
        <v>32.269641320922396</v>
      </c>
    </row>
    <row r="718" spans="3:15" x14ac:dyDescent="0.2">
      <c r="C718">
        <v>715</v>
      </c>
      <c r="D718">
        <v>50000</v>
      </c>
      <c r="E718">
        <v>400.16699999999997</v>
      </c>
      <c r="F718">
        <v>-4618.05</v>
      </c>
      <c r="G718">
        <v>20413.3</v>
      </c>
      <c r="H718">
        <v>5.2343900000000003</v>
      </c>
      <c r="I718">
        <v>817</v>
      </c>
      <c r="J718">
        <v>207</v>
      </c>
      <c r="K718">
        <f t="shared" si="17"/>
        <v>0.2021484375</v>
      </c>
      <c r="L718">
        <f>AVERAGE(K$4:K718)</f>
        <v>0.23029665646853148</v>
      </c>
      <c r="M718">
        <f>AVERAGE(F$4:$F718)</f>
        <v>-4684.5865454545456</v>
      </c>
      <c r="N718">
        <f>STDEV(F$4:F718)/SQRT(COUNT(F$4:F718))</f>
        <v>1.2095658510535308</v>
      </c>
      <c r="O718">
        <f>STDEV(F$4:F718)</f>
        <v>32.343166617462174</v>
      </c>
    </row>
    <row r="719" spans="3:15" x14ac:dyDescent="0.2">
      <c r="C719">
        <v>716</v>
      </c>
      <c r="D719">
        <v>50000</v>
      </c>
      <c r="E719">
        <v>400.15800000000002</v>
      </c>
      <c r="F719">
        <v>-4713.3900000000003</v>
      </c>
      <c r="G719">
        <v>20006.599999999999</v>
      </c>
      <c r="H719">
        <v>5.9916099999999997</v>
      </c>
      <c r="I719">
        <v>776</v>
      </c>
      <c r="J719">
        <v>248</v>
      </c>
      <c r="K719">
        <f t="shared" si="17"/>
        <v>0.2421875</v>
      </c>
      <c r="L719">
        <f>AVERAGE(K$4:K719)</f>
        <v>0.23031326379189945</v>
      </c>
      <c r="M719">
        <f>AVERAGE(F$4:$F719)</f>
        <v>-4684.6267737430171</v>
      </c>
      <c r="N719">
        <f>STDEV(F$4:F719)/SQRT(COUNT(F$4:F719))</f>
        <v>1.2085450478352397</v>
      </c>
      <c r="O719">
        <f>STDEV(F$4:F719)</f>
        <v>32.338461481265782</v>
      </c>
    </row>
    <row r="720" spans="3:15" x14ac:dyDescent="0.2">
      <c r="C720">
        <v>717</v>
      </c>
      <c r="D720">
        <v>50000</v>
      </c>
      <c r="E720">
        <v>400.38799999999998</v>
      </c>
      <c r="F720">
        <v>-4681.8</v>
      </c>
      <c r="G720">
        <v>20132.2</v>
      </c>
      <c r="H720">
        <v>6.6817299999999999</v>
      </c>
      <c r="I720">
        <v>789</v>
      </c>
      <c r="J720">
        <v>235</v>
      </c>
      <c r="K720">
        <f t="shared" si="17"/>
        <v>0.2294921875</v>
      </c>
      <c r="L720">
        <f>AVERAGE(K$4:K720)</f>
        <v>0.23031211863668061</v>
      </c>
      <c r="M720">
        <f>AVERAGE(F$4:$F720)</f>
        <v>-4684.6228312412832</v>
      </c>
      <c r="N720">
        <f>STDEV(F$4:F720)/SQRT(COUNT(F$4:F720))</f>
        <v>1.2068647523845331</v>
      </c>
      <c r="O720">
        <f>STDEV(F$4:F720)</f>
        <v>32.316043297455913</v>
      </c>
    </row>
    <row r="721" spans="3:15" x14ac:dyDescent="0.2">
      <c r="C721">
        <v>718</v>
      </c>
      <c r="D721">
        <v>50000</v>
      </c>
      <c r="E721">
        <v>399.54300000000001</v>
      </c>
      <c r="F721">
        <v>-4705.9399999999996</v>
      </c>
      <c r="G721">
        <v>20040.2</v>
      </c>
      <c r="H721">
        <v>6.4311199999999999</v>
      </c>
      <c r="I721">
        <v>779</v>
      </c>
      <c r="J721">
        <v>245</v>
      </c>
      <c r="K721">
        <f t="shared" si="17"/>
        <v>0.2392578125</v>
      </c>
      <c r="L721">
        <f>AVERAGE(K$4:K721)</f>
        <v>0.23032457782033428</v>
      </c>
      <c r="M721">
        <f>AVERAGE(F$4:$F721)</f>
        <v>-4684.6525208913654</v>
      </c>
      <c r="N721">
        <f>STDEV(F$4:F721)/SQRT(COUNT(F$4:F721))</f>
        <v>1.2055483565775797</v>
      </c>
      <c r="O721">
        <f>STDEV(F$4:F721)</f>
        <v>32.303297527554001</v>
      </c>
    </row>
    <row r="722" spans="3:15" x14ac:dyDescent="0.2">
      <c r="C722">
        <v>719</v>
      </c>
      <c r="D722">
        <v>50000</v>
      </c>
      <c r="E722">
        <v>399.95100000000002</v>
      </c>
      <c r="F722">
        <v>-4675.7700000000004</v>
      </c>
      <c r="G722">
        <v>20167.400000000001</v>
      </c>
      <c r="H722">
        <v>5.4259899999999996</v>
      </c>
      <c r="I722">
        <v>792</v>
      </c>
      <c r="J722">
        <v>232</v>
      </c>
      <c r="K722">
        <f t="shared" si="17"/>
        <v>0.2265625</v>
      </c>
      <c r="L722">
        <f>AVERAGE(K$4:K722)</f>
        <v>0.23031934544506258</v>
      </c>
      <c r="M722">
        <f>AVERAGE(F$4:$F722)</f>
        <v>-4684.6401668984709</v>
      </c>
      <c r="N722">
        <f>STDEV(F$4:F722)/SQRT(COUNT(F$4:F722))</f>
        <v>1.2039338735101988</v>
      </c>
      <c r="O722">
        <f>STDEV(F$4:F722)</f>
        <v>32.282494000829772</v>
      </c>
    </row>
    <row r="723" spans="3:15" x14ac:dyDescent="0.2">
      <c r="C723">
        <v>720</v>
      </c>
      <c r="D723">
        <v>50000</v>
      </c>
      <c r="E723">
        <v>399.64699999999999</v>
      </c>
      <c r="F723">
        <v>-4667.03</v>
      </c>
      <c r="G723">
        <v>20197.900000000001</v>
      </c>
      <c r="H723">
        <v>5.9673400000000001</v>
      </c>
      <c r="I723">
        <v>796</v>
      </c>
      <c r="J723">
        <v>228</v>
      </c>
      <c r="K723">
        <f t="shared" si="17"/>
        <v>0.22265625</v>
      </c>
      <c r="L723">
        <f>AVERAGE(K$4:K723)</f>
        <v>0.23030870225694444</v>
      </c>
      <c r="M723">
        <f>AVERAGE(F$4:$F723)</f>
        <v>-4684.6157083333337</v>
      </c>
      <c r="N723">
        <f>STDEV(F$4:F723)/SQRT(COUNT(F$4:F723))</f>
        <v>1.202509344821614</v>
      </c>
      <c r="O723">
        <f>STDEV(F$4:F723)</f>
        <v>32.266711663198365</v>
      </c>
    </row>
    <row r="724" spans="3:15" x14ac:dyDescent="0.2">
      <c r="C724">
        <v>721</v>
      </c>
      <c r="D724">
        <v>50000</v>
      </c>
      <c r="E724">
        <v>400.77199999999999</v>
      </c>
      <c r="F724">
        <v>-4672.71</v>
      </c>
      <c r="G724">
        <v>20179.5</v>
      </c>
      <c r="H724">
        <v>5.1577700000000002</v>
      </c>
      <c r="I724">
        <v>793</v>
      </c>
      <c r="J724">
        <v>231</v>
      </c>
      <c r="K724">
        <f t="shared" si="17"/>
        <v>0.2255859375</v>
      </c>
      <c r="L724">
        <f>AVERAGE(K$4:K724)</f>
        <v>0.2303021519590846</v>
      </c>
      <c r="M724">
        <f>AVERAGE(F$4:$F724)</f>
        <v>-4684.5991955617201</v>
      </c>
      <c r="N724">
        <f>STDEV(F$4:F724)/SQRT(COUNT(F$4:F724))</f>
        <v>1.2009538794766281</v>
      </c>
      <c r="O724">
        <f>STDEV(F$4:F724)</f>
        <v>32.247344837586297</v>
      </c>
    </row>
    <row r="725" spans="3:15" x14ac:dyDescent="0.2">
      <c r="C725">
        <v>722</v>
      </c>
      <c r="D725">
        <v>50000</v>
      </c>
      <c r="E725">
        <v>399.23200000000003</v>
      </c>
      <c r="F725">
        <v>-4679.3500000000004</v>
      </c>
      <c r="G725">
        <v>20156.8</v>
      </c>
      <c r="H725">
        <v>5.6029400000000003</v>
      </c>
      <c r="I725">
        <v>790</v>
      </c>
      <c r="J725">
        <v>234</v>
      </c>
      <c r="K725">
        <f t="shared" si="17"/>
        <v>0.228515625</v>
      </c>
      <c r="L725">
        <f>AVERAGE(K$4:K725)</f>
        <v>0.23029967754501385</v>
      </c>
      <c r="M725">
        <f>AVERAGE(F$4:$F725)</f>
        <v>-4684.5919252077565</v>
      </c>
      <c r="N725">
        <f>STDEV(F$4:F725)/SQRT(COUNT(F$4:F725))</f>
        <v>1.1993113919694338</v>
      </c>
      <c r="O725">
        <f>STDEV(F$4:F725)</f>
        <v>32.225566284602841</v>
      </c>
    </row>
    <row r="726" spans="3:15" x14ac:dyDescent="0.2">
      <c r="C726">
        <v>723</v>
      </c>
      <c r="D726">
        <v>50000</v>
      </c>
      <c r="E726">
        <v>399.95600000000002</v>
      </c>
      <c r="F726">
        <v>-4703.0200000000004</v>
      </c>
      <c r="G726">
        <v>20029.900000000001</v>
      </c>
      <c r="H726">
        <v>6.2270700000000003</v>
      </c>
      <c r="I726">
        <v>780</v>
      </c>
      <c r="J726">
        <v>244</v>
      </c>
      <c r="K726">
        <f t="shared" si="17"/>
        <v>0.23828125</v>
      </c>
      <c r="L726">
        <f>AVERAGE(K$4:K726)</f>
        <v>0.23031071706431536</v>
      </c>
      <c r="M726">
        <f>AVERAGE(F$4:$F726)</f>
        <v>-4684.6174135546335</v>
      </c>
      <c r="N726">
        <f>STDEV(F$4:F726)/SQRT(COUNT(F$4:F726))</f>
        <v>1.1979226346490142</v>
      </c>
      <c r="O726">
        <f>STDEV(F$4:F726)</f>
        <v>32.210533614192215</v>
      </c>
    </row>
    <row r="727" spans="3:15" x14ac:dyDescent="0.2">
      <c r="C727">
        <v>724</v>
      </c>
      <c r="D727">
        <v>50000</v>
      </c>
      <c r="E727">
        <v>399.79599999999999</v>
      </c>
      <c r="F727">
        <v>-4705.3599999999997</v>
      </c>
      <c r="G727">
        <v>20036.900000000001</v>
      </c>
      <c r="H727">
        <v>6.51973</v>
      </c>
      <c r="I727">
        <v>780</v>
      </c>
      <c r="J727">
        <v>244</v>
      </c>
      <c r="K727">
        <f t="shared" si="17"/>
        <v>0.23828125</v>
      </c>
      <c r="L727">
        <f>AVERAGE(K$4:K727)</f>
        <v>0.23032172608770718</v>
      </c>
      <c r="M727">
        <f>AVERAGE(F$4:$F727)</f>
        <v>-4684.6460635359117</v>
      </c>
      <c r="N727">
        <f>STDEV(F$4:F727)/SQRT(COUNT(F$4:F727))</f>
        <v>1.196609928149531</v>
      </c>
      <c r="O727">
        <f>STDEV(F$4:F727)</f>
        <v>32.197480208639348</v>
      </c>
    </row>
    <row r="728" spans="3:15" x14ac:dyDescent="0.2">
      <c r="C728">
        <v>725</v>
      </c>
      <c r="D728">
        <v>50000</v>
      </c>
      <c r="E728">
        <v>400.416</v>
      </c>
      <c r="F728">
        <v>-4684.82</v>
      </c>
      <c r="G728">
        <v>20140.3</v>
      </c>
      <c r="H728">
        <v>5.2476500000000001</v>
      </c>
      <c r="I728">
        <v>788</v>
      </c>
      <c r="J728">
        <v>236</v>
      </c>
      <c r="K728">
        <f t="shared" si="17"/>
        <v>0.23046875</v>
      </c>
      <c r="L728">
        <f>AVERAGE(K$4:K728)</f>
        <v>0.23032192887931036</v>
      </c>
      <c r="M728">
        <f>AVERAGE(F$4:$F728)</f>
        <v>-4684.6463034482758</v>
      </c>
      <c r="N728">
        <f>STDEV(F$4:F728)/SQRT(COUNT(F$4:F728))</f>
        <v>1.1949583159344128</v>
      </c>
      <c r="O728">
        <f>STDEV(F$4:F728)</f>
        <v>32.175237344813567</v>
      </c>
    </row>
    <row r="729" spans="3:15" x14ac:dyDescent="0.2">
      <c r="C729">
        <v>726</v>
      </c>
      <c r="D729">
        <v>50000</v>
      </c>
      <c r="E729">
        <v>400.43700000000001</v>
      </c>
      <c r="F729">
        <v>-4646.12</v>
      </c>
      <c r="G729">
        <v>20311.3</v>
      </c>
      <c r="H729">
        <v>5.0585899999999997</v>
      </c>
      <c r="I729">
        <v>804</v>
      </c>
      <c r="J729">
        <v>220</v>
      </c>
      <c r="K729">
        <f t="shared" si="17"/>
        <v>0.21484375</v>
      </c>
      <c r="L729">
        <f>AVERAGE(K$4:K729)</f>
        <v>0.23030060907369146</v>
      </c>
      <c r="M729">
        <f>AVERAGE(F$4:$F729)</f>
        <v>-4684.5932369146003</v>
      </c>
      <c r="N729">
        <f>STDEV(F$4:F729)/SQRT(COUNT(F$4:F729))</f>
        <v>1.1944905839281845</v>
      </c>
      <c r="O729">
        <f>STDEV(F$4:F729)</f>
        <v>32.184816765014943</v>
      </c>
    </row>
    <row r="730" spans="3:15" x14ac:dyDescent="0.2">
      <c r="C730">
        <v>727</v>
      </c>
      <c r="D730">
        <v>50000</v>
      </c>
      <c r="E730">
        <v>400.23599999999999</v>
      </c>
      <c r="F730">
        <v>-4676.3900000000003</v>
      </c>
      <c r="G730">
        <v>20176.3</v>
      </c>
      <c r="H730">
        <v>5.7153600000000004</v>
      </c>
      <c r="I730">
        <v>791</v>
      </c>
      <c r="J730">
        <v>233</v>
      </c>
      <c r="K730">
        <f t="shared" si="17"/>
        <v>0.2275390625</v>
      </c>
      <c r="L730">
        <f>AVERAGE(K$4:K730)</f>
        <v>0.23029681052269602</v>
      </c>
      <c r="M730">
        <f>AVERAGE(F$4:$F730)</f>
        <v>-4684.5819532324622</v>
      </c>
      <c r="N730">
        <f>STDEV(F$4:F730)/SQRT(COUNT(F$4:F730))</f>
        <v>1.1928997792361726</v>
      </c>
      <c r="O730">
        <f>STDEV(F$4:F730)</f>
        <v>32.164082221638829</v>
      </c>
    </row>
    <row r="731" spans="3:15" x14ac:dyDescent="0.2">
      <c r="C731">
        <v>728</v>
      </c>
      <c r="D731">
        <v>50000</v>
      </c>
      <c r="E731">
        <v>400.608</v>
      </c>
      <c r="F731">
        <v>-4632.78</v>
      </c>
      <c r="G731">
        <v>20339.900000000001</v>
      </c>
      <c r="H731">
        <v>6.6074200000000003</v>
      </c>
      <c r="I731">
        <v>810</v>
      </c>
      <c r="J731">
        <v>214</v>
      </c>
      <c r="K731">
        <f t="shared" si="17"/>
        <v>0.208984375</v>
      </c>
      <c r="L731">
        <f>AVERAGE(K$4:K731)</f>
        <v>0.23026753519917584</v>
      </c>
      <c r="M731">
        <f>AVERAGE(F$4:$F731)</f>
        <v>-4684.5107967032964</v>
      </c>
      <c r="N731">
        <f>STDEV(F$4:F731)/SQRT(COUNT(F$4:F731))</f>
        <v>1.1933833278261092</v>
      </c>
      <c r="O731">
        <f>STDEV(F$4:F731)</f>
        <v>32.199242576077097</v>
      </c>
    </row>
    <row r="732" spans="3:15" x14ac:dyDescent="0.2">
      <c r="C732">
        <v>729</v>
      </c>
      <c r="D732">
        <v>50000</v>
      </c>
      <c r="E732">
        <v>399.709</v>
      </c>
      <c r="F732">
        <v>-4728.29</v>
      </c>
      <c r="G732">
        <v>19958.900000000001</v>
      </c>
      <c r="H732">
        <v>6.59544</v>
      </c>
      <c r="I732">
        <v>771</v>
      </c>
      <c r="J732">
        <v>253</v>
      </c>
      <c r="K732">
        <f t="shared" si="17"/>
        <v>0.2470703125</v>
      </c>
      <c r="L732">
        <f>AVERAGE(K$4:K732)</f>
        <v>0.23029058427640603</v>
      </c>
      <c r="M732">
        <f>AVERAGE(F$4:$F732)</f>
        <v>-4684.5708504801096</v>
      </c>
      <c r="N732">
        <f>STDEV(F$4:F732)/SQRT(COUNT(F$4:F732))</f>
        <v>1.193257328665503</v>
      </c>
      <c r="O732">
        <f>STDEV(F$4:F732)</f>
        <v>32.217947873968583</v>
      </c>
    </row>
    <row r="733" spans="3:15" x14ac:dyDescent="0.2">
      <c r="C733">
        <v>730</v>
      </c>
      <c r="D733">
        <v>50000</v>
      </c>
      <c r="E733">
        <v>400.5</v>
      </c>
      <c r="F733">
        <v>-4722.13</v>
      </c>
      <c r="G733">
        <v>19976.099999999999</v>
      </c>
      <c r="H733">
        <v>5.9356299999999997</v>
      </c>
      <c r="I733">
        <v>773</v>
      </c>
      <c r="J733">
        <v>251</v>
      </c>
      <c r="K733">
        <f t="shared" si="17"/>
        <v>0.2451171875</v>
      </c>
      <c r="L733">
        <f>AVERAGE(K$4:K733)</f>
        <v>0.23031089469178082</v>
      </c>
      <c r="M733">
        <f>AVERAGE(F$4:$F733)</f>
        <v>-4684.6223013698627</v>
      </c>
      <c r="N733">
        <f>STDEV(F$4:F733)/SQRT(COUNT(F$4:F733))</f>
        <v>1.1927318440480195</v>
      </c>
      <c r="O733">
        <f>STDEV(F$4:F733)</f>
        <v>32.225839846596983</v>
      </c>
    </row>
    <row r="734" spans="3:15" x14ac:dyDescent="0.2">
      <c r="C734">
        <v>731</v>
      </c>
      <c r="D734">
        <v>50000</v>
      </c>
      <c r="E734">
        <v>399.84300000000002</v>
      </c>
      <c r="F734">
        <v>-4692.71</v>
      </c>
      <c r="G734">
        <v>20087.8</v>
      </c>
      <c r="H734">
        <v>6.5491700000000002</v>
      </c>
      <c r="I734">
        <v>784</v>
      </c>
      <c r="J734">
        <v>240</v>
      </c>
      <c r="K734">
        <f t="shared" si="17"/>
        <v>0.234375</v>
      </c>
      <c r="L734">
        <f>AVERAGE(K$4:K734)</f>
        <v>0.23031645434336526</v>
      </c>
      <c r="M734">
        <f>AVERAGE(F$4:$F734)</f>
        <v>-4684.6333652530775</v>
      </c>
      <c r="N734">
        <f>STDEV(F$4:F734)/SQRT(COUNT(F$4:F734))</f>
        <v>1.1911504663739425</v>
      </c>
      <c r="O734">
        <f>STDEV(F$4:F734)</f>
        <v>32.205149059115243</v>
      </c>
    </row>
    <row r="735" spans="3:15" x14ac:dyDescent="0.2">
      <c r="C735">
        <v>732</v>
      </c>
      <c r="D735">
        <v>50000</v>
      </c>
      <c r="E735">
        <v>400.11799999999999</v>
      </c>
      <c r="F735">
        <v>-4700.93</v>
      </c>
      <c r="G735">
        <v>20050</v>
      </c>
      <c r="H735">
        <v>6.0069900000000001</v>
      </c>
      <c r="I735">
        <v>781</v>
      </c>
      <c r="J735">
        <v>243</v>
      </c>
      <c r="K735">
        <f t="shared" si="17"/>
        <v>0.2373046875</v>
      </c>
      <c r="L735">
        <f>AVERAGE(K$4:K735)</f>
        <v>0.23032600110997267</v>
      </c>
      <c r="M735">
        <f>AVERAGE(F$4:$F735)</f>
        <v>-4684.6556284153003</v>
      </c>
      <c r="N735">
        <f>STDEV(F$4:F735)/SQRT(COUNT(F$4:F735))</f>
        <v>1.1897304196585252</v>
      </c>
      <c r="O735">
        <f>STDEV(F$4:F735)</f>
        <v>32.188749604626501</v>
      </c>
    </row>
    <row r="736" spans="3:15" x14ac:dyDescent="0.2">
      <c r="C736">
        <v>733</v>
      </c>
      <c r="D736">
        <v>50000</v>
      </c>
      <c r="E736">
        <v>400.464</v>
      </c>
      <c r="F736">
        <v>-4682.04</v>
      </c>
      <c r="G736">
        <v>20133.3</v>
      </c>
      <c r="H736">
        <v>5.8295599999999999</v>
      </c>
      <c r="I736">
        <v>789</v>
      </c>
      <c r="J736">
        <v>235</v>
      </c>
      <c r="K736">
        <f t="shared" si="17"/>
        <v>0.2294921875</v>
      </c>
      <c r="L736">
        <f>AVERAGE(K$4:K736)</f>
        <v>0.23032486357435197</v>
      </c>
      <c r="M736">
        <f>AVERAGE(F$4:$F736)</f>
        <v>-4684.6520600272852</v>
      </c>
      <c r="N736">
        <f>STDEV(F$4:F736)/SQRT(COUNT(F$4:F736))</f>
        <v>1.1881115722311339</v>
      </c>
      <c r="O736">
        <f>STDEV(F$4:F736)</f>
        <v>32.166900320282195</v>
      </c>
    </row>
    <row r="737" spans="3:15" x14ac:dyDescent="0.2">
      <c r="C737">
        <v>734</v>
      </c>
      <c r="D737">
        <v>50000</v>
      </c>
      <c r="E737">
        <v>399.38600000000002</v>
      </c>
      <c r="F737">
        <v>-4669.97</v>
      </c>
      <c r="G737">
        <v>20204.099999999999</v>
      </c>
      <c r="H737">
        <v>6.71068</v>
      </c>
      <c r="I737">
        <v>795</v>
      </c>
      <c r="J737">
        <v>229</v>
      </c>
      <c r="K737">
        <f t="shared" si="17"/>
        <v>0.2236328125</v>
      </c>
      <c r="L737">
        <f>AVERAGE(K$4:K737)</f>
        <v>0.23031574633855587</v>
      </c>
      <c r="M737">
        <f>AVERAGE(F$4:$F737)</f>
        <v>-4684.6320572207087</v>
      </c>
      <c r="N737">
        <f>STDEV(F$4:F737)/SQRT(COUNT(F$4:F737))</f>
        <v>1.1866603869671255</v>
      </c>
      <c r="O737">
        <f>STDEV(F$4:F737)</f>
        <v>32.149518651354242</v>
      </c>
    </row>
    <row r="738" spans="3:15" x14ac:dyDescent="0.2">
      <c r="C738">
        <v>735</v>
      </c>
      <c r="D738">
        <v>50000</v>
      </c>
      <c r="E738">
        <v>400.113</v>
      </c>
      <c r="F738">
        <v>-4683.83</v>
      </c>
      <c r="G738">
        <v>20125.400000000001</v>
      </c>
      <c r="H738">
        <v>6.1207599999999998</v>
      </c>
      <c r="I738">
        <v>788</v>
      </c>
      <c r="J738">
        <v>236</v>
      </c>
      <c r="K738">
        <f t="shared" si="17"/>
        <v>0.23046875</v>
      </c>
      <c r="L738">
        <f>AVERAGE(K$4:K738)</f>
        <v>0.23031595450680273</v>
      </c>
      <c r="M738">
        <f>AVERAGE(F$4:$F738)</f>
        <v>-4684.6309659863946</v>
      </c>
      <c r="N738">
        <f>STDEV(F$4:F738)/SQRT(COUNT(F$4:F738))</f>
        <v>1.185045285665379</v>
      </c>
      <c r="O738">
        <f>STDEV(F$4:F738)</f>
        <v>32.127624591185366</v>
      </c>
    </row>
    <row r="739" spans="3:15" x14ac:dyDescent="0.2">
      <c r="C739">
        <v>736</v>
      </c>
      <c r="D739">
        <v>50000</v>
      </c>
      <c r="E739">
        <v>399.61599999999999</v>
      </c>
      <c r="F739">
        <v>-4657.3500000000004</v>
      </c>
      <c r="G739">
        <v>20238.2</v>
      </c>
      <c r="H739">
        <v>5.8686600000000002</v>
      </c>
      <c r="I739">
        <v>800</v>
      </c>
      <c r="J739">
        <v>224</v>
      </c>
      <c r="K739">
        <f t="shared" si="17"/>
        <v>0.21875</v>
      </c>
      <c r="L739">
        <f>AVERAGE(K$4:K739)</f>
        <v>0.23030023989470108</v>
      </c>
      <c r="M739">
        <f>AVERAGE(F$4:$F739)</f>
        <v>-4684.5938994565222</v>
      </c>
      <c r="N739">
        <f>STDEV(F$4:F739)/SQRT(COUNT(F$4:F739))</f>
        <v>1.184014415560513</v>
      </c>
      <c r="O739">
        <f>STDEV(F$4:F739)</f>
        <v>32.121505884434434</v>
      </c>
    </row>
    <row r="740" spans="3:15" x14ac:dyDescent="0.2">
      <c r="C740">
        <v>737</v>
      </c>
      <c r="D740">
        <v>50000</v>
      </c>
      <c r="E740">
        <v>400.22899999999998</v>
      </c>
      <c r="F740">
        <v>-4683.18</v>
      </c>
      <c r="G740">
        <v>20151.8</v>
      </c>
      <c r="H740">
        <v>6.2276699999999998</v>
      </c>
      <c r="I740">
        <v>789</v>
      </c>
      <c r="J740">
        <v>235</v>
      </c>
      <c r="K740">
        <f t="shared" si="17"/>
        <v>0.2294921875</v>
      </c>
      <c r="L740">
        <f>AVERAGE(K$4:K740)</f>
        <v>0.23029914348710989</v>
      </c>
      <c r="M740">
        <f>AVERAGE(F$4:$F740)</f>
        <v>-4684.5919810040714</v>
      </c>
      <c r="N740">
        <f>STDEV(F$4:F740)/SQRT(COUNT(F$4:F740))</f>
        <v>1.182408348057246</v>
      </c>
      <c r="O740">
        <f>STDEV(F$4:F740)</f>
        <v>32.09971904310656</v>
      </c>
    </row>
    <row r="741" spans="3:15" x14ac:dyDescent="0.2">
      <c r="C741">
        <v>738</v>
      </c>
      <c r="D741">
        <v>50000</v>
      </c>
      <c r="E741">
        <v>399.79</v>
      </c>
      <c r="F741">
        <v>-4628.01</v>
      </c>
      <c r="G741">
        <v>20352.099999999999</v>
      </c>
      <c r="H741">
        <v>6.5289900000000003</v>
      </c>
      <c r="I741">
        <v>811</v>
      </c>
      <c r="J741">
        <v>213</v>
      </c>
      <c r="K741">
        <f t="shared" si="17"/>
        <v>0.2080078125</v>
      </c>
      <c r="L741">
        <f>AVERAGE(K$4:K741)</f>
        <v>0.23026893843157181</v>
      </c>
      <c r="M741">
        <f>AVERAGE(F$4:$F741)</f>
        <v>-4684.5153116531174</v>
      </c>
      <c r="N741">
        <f>STDEV(F$4:F741)/SQRT(COUNT(F$4:F741))</f>
        <v>1.1832915238830024</v>
      </c>
      <c r="O741">
        <f>STDEV(F$4:F741)</f>
        <v>32.145481438362346</v>
      </c>
    </row>
    <row r="742" spans="3:15" x14ac:dyDescent="0.2">
      <c r="C742">
        <v>739</v>
      </c>
      <c r="D742">
        <v>50000</v>
      </c>
      <c r="E742">
        <v>400.10500000000002</v>
      </c>
      <c r="F742">
        <v>-4676.2299999999996</v>
      </c>
      <c r="G742">
        <v>20154.400000000001</v>
      </c>
      <c r="H742">
        <v>5.5947899999999997</v>
      </c>
      <c r="I742">
        <v>791</v>
      </c>
      <c r="J742">
        <v>233</v>
      </c>
      <c r="K742">
        <f t="shared" si="17"/>
        <v>0.2275390625</v>
      </c>
      <c r="L742">
        <f>AVERAGE(K$4:K742)</f>
        <v>0.23026524441813262</v>
      </c>
      <c r="M742">
        <f>AVERAGE(F$4:$F742)</f>
        <v>-4684.5041001353184</v>
      </c>
      <c r="N742">
        <f>STDEV(F$4:F742)/SQRT(COUNT(F$4:F742))</f>
        <v>1.1817424172470059</v>
      </c>
      <c r="O742">
        <f>STDEV(F$4:F742)</f>
        <v>32.1251410735061</v>
      </c>
    </row>
    <row r="743" spans="3:15" x14ac:dyDescent="0.2">
      <c r="C743">
        <v>740</v>
      </c>
      <c r="D743">
        <v>50000</v>
      </c>
      <c r="E743">
        <v>399.53500000000003</v>
      </c>
      <c r="F743">
        <v>-4678.6000000000004</v>
      </c>
      <c r="G743">
        <v>20129.2</v>
      </c>
      <c r="H743">
        <v>5.6632600000000002</v>
      </c>
      <c r="I743">
        <v>791</v>
      </c>
      <c r="J743">
        <v>233</v>
      </c>
      <c r="K743">
        <f t="shared" si="17"/>
        <v>0.2275390625</v>
      </c>
      <c r="L743">
        <f>AVERAGE(K$4:K743)</f>
        <v>0.2302615603885135</v>
      </c>
      <c r="M743">
        <f>AVERAGE(F$4:$F743)</f>
        <v>-4684.4961216216225</v>
      </c>
      <c r="N743">
        <f>STDEV(F$4:F743)/SQRT(COUNT(F$4:F743))</f>
        <v>1.1801713571157404</v>
      </c>
      <c r="O743">
        <f>STDEV(F$4:F743)</f>
        <v>32.10413181812806</v>
      </c>
    </row>
    <row r="744" spans="3:15" x14ac:dyDescent="0.2">
      <c r="C744">
        <v>741</v>
      </c>
      <c r="D744">
        <v>50000</v>
      </c>
      <c r="E744">
        <v>400.108</v>
      </c>
      <c r="F744">
        <v>-4679.24</v>
      </c>
      <c r="G744">
        <v>20165.599999999999</v>
      </c>
      <c r="H744">
        <v>5.4332500000000001</v>
      </c>
      <c r="I744">
        <v>791</v>
      </c>
      <c r="J744">
        <v>233</v>
      </c>
      <c r="K744">
        <f t="shared" si="17"/>
        <v>0.2275390625</v>
      </c>
      <c r="L744">
        <f>AVERAGE(K$4:K744)</f>
        <v>0.23025788630229418</v>
      </c>
      <c r="M744">
        <f>AVERAGE(F$4:$F744)</f>
        <v>-4684.4890283400819</v>
      </c>
      <c r="N744">
        <f>STDEV(F$4:F744)/SQRT(COUNT(F$4:F744))</f>
        <v>1.1785989523889298</v>
      </c>
      <c r="O744">
        <f>STDEV(F$4:F744)</f>
        <v>32.083013551006417</v>
      </c>
    </row>
    <row r="745" spans="3:15" x14ac:dyDescent="0.2">
      <c r="C745">
        <v>742</v>
      </c>
      <c r="D745">
        <v>50000</v>
      </c>
      <c r="E745">
        <v>398.99</v>
      </c>
      <c r="F745">
        <v>-4695.46</v>
      </c>
      <c r="G745">
        <v>20068.599999999999</v>
      </c>
      <c r="H745">
        <v>5.8714899999999997</v>
      </c>
      <c r="I745">
        <v>784</v>
      </c>
      <c r="J745">
        <v>240</v>
      </c>
      <c r="K745">
        <f t="shared" si="17"/>
        <v>0.234375</v>
      </c>
      <c r="L745">
        <f>AVERAGE(K$4:K745)</f>
        <v>0.23026343497304583</v>
      </c>
      <c r="M745">
        <f>AVERAGE(F$4:$F745)</f>
        <v>-4684.5038140161732</v>
      </c>
      <c r="N745">
        <f>STDEV(F$4:F745)/SQRT(COUNT(F$4:F745))</f>
        <v>1.1771023379862968</v>
      </c>
      <c r="O745">
        <f>STDEV(F$4:F745)</f>
        <v>32.063887416482459</v>
      </c>
    </row>
    <row r="746" spans="3:15" x14ac:dyDescent="0.2">
      <c r="C746">
        <v>743</v>
      </c>
      <c r="D746">
        <v>50000</v>
      </c>
      <c r="E746">
        <v>399.96699999999998</v>
      </c>
      <c r="F746">
        <v>-4632.6499999999996</v>
      </c>
      <c r="G746">
        <v>20349.099999999999</v>
      </c>
      <c r="H746">
        <v>5.1737200000000003</v>
      </c>
      <c r="I746">
        <v>810</v>
      </c>
      <c r="J746">
        <v>214</v>
      </c>
      <c r="K746">
        <f t="shared" si="17"/>
        <v>0.208984375</v>
      </c>
      <c r="L746">
        <f>AVERAGE(K$4:K746)</f>
        <v>0.23023479559219381</v>
      </c>
      <c r="M746">
        <f>AVERAGE(F$4:$F746)</f>
        <v>-4684.4340242261105</v>
      </c>
      <c r="N746">
        <f>STDEV(F$4:F746)/SQRT(COUNT(F$4:F746))</f>
        <v>1.1775868823975251</v>
      </c>
      <c r="O746">
        <f>STDEV(F$4:F746)</f>
        <v>32.098694259064168</v>
      </c>
    </row>
    <row r="747" spans="3:15" x14ac:dyDescent="0.2">
      <c r="C747">
        <v>744</v>
      </c>
      <c r="D747">
        <v>50000</v>
      </c>
      <c r="E747">
        <v>399.92500000000001</v>
      </c>
      <c r="F747">
        <v>-4756.87</v>
      </c>
      <c r="G747">
        <v>19851.5</v>
      </c>
      <c r="H747">
        <v>5.2470800000000004</v>
      </c>
      <c r="I747">
        <v>759</v>
      </c>
      <c r="J747">
        <v>265</v>
      </c>
      <c r="K747">
        <f t="shared" si="17"/>
        <v>0.2587890625</v>
      </c>
      <c r="L747">
        <f>AVERAGE(K$4:K747)</f>
        <v>0.23027317498319894</v>
      </c>
      <c r="M747">
        <f>AVERAGE(F$4:$F747)</f>
        <v>-4684.5313844086031</v>
      </c>
      <c r="N747">
        <f>STDEV(F$4:F747)/SQRT(COUNT(F$4:F747))</f>
        <v>1.1800263358709104</v>
      </c>
      <c r="O747">
        <f>STDEV(F$4:F747)</f>
        <v>32.186827151671871</v>
      </c>
    </row>
    <row r="748" spans="3:15" x14ac:dyDescent="0.2">
      <c r="C748">
        <v>745</v>
      </c>
      <c r="D748">
        <v>50000</v>
      </c>
      <c r="E748">
        <v>399.42500000000001</v>
      </c>
      <c r="F748">
        <v>-4657.3100000000004</v>
      </c>
      <c r="G748">
        <v>20246</v>
      </c>
      <c r="H748">
        <v>5.5727799999999998</v>
      </c>
      <c r="I748">
        <v>800</v>
      </c>
      <c r="J748">
        <v>224</v>
      </c>
      <c r="K748">
        <f t="shared" si="17"/>
        <v>0.21875</v>
      </c>
      <c r="L748">
        <f>AVERAGE(K$4:K748)</f>
        <v>0.23025770763422818</v>
      </c>
      <c r="M748">
        <f>AVERAGE(F$4:$F748)</f>
        <v>-4684.4948456375851</v>
      </c>
      <c r="N748">
        <f>STDEV(F$4:F748)/SQRT(COUNT(F$4:F748))</f>
        <v>1.179007668212825</v>
      </c>
      <c r="O748">
        <f>STDEV(F$4:F748)</f>
        <v>32.180646604286231</v>
      </c>
    </row>
    <row r="749" spans="3:15" x14ac:dyDescent="0.2">
      <c r="C749">
        <v>746</v>
      </c>
      <c r="D749">
        <v>50000</v>
      </c>
      <c r="E749">
        <v>399.89100000000002</v>
      </c>
      <c r="F749">
        <v>-4620.3999999999996</v>
      </c>
      <c r="G749">
        <v>20387.099999999999</v>
      </c>
      <c r="H749">
        <v>5.3646399999999996</v>
      </c>
      <c r="I749">
        <v>815</v>
      </c>
      <c r="J749">
        <v>209</v>
      </c>
      <c r="K749">
        <f t="shared" si="17"/>
        <v>0.2041015625</v>
      </c>
      <c r="L749">
        <f>AVERAGE(K$4:K749)</f>
        <v>0.23022264577747989</v>
      </c>
      <c r="M749">
        <f>AVERAGE(F$4:$F749)</f>
        <v>-4684.4089276139421</v>
      </c>
      <c r="N749">
        <f>STDEV(F$4:F749)/SQRT(COUNT(F$4:F749))</f>
        <v>1.1805567705707285</v>
      </c>
      <c r="O749">
        <f>STDEV(F$4:F749)</f>
        <v>32.244547744558758</v>
      </c>
    </row>
    <row r="750" spans="3:15" x14ac:dyDescent="0.2">
      <c r="C750">
        <v>747</v>
      </c>
      <c r="D750">
        <v>50000</v>
      </c>
      <c r="E750">
        <v>399.63900000000001</v>
      </c>
      <c r="F750">
        <v>-4678.51</v>
      </c>
      <c r="G750">
        <v>20186.900000000001</v>
      </c>
      <c r="H750">
        <v>5.9701500000000003</v>
      </c>
      <c r="I750">
        <v>791</v>
      </c>
      <c r="J750">
        <v>233</v>
      </c>
      <c r="K750">
        <f t="shared" si="17"/>
        <v>0.2275390625</v>
      </c>
      <c r="L750">
        <f>AVERAGE(K$4:K750)</f>
        <v>0.2302190532965194</v>
      </c>
      <c r="M750">
        <f>AVERAGE(F$4:$F750)</f>
        <v>-4684.4010307898261</v>
      </c>
      <c r="N750">
        <f>STDEV(F$4:F750)/SQRT(COUNT(F$4:F750))</f>
        <v>1.1790017603658109</v>
      </c>
      <c r="O750">
        <f>STDEV(F$4:F750)</f>
        <v>32.223651682520774</v>
      </c>
    </row>
    <row r="751" spans="3:15" x14ac:dyDescent="0.2">
      <c r="C751">
        <v>748</v>
      </c>
      <c r="D751">
        <v>50000</v>
      </c>
      <c r="E751">
        <v>400.07799999999997</v>
      </c>
      <c r="F751">
        <v>-4688.8500000000004</v>
      </c>
      <c r="G751">
        <v>20098</v>
      </c>
      <c r="H751">
        <v>6.1391900000000001</v>
      </c>
      <c r="I751">
        <v>786</v>
      </c>
      <c r="J751">
        <v>238</v>
      </c>
      <c r="K751">
        <f t="shared" si="17"/>
        <v>0.232421875</v>
      </c>
      <c r="L751">
        <f>AVERAGE(K$4:K751)</f>
        <v>0.23022199824532086</v>
      </c>
      <c r="M751">
        <f>AVERAGE(F$4:$F751)</f>
        <v>-4684.4069786096261</v>
      </c>
      <c r="N751">
        <f>STDEV(F$4:F751)/SQRT(COUNT(F$4:F751))</f>
        <v>1.1774395225409628</v>
      </c>
      <c r="O751">
        <f>STDEV(F$4:F751)</f>
        <v>32.202486616294635</v>
      </c>
    </row>
    <row r="752" spans="3:15" x14ac:dyDescent="0.2">
      <c r="C752">
        <v>749</v>
      </c>
      <c r="D752">
        <v>50000</v>
      </c>
      <c r="E752">
        <v>399.6</v>
      </c>
      <c r="F752">
        <v>-4666.09</v>
      </c>
      <c r="G752">
        <v>20221.400000000001</v>
      </c>
      <c r="H752">
        <v>6.0837000000000003</v>
      </c>
      <c r="I752">
        <v>797</v>
      </c>
      <c r="J752">
        <v>227</v>
      </c>
      <c r="K752">
        <f t="shared" si="17"/>
        <v>0.2216796875</v>
      </c>
      <c r="L752">
        <f>AVERAGE(K$4:K752)</f>
        <v>0.23021059329105473</v>
      </c>
      <c r="M752">
        <f>AVERAGE(F$4:$F752)</f>
        <v>-4684.3825233644866</v>
      </c>
      <c r="N752">
        <f>STDEV(F$4:F752)/SQRT(COUNT(F$4:F752))</f>
        <v>1.1761207345210103</v>
      </c>
      <c r="O752">
        <f>STDEV(F$4:F752)</f>
        <v>32.187912741361629</v>
      </c>
    </row>
    <row r="753" spans="3:15" x14ac:dyDescent="0.2">
      <c r="C753">
        <v>750</v>
      </c>
      <c r="D753">
        <v>50000</v>
      </c>
      <c r="E753">
        <v>401.39699999999999</v>
      </c>
      <c r="F753">
        <v>-4724.8999999999996</v>
      </c>
      <c r="G753">
        <v>19940.099999999999</v>
      </c>
      <c r="H753">
        <v>6.2945599999999997</v>
      </c>
      <c r="I753">
        <v>771</v>
      </c>
      <c r="J753">
        <v>253</v>
      </c>
      <c r="K753">
        <f t="shared" si="17"/>
        <v>0.2470703125</v>
      </c>
      <c r="L753">
        <f>AVERAGE(K$4:K753)</f>
        <v>0.23023307291666667</v>
      </c>
      <c r="M753">
        <f>AVERAGE(F$4:$F753)</f>
        <v>-4684.4365466666668</v>
      </c>
      <c r="N753">
        <f>STDEV(F$4:F753)/SQRT(COUNT(F$4:F753))</f>
        <v>1.1757932667195194</v>
      </c>
      <c r="O753">
        <f>STDEV(F$4:F753)</f>
        <v>32.200424757248456</v>
      </c>
    </row>
    <row r="754" spans="3:15" x14ac:dyDescent="0.2">
      <c r="C754">
        <v>751</v>
      </c>
      <c r="D754">
        <v>50000</v>
      </c>
      <c r="E754">
        <v>400.16699999999997</v>
      </c>
      <c r="F754">
        <v>-4735.55</v>
      </c>
      <c r="G754">
        <v>19917.400000000001</v>
      </c>
      <c r="H754">
        <v>5.7643399999999998</v>
      </c>
      <c r="I754">
        <v>766</v>
      </c>
      <c r="J754">
        <v>258</v>
      </c>
      <c r="K754">
        <f t="shared" si="17"/>
        <v>0.251953125</v>
      </c>
      <c r="L754">
        <f>AVERAGE(K$4:K754)</f>
        <v>0.2302619944241012</v>
      </c>
      <c r="M754">
        <f>AVERAGE(F$4:$F754)</f>
        <v>-4684.5046071904126</v>
      </c>
      <c r="N754">
        <f>STDEV(F$4:F754)/SQRT(COUNT(F$4:F754))</f>
        <v>1.1761973943376729</v>
      </c>
      <c r="O754">
        <f>STDEV(F$4:F754)</f>
        <v>32.232959422701093</v>
      </c>
    </row>
    <row r="755" spans="3:15" x14ac:dyDescent="0.2">
      <c r="C755">
        <v>752</v>
      </c>
      <c r="D755">
        <v>50000</v>
      </c>
      <c r="E755">
        <v>400.12700000000001</v>
      </c>
      <c r="F755">
        <v>-4741.22</v>
      </c>
      <c r="G755">
        <v>19915</v>
      </c>
      <c r="H755">
        <v>6.7039400000000002</v>
      </c>
      <c r="I755">
        <v>765</v>
      </c>
      <c r="J755">
        <v>259</v>
      </c>
      <c r="K755">
        <f t="shared" si="17"/>
        <v>0.2529296875</v>
      </c>
      <c r="L755">
        <f>AVERAGE(K$4:K755)</f>
        <v>0.23029213763297873</v>
      </c>
      <c r="M755">
        <f>AVERAGE(F$4:$F755)</f>
        <v>-4684.580026595745</v>
      </c>
      <c r="N755">
        <f>STDEV(F$4:F755)/SQRT(COUNT(F$4:F755))</f>
        <v>1.1770509906624973</v>
      </c>
      <c r="O755">
        <f>STDEV(F$4:F755)</f>
        <v>32.27782015616782</v>
      </c>
    </row>
    <row r="756" spans="3:15" x14ac:dyDescent="0.2">
      <c r="C756">
        <v>753</v>
      </c>
      <c r="D756">
        <v>50000</v>
      </c>
      <c r="E756">
        <v>399.642</v>
      </c>
      <c r="F756">
        <v>-4623.42</v>
      </c>
      <c r="G756">
        <v>20401.3</v>
      </c>
      <c r="H756">
        <v>4.64147</v>
      </c>
      <c r="I756">
        <v>814</v>
      </c>
      <c r="J756">
        <v>210</v>
      </c>
      <c r="K756">
        <f t="shared" si="17"/>
        <v>0.205078125</v>
      </c>
      <c r="L756">
        <f>AVERAGE(K$4:K756)</f>
        <v>0.23025865288844621</v>
      </c>
      <c r="M756">
        <f>AVERAGE(F$4:$F756)</f>
        <v>-4684.4988047808765</v>
      </c>
      <c r="N756">
        <f>STDEV(F$4:F756)/SQRT(COUNT(F$4:F756))</f>
        <v>1.1782895256757204</v>
      </c>
      <c r="O756">
        <f>STDEV(F$4:F756)</f>
        <v>32.333260790659317</v>
      </c>
    </row>
    <row r="757" spans="3:15" x14ac:dyDescent="0.2">
      <c r="C757">
        <v>754</v>
      </c>
      <c r="D757">
        <v>50000</v>
      </c>
      <c r="E757">
        <v>400.72800000000001</v>
      </c>
      <c r="F757">
        <v>-4719.13</v>
      </c>
      <c r="G757">
        <v>19990.3</v>
      </c>
      <c r="H757">
        <v>5.2251000000000003</v>
      </c>
      <c r="I757">
        <v>774</v>
      </c>
      <c r="J757">
        <v>250</v>
      </c>
      <c r="K757">
        <f t="shared" si="17"/>
        <v>0.244140625</v>
      </c>
      <c r="L757">
        <f>AVERAGE(K$4:K757)</f>
        <v>0.23027706399204245</v>
      </c>
      <c r="M757">
        <f>AVERAGE(F$4:$F757)</f>
        <v>-4684.5447347480103</v>
      </c>
      <c r="N757">
        <f>STDEV(F$4:F757)/SQRT(COUNT(F$4:F757))</f>
        <v>1.177621798038649</v>
      </c>
      <c r="O757">
        <f>STDEV(F$4:F757)</f>
        <v>32.336388122495975</v>
      </c>
    </row>
    <row r="758" spans="3:15" x14ac:dyDescent="0.2">
      <c r="C758">
        <v>755</v>
      </c>
      <c r="D758">
        <v>50000</v>
      </c>
      <c r="E758">
        <v>400.28399999999999</v>
      </c>
      <c r="F758">
        <v>-4687.7</v>
      </c>
      <c r="G758">
        <v>20086</v>
      </c>
      <c r="H758">
        <v>6.2695499999999997</v>
      </c>
      <c r="I758">
        <v>786</v>
      </c>
      <c r="J758">
        <v>238</v>
      </c>
      <c r="K758">
        <f t="shared" si="17"/>
        <v>0.232421875</v>
      </c>
      <c r="L758">
        <f>AVERAGE(K$4:K758)</f>
        <v>0.23027990480132451</v>
      </c>
      <c r="M758">
        <f>AVERAGE(F$4:$F758)</f>
        <v>-4684.5489139072852</v>
      </c>
      <c r="N758">
        <f>STDEV(F$4:F758)/SQRT(COUNT(F$4:F758))</f>
        <v>1.1760684250859454</v>
      </c>
      <c r="O758">
        <f>STDEV(F$4:F758)</f>
        <v>32.315141807912937</v>
      </c>
    </row>
    <row r="759" spans="3:15" x14ac:dyDescent="0.2">
      <c r="C759">
        <v>756</v>
      </c>
      <c r="D759">
        <v>50000</v>
      </c>
      <c r="E759">
        <v>400.03100000000001</v>
      </c>
      <c r="F759">
        <v>-4698.5200000000004</v>
      </c>
      <c r="G759">
        <v>20069.7</v>
      </c>
      <c r="H759">
        <v>5.2050799999999997</v>
      </c>
      <c r="I759">
        <v>783</v>
      </c>
      <c r="J759">
        <v>241</v>
      </c>
      <c r="K759">
        <f t="shared" si="17"/>
        <v>0.2353515625</v>
      </c>
      <c r="L759">
        <f>AVERAGE(K$4:K759)</f>
        <v>0.23028661334325398</v>
      </c>
      <c r="M759">
        <f>AVERAGE(F$4:$F759)</f>
        <v>-4684.5673941798941</v>
      </c>
      <c r="N759">
        <f>STDEV(F$4:F759)/SQRT(COUNT(F$4:F759))</f>
        <v>1.1746571280695954</v>
      </c>
      <c r="O759">
        <f>STDEV(F$4:F759)</f>
        <v>32.297731229990148</v>
      </c>
    </row>
    <row r="760" spans="3:15" x14ac:dyDescent="0.2">
      <c r="C760">
        <v>757</v>
      </c>
      <c r="D760">
        <v>50000</v>
      </c>
      <c r="E760">
        <v>399.59100000000001</v>
      </c>
      <c r="F760">
        <v>-4632.6499999999996</v>
      </c>
      <c r="G760">
        <v>20345.2</v>
      </c>
      <c r="H760">
        <v>6.4432700000000001</v>
      </c>
      <c r="I760">
        <v>810</v>
      </c>
      <c r="J760">
        <v>214</v>
      </c>
      <c r="K760">
        <f t="shared" ref="K760:K823" si="18">J760/SUM(I760:J760)</f>
        <v>0.208984375</v>
      </c>
      <c r="L760">
        <f>AVERAGE(K$4:K760)</f>
        <v>0.23025847300198152</v>
      </c>
      <c r="M760">
        <f>AVERAGE(F$4:$F760)</f>
        <v>-4684.4988110964332</v>
      </c>
      <c r="N760">
        <f>STDEV(F$4:F760)/SQRT(COUNT(F$4:F760))</f>
        <v>1.1751074479185257</v>
      </c>
      <c r="O760">
        <f>STDEV(F$4:F760)</f>
        <v>32.331475039259622</v>
      </c>
    </row>
    <row r="761" spans="3:15" x14ac:dyDescent="0.2">
      <c r="C761">
        <v>758</v>
      </c>
      <c r="D761">
        <v>50000</v>
      </c>
      <c r="E761">
        <v>399.75599999999997</v>
      </c>
      <c r="F761">
        <v>-4707.8599999999997</v>
      </c>
      <c r="G761">
        <v>20015.2</v>
      </c>
      <c r="H761">
        <v>6.5362999999999998</v>
      </c>
      <c r="I761">
        <v>778</v>
      </c>
      <c r="J761">
        <v>246</v>
      </c>
      <c r="K761">
        <f t="shared" si="18"/>
        <v>0.240234375</v>
      </c>
      <c r="L761">
        <f>AVERAGE(K$4:K761)</f>
        <v>0.23027163382255936</v>
      </c>
      <c r="M761">
        <f>AVERAGE(F$4:$F761)</f>
        <v>-4684.5296306068603</v>
      </c>
      <c r="N761">
        <f>STDEV(F$4:F761)/SQRT(COUNT(F$4:F761))</f>
        <v>1.1739607659908822</v>
      </c>
      <c r="O761">
        <f>STDEV(F$4:F761)</f>
        <v>32.321252777469986</v>
      </c>
    </row>
    <row r="762" spans="3:15" x14ac:dyDescent="0.2">
      <c r="C762">
        <v>759</v>
      </c>
      <c r="D762">
        <v>50000</v>
      </c>
      <c r="E762">
        <v>400.39</v>
      </c>
      <c r="F762">
        <v>-4660.6000000000004</v>
      </c>
      <c r="G762">
        <v>20218.7</v>
      </c>
      <c r="H762">
        <v>5.8145100000000003</v>
      </c>
      <c r="I762">
        <v>798</v>
      </c>
      <c r="J762">
        <v>226</v>
      </c>
      <c r="K762">
        <f t="shared" si="18"/>
        <v>0.220703125</v>
      </c>
      <c r="L762">
        <f>AVERAGE(K$4:K762)</f>
        <v>0.23025902709156784</v>
      </c>
      <c r="M762">
        <f>AVERAGE(F$4:$F762)</f>
        <v>-4684.4981027667982</v>
      </c>
      <c r="N762">
        <f>STDEV(F$4:F762)/SQRT(COUNT(F$4:F762))</f>
        <v>1.1728368627853651</v>
      </c>
      <c r="O762">
        <f>STDEV(F$4:F762)</f>
        <v>32.311602355679248</v>
      </c>
    </row>
    <row r="763" spans="3:15" x14ac:dyDescent="0.2">
      <c r="C763">
        <v>760</v>
      </c>
      <c r="D763">
        <v>50000</v>
      </c>
      <c r="E763">
        <v>400.24299999999999</v>
      </c>
      <c r="F763">
        <v>-4710.97</v>
      </c>
      <c r="G763">
        <v>20012.400000000001</v>
      </c>
      <c r="H763">
        <v>6.1557000000000004</v>
      </c>
      <c r="I763">
        <v>777</v>
      </c>
      <c r="J763">
        <v>247</v>
      </c>
      <c r="K763">
        <f t="shared" si="18"/>
        <v>0.2412109375</v>
      </c>
      <c r="L763">
        <f>AVERAGE(K$4:K763)</f>
        <v>0.23027343750000001</v>
      </c>
      <c r="M763">
        <f>AVERAGE(F$4:$F763)</f>
        <v>-4684.5329342105269</v>
      </c>
      <c r="N763">
        <f>STDEV(F$4:F763)/SQRT(COUNT(F$4:F763))</f>
        <v>1.171810427278458</v>
      </c>
      <c r="O763">
        <f>STDEV(F$4:F763)</f>
        <v>32.304584115627875</v>
      </c>
    </row>
    <row r="764" spans="3:15" x14ac:dyDescent="0.2">
      <c r="C764">
        <v>761</v>
      </c>
      <c r="D764">
        <v>50000</v>
      </c>
      <c r="E764">
        <v>399.80500000000001</v>
      </c>
      <c r="F764">
        <v>-4668.09</v>
      </c>
      <c r="G764">
        <v>20188.3</v>
      </c>
      <c r="H764">
        <v>5.7498699999999996</v>
      </c>
      <c r="I764">
        <v>795</v>
      </c>
      <c r="J764">
        <v>229</v>
      </c>
      <c r="K764">
        <f t="shared" si="18"/>
        <v>0.2236328125</v>
      </c>
      <c r="L764">
        <f>AVERAGE(K$4:K764)</f>
        <v>0.23026471131734561</v>
      </c>
      <c r="M764">
        <f>AVERAGE(F$4:$F764)</f>
        <v>-4684.5113272010512</v>
      </c>
      <c r="N764">
        <f>STDEV(F$4:F764)/SQRT(COUNT(F$4:F764))</f>
        <v>1.1704690355839487</v>
      </c>
      <c r="O764">
        <f>STDEV(F$4:F764)</f>
        <v>32.288826207242082</v>
      </c>
    </row>
    <row r="765" spans="3:15" x14ac:dyDescent="0.2">
      <c r="C765">
        <v>762</v>
      </c>
      <c r="D765">
        <v>50000</v>
      </c>
      <c r="E765">
        <v>399.34</v>
      </c>
      <c r="F765">
        <v>-4680.75</v>
      </c>
      <c r="G765">
        <v>20135.3</v>
      </c>
      <c r="H765">
        <v>5.9966699999999999</v>
      </c>
      <c r="I765">
        <v>790</v>
      </c>
      <c r="J765">
        <v>234</v>
      </c>
      <c r="K765">
        <f t="shared" si="18"/>
        <v>0.228515625</v>
      </c>
      <c r="L765">
        <f>AVERAGE(K$4:K765)</f>
        <v>0.23026241592847768</v>
      </c>
      <c r="M765">
        <f>AVERAGE(F$4:$F765)</f>
        <v>-4684.5063910761155</v>
      </c>
      <c r="N765">
        <f>STDEV(F$4:F765)/SQRT(COUNT(F$4:F765))</f>
        <v>1.1689423997511486</v>
      </c>
      <c r="O765">
        <f>STDEV(F$4:F765)</f>
        <v>32.267892191142764</v>
      </c>
    </row>
    <row r="766" spans="3:15" x14ac:dyDescent="0.2">
      <c r="C766">
        <v>763</v>
      </c>
      <c r="D766">
        <v>50000</v>
      </c>
      <c r="E766">
        <v>400.10199999999998</v>
      </c>
      <c r="F766">
        <v>-4686.05</v>
      </c>
      <c r="G766">
        <v>20120.599999999999</v>
      </c>
      <c r="H766">
        <v>6.6722200000000003</v>
      </c>
      <c r="I766">
        <v>787</v>
      </c>
      <c r="J766">
        <v>237</v>
      </c>
      <c r="K766">
        <f t="shared" si="18"/>
        <v>0.2314453125</v>
      </c>
      <c r="L766">
        <f>AVERAGE(K$4:K766)</f>
        <v>0.23026396625163828</v>
      </c>
      <c r="M766">
        <f>AVERAGE(F$4:$F766)</f>
        <v>-4684.5084141546522</v>
      </c>
      <c r="N766">
        <f>STDEV(F$4:F766)/SQRT(COUNT(F$4:F766))</f>
        <v>1.1674111128386775</v>
      </c>
      <c r="O766">
        <f>STDEV(F$4:F766)</f>
        <v>32.246760503457701</v>
      </c>
    </row>
    <row r="767" spans="3:15" x14ac:dyDescent="0.2">
      <c r="C767">
        <v>764</v>
      </c>
      <c r="D767">
        <v>50000</v>
      </c>
      <c r="E767">
        <v>400.08499999999998</v>
      </c>
      <c r="F767">
        <v>-4701.24</v>
      </c>
      <c r="G767">
        <v>20063.8</v>
      </c>
      <c r="H767">
        <v>6.0459899999999998</v>
      </c>
      <c r="I767">
        <v>781</v>
      </c>
      <c r="J767">
        <v>243</v>
      </c>
      <c r="K767">
        <f t="shared" si="18"/>
        <v>0.2373046875</v>
      </c>
      <c r="L767">
        <f>AVERAGE(K$4:K767)</f>
        <v>0.23027318185536649</v>
      </c>
      <c r="M767">
        <f>AVERAGE(F$4:$F767)</f>
        <v>-4684.5303141361255</v>
      </c>
      <c r="N767">
        <f>STDEV(F$4:F767)/SQRT(COUNT(F$4:F767))</f>
        <v>1.1660877534718936</v>
      </c>
      <c r="O767">
        <f>STDEV(F$4:F767)</f>
        <v>32.23130676347153</v>
      </c>
    </row>
    <row r="768" spans="3:15" x14ac:dyDescent="0.2">
      <c r="C768">
        <v>765</v>
      </c>
      <c r="D768">
        <v>50000</v>
      </c>
      <c r="E768">
        <v>399.40300000000002</v>
      </c>
      <c r="F768">
        <v>-4718.53</v>
      </c>
      <c r="G768">
        <v>19999.7</v>
      </c>
      <c r="H768">
        <v>6.2251200000000004</v>
      </c>
      <c r="I768">
        <v>774</v>
      </c>
      <c r="J768">
        <v>250</v>
      </c>
      <c r="K768">
        <f t="shared" si="18"/>
        <v>0.244140625</v>
      </c>
      <c r="L768">
        <f>AVERAGE(K$4:K768)</f>
        <v>0.23029130923202615</v>
      </c>
      <c r="M768">
        <f>AVERAGE(F$4:$F768)</f>
        <v>-4684.5747581699343</v>
      </c>
      <c r="N768">
        <f>STDEV(F$4:F768)/SQRT(COUNT(F$4:F768))</f>
        <v>1.1654102244006466</v>
      </c>
      <c r="O768">
        <f>STDEV(F$4:F768)</f>
        <v>32.233654124536322</v>
      </c>
    </row>
    <row r="769" spans="3:15" x14ac:dyDescent="0.2">
      <c r="C769">
        <v>766</v>
      </c>
      <c r="D769">
        <v>50000</v>
      </c>
      <c r="E769">
        <v>399.71899999999999</v>
      </c>
      <c r="F769">
        <v>-4694.1499999999996</v>
      </c>
      <c r="G769">
        <v>20083.099999999999</v>
      </c>
      <c r="H769">
        <v>4.38523</v>
      </c>
      <c r="I769">
        <v>784</v>
      </c>
      <c r="J769">
        <v>240</v>
      </c>
      <c r="K769">
        <f t="shared" si="18"/>
        <v>0.234375</v>
      </c>
      <c r="L769">
        <f>AVERAGE(K$4:K769)</f>
        <v>0.23029664042101827</v>
      </c>
      <c r="M769">
        <f>AVERAGE(F$4:$F769)</f>
        <v>-4684.5872584856397</v>
      </c>
      <c r="N769">
        <f>STDEV(F$4:F769)/SQRT(COUNT(F$4:F769))</f>
        <v>1.163954932358882</v>
      </c>
      <c r="O769">
        <f>STDEV(F$4:F769)</f>
        <v>32.214437303403706</v>
      </c>
    </row>
    <row r="770" spans="3:15" x14ac:dyDescent="0.2">
      <c r="C770">
        <v>767</v>
      </c>
      <c r="D770">
        <v>50000</v>
      </c>
      <c r="E770">
        <v>400.584</v>
      </c>
      <c r="F770">
        <v>-4700.22</v>
      </c>
      <c r="G770">
        <v>20078.7</v>
      </c>
      <c r="H770">
        <v>5.9267700000000003</v>
      </c>
      <c r="I770">
        <v>781</v>
      </c>
      <c r="J770">
        <v>243</v>
      </c>
      <c r="K770">
        <f t="shared" si="18"/>
        <v>0.2373046875</v>
      </c>
      <c r="L770">
        <f>AVERAGE(K$4:K770)</f>
        <v>0.23030577737940025</v>
      </c>
      <c r="M770">
        <f>AVERAGE(F$4:$F770)</f>
        <v>-4684.6076401564542</v>
      </c>
      <c r="N770">
        <f>STDEV(F$4:F770)/SQRT(COUNT(F$4:F770))</f>
        <v>1.1626150676010871</v>
      </c>
      <c r="O770">
        <f>STDEV(F$4:F770)</f>
        <v>32.198350906247242</v>
      </c>
    </row>
    <row r="771" spans="3:15" x14ac:dyDescent="0.2">
      <c r="C771">
        <v>768</v>
      </c>
      <c r="D771">
        <v>50000</v>
      </c>
      <c r="E771">
        <v>399.67</v>
      </c>
      <c r="F771">
        <v>-4711.18</v>
      </c>
      <c r="G771">
        <v>19994.2</v>
      </c>
      <c r="H771">
        <v>5.1661900000000003</v>
      </c>
      <c r="I771">
        <v>776</v>
      </c>
      <c r="J771">
        <v>248</v>
      </c>
      <c r="K771">
        <f t="shared" si="18"/>
        <v>0.2421875</v>
      </c>
      <c r="L771">
        <f>AVERAGE(K$4:K771)</f>
        <v>0.23032124837239584</v>
      </c>
      <c r="M771">
        <f>AVERAGE(F$4:$F771)</f>
        <v>-4684.6422395833333</v>
      </c>
      <c r="N771">
        <f>STDEV(F$4:F771)/SQRT(COUNT(F$4:F771))</f>
        <v>1.1616156558480326</v>
      </c>
      <c r="O771">
        <f>STDEV(F$4:F771)</f>
        <v>32.191637356739776</v>
      </c>
    </row>
    <row r="772" spans="3:15" x14ac:dyDescent="0.2">
      <c r="C772">
        <v>769</v>
      </c>
      <c r="D772">
        <v>50000</v>
      </c>
      <c r="E772">
        <v>400.084</v>
      </c>
      <c r="F772">
        <v>-4675.68</v>
      </c>
      <c r="G772">
        <v>20124.3</v>
      </c>
      <c r="H772">
        <v>6.2424999999999997</v>
      </c>
      <c r="I772">
        <v>790</v>
      </c>
      <c r="J772">
        <v>234</v>
      </c>
      <c r="K772">
        <f t="shared" si="18"/>
        <v>0.228515625</v>
      </c>
      <c r="L772">
        <f>AVERAGE(K$4:K772)</f>
        <v>0.23031890035760727</v>
      </c>
      <c r="M772">
        <f>AVERAGE(F$4:$F772)</f>
        <v>-4684.6305851755533</v>
      </c>
      <c r="N772">
        <f>STDEV(F$4:F772)/SQRT(COUNT(F$4:F772))</f>
        <v>1.160162657518089</v>
      </c>
      <c r="O772">
        <f>STDEV(F$4:F772)</f>
        <v>32.172295758473084</v>
      </c>
    </row>
    <row r="773" spans="3:15" x14ac:dyDescent="0.2">
      <c r="C773">
        <v>770</v>
      </c>
      <c r="D773">
        <v>50000</v>
      </c>
      <c r="E773">
        <v>399.63499999999999</v>
      </c>
      <c r="F773">
        <v>-4627.6400000000003</v>
      </c>
      <c r="G773">
        <v>20376.2</v>
      </c>
      <c r="H773">
        <v>5.3286699999999998</v>
      </c>
      <c r="I773">
        <v>813</v>
      </c>
      <c r="J773">
        <v>211</v>
      </c>
      <c r="K773">
        <f t="shared" si="18"/>
        <v>0.2060546875</v>
      </c>
      <c r="L773">
        <f>AVERAGE(K$4:K773)</f>
        <v>0.23028738839285715</v>
      </c>
      <c r="M773">
        <f>AVERAGE(F$4:$F773)</f>
        <v>-4684.5565714285722</v>
      </c>
      <c r="N773">
        <f>STDEV(F$4:F773)/SQRT(COUNT(F$4:F773))</f>
        <v>1.1610165293689292</v>
      </c>
      <c r="O773">
        <f>STDEV(F$4:F773)</f>
        <v>32.216901212411209</v>
      </c>
    </row>
    <row r="774" spans="3:15" x14ac:dyDescent="0.2">
      <c r="C774">
        <v>771</v>
      </c>
      <c r="D774">
        <v>50000</v>
      </c>
      <c r="E774">
        <v>400.92500000000001</v>
      </c>
      <c r="F774">
        <v>-4639.18</v>
      </c>
      <c r="G774">
        <v>20329.5</v>
      </c>
      <c r="H774">
        <v>5.4020700000000001</v>
      </c>
      <c r="I774">
        <v>808</v>
      </c>
      <c r="J774">
        <v>216</v>
      </c>
      <c r="K774">
        <f t="shared" si="18"/>
        <v>0.2109375</v>
      </c>
      <c r="L774">
        <f>AVERAGE(K$4:K774)</f>
        <v>0.23026229126134889</v>
      </c>
      <c r="M774">
        <f>AVERAGE(F$4:$F774)</f>
        <v>-4684.497717250325</v>
      </c>
      <c r="N774">
        <f>STDEV(F$4:F774)/SQRT(COUNT(F$4:F774))</f>
        <v>1.1610023874536257</v>
      </c>
      <c r="O774">
        <f>STDEV(F$4:F774)</f>
        <v>32.237421813350672</v>
      </c>
    </row>
    <row r="775" spans="3:15" x14ac:dyDescent="0.2">
      <c r="C775">
        <v>772</v>
      </c>
      <c r="D775">
        <v>50000</v>
      </c>
      <c r="E775">
        <v>401.19799999999998</v>
      </c>
      <c r="F775">
        <v>-4708.4399999999996</v>
      </c>
      <c r="G775">
        <v>20027.099999999999</v>
      </c>
      <c r="H775">
        <v>5.9837199999999999</v>
      </c>
      <c r="I775">
        <v>778</v>
      </c>
      <c r="J775">
        <v>246</v>
      </c>
      <c r="K775">
        <f t="shared" si="18"/>
        <v>0.240234375</v>
      </c>
      <c r="L775">
        <f>AVERAGE(K$4:K775)</f>
        <v>0.23027520846826424</v>
      </c>
      <c r="M775">
        <f>AVERAGE(F$4:$F775)</f>
        <v>-4684.5287305699494</v>
      </c>
      <c r="N775">
        <f>STDEV(F$4:F775)/SQRT(COUNT(F$4:F775))</f>
        <v>1.1599122087421989</v>
      </c>
      <c r="O775">
        <f>STDEV(F$4:F775)</f>
        <v>32.228030785260017</v>
      </c>
    </row>
    <row r="776" spans="3:15" x14ac:dyDescent="0.2">
      <c r="C776">
        <v>773</v>
      </c>
      <c r="D776">
        <v>50000</v>
      </c>
      <c r="E776">
        <v>399.74700000000001</v>
      </c>
      <c r="F776">
        <v>-4638.13</v>
      </c>
      <c r="G776">
        <v>20325.3</v>
      </c>
      <c r="H776">
        <v>6.1705100000000002</v>
      </c>
      <c r="I776">
        <v>808</v>
      </c>
      <c r="J776">
        <v>216</v>
      </c>
      <c r="K776">
        <f t="shared" si="18"/>
        <v>0.2109375</v>
      </c>
      <c r="L776">
        <f>AVERAGE(K$4:K776)</f>
        <v>0.23025019202781372</v>
      </c>
      <c r="M776">
        <f>AVERAGE(F$4:$F776)</f>
        <v>-4684.4687063389401</v>
      </c>
      <c r="N776">
        <f>STDEV(F$4:F776)/SQRT(COUNT(F$4:F776))</f>
        <v>1.1599647695535178</v>
      </c>
      <c r="O776">
        <f>STDEV(F$4:F776)</f>
        <v>32.25035844895266</v>
      </c>
    </row>
    <row r="777" spans="3:15" x14ac:dyDescent="0.2">
      <c r="C777">
        <v>774</v>
      </c>
      <c r="D777">
        <v>50000</v>
      </c>
      <c r="E777">
        <v>399.59</v>
      </c>
      <c r="F777">
        <v>-4622.92</v>
      </c>
      <c r="G777">
        <v>20390.3</v>
      </c>
      <c r="H777">
        <v>5.8644800000000004</v>
      </c>
      <c r="I777">
        <v>814</v>
      </c>
      <c r="J777">
        <v>210</v>
      </c>
      <c r="K777">
        <f t="shared" si="18"/>
        <v>0.205078125</v>
      </c>
      <c r="L777">
        <f>AVERAGE(K$4:K777)</f>
        <v>0.23021766997739018</v>
      </c>
      <c r="M777">
        <f>AVERAGE(F$4:$F777)</f>
        <v>-4684.3891860465119</v>
      </c>
      <c r="N777">
        <f>STDEV(F$4:F777)/SQRT(COUNT(F$4:F777))</f>
        <v>1.1611911781126025</v>
      </c>
      <c r="O777">
        <f>STDEV(F$4:F777)</f>
        <v>32.305331958454431</v>
      </c>
    </row>
    <row r="778" spans="3:15" x14ac:dyDescent="0.2">
      <c r="C778">
        <v>775</v>
      </c>
      <c r="D778">
        <v>50000</v>
      </c>
      <c r="E778">
        <v>399.97899999999998</v>
      </c>
      <c r="F778">
        <v>-4691.97</v>
      </c>
      <c r="G778">
        <v>20084.2</v>
      </c>
      <c r="H778">
        <v>5.6167999999999996</v>
      </c>
      <c r="I778">
        <v>785</v>
      </c>
      <c r="J778">
        <v>239</v>
      </c>
      <c r="K778">
        <f t="shared" si="18"/>
        <v>0.2333984375</v>
      </c>
      <c r="L778">
        <f>AVERAGE(K$4:K778)</f>
        <v>0.23022177419354839</v>
      </c>
      <c r="M778">
        <f>AVERAGE(F$4:$F778)</f>
        <v>-4684.3989677419368</v>
      </c>
      <c r="N778">
        <f>STDEV(F$4:F778)/SQRT(COUNT(F$4:F778))</f>
        <v>1.1597331512906495</v>
      </c>
      <c r="O778">
        <f>STDEV(F$4:F778)</f>
        <v>32.28560455074318</v>
      </c>
    </row>
    <row r="779" spans="3:15" x14ac:dyDescent="0.2">
      <c r="C779">
        <v>776</v>
      </c>
      <c r="D779">
        <v>50000</v>
      </c>
      <c r="E779">
        <v>399.90699999999998</v>
      </c>
      <c r="F779">
        <v>-4679.45</v>
      </c>
      <c r="G779">
        <v>20160.8</v>
      </c>
      <c r="H779">
        <v>5.1454800000000001</v>
      </c>
      <c r="I779">
        <v>791</v>
      </c>
      <c r="J779">
        <v>233</v>
      </c>
      <c r="K779">
        <f t="shared" si="18"/>
        <v>0.2275390625</v>
      </c>
      <c r="L779">
        <f>AVERAGE(K$4:K779)</f>
        <v>0.23021831709085053</v>
      </c>
      <c r="M779">
        <f>AVERAGE(F$4:$F779)</f>
        <v>-4684.3925902061865</v>
      </c>
      <c r="N779">
        <f>STDEV(F$4:F779)/SQRT(COUNT(F$4:F779))</f>
        <v>1.1582552436032238</v>
      </c>
      <c r="O779">
        <f>STDEV(F$4:F779)</f>
        <v>32.265257513980359</v>
      </c>
    </row>
    <row r="780" spans="3:15" x14ac:dyDescent="0.2">
      <c r="C780">
        <v>777</v>
      </c>
      <c r="D780">
        <v>50000</v>
      </c>
      <c r="E780">
        <v>400.93299999999999</v>
      </c>
      <c r="F780">
        <v>-4692.79</v>
      </c>
      <c r="G780">
        <v>20107.599999999999</v>
      </c>
      <c r="H780">
        <v>6.0340299999999996</v>
      </c>
      <c r="I780">
        <v>785</v>
      </c>
      <c r="J780">
        <v>239</v>
      </c>
      <c r="K780">
        <f t="shared" si="18"/>
        <v>0.2333984375</v>
      </c>
      <c r="L780">
        <f>AVERAGE(K$4:K780)</f>
        <v>0.23022240990990991</v>
      </c>
      <c r="M780">
        <f>AVERAGE(F$4:$F780)</f>
        <v>-4684.4033976833989</v>
      </c>
      <c r="N780">
        <f>STDEV(F$4:F780)/SQRT(COUNT(F$4:F780))</f>
        <v>1.156814092383067</v>
      </c>
      <c r="O780">
        <f>STDEV(F$4:F780)</f>
        <v>32.245868604351749</v>
      </c>
    </row>
    <row r="781" spans="3:15" x14ac:dyDescent="0.2">
      <c r="C781">
        <v>778</v>
      </c>
      <c r="D781">
        <v>50000</v>
      </c>
      <c r="E781">
        <v>400.017</v>
      </c>
      <c r="F781">
        <v>-4701.16</v>
      </c>
      <c r="G781">
        <v>20025.3</v>
      </c>
      <c r="H781">
        <v>6.2381900000000003</v>
      </c>
      <c r="I781">
        <v>780</v>
      </c>
      <c r="J781">
        <v>244</v>
      </c>
      <c r="K781">
        <f t="shared" si="18"/>
        <v>0.23828125</v>
      </c>
      <c r="L781">
        <f>AVERAGE(K$4:K781)</f>
        <v>0.23023276831619538</v>
      </c>
      <c r="M781">
        <f>AVERAGE(F$4:$F781)</f>
        <v>-4684.4249357326489</v>
      </c>
      <c r="N781">
        <f>STDEV(F$4:F781)/SQRT(COUNT(F$4:F781))</f>
        <v>1.1555269709663969</v>
      </c>
      <c r="O781">
        <f>STDEV(F$4:F781)</f>
        <v>32.230710940510512</v>
      </c>
    </row>
    <row r="782" spans="3:15" x14ac:dyDescent="0.2">
      <c r="C782">
        <v>779</v>
      </c>
      <c r="D782">
        <v>50000</v>
      </c>
      <c r="E782">
        <v>399.99099999999999</v>
      </c>
      <c r="F782">
        <v>-4652.8999999999996</v>
      </c>
      <c r="G782">
        <v>20263.900000000001</v>
      </c>
      <c r="H782">
        <v>5.0467399999999998</v>
      </c>
      <c r="I782">
        <v>802</v>
      </c>
      <c r="J782">
        <v>222</v>
      </c>
      <c r="K782">
        <f t="shared" si="18"/>
        <v>0.216796875</v>
      </c>
      <c r="L782">
        <f>AVERAGE(K$4:K782)</f>
        <v>0.2302155206996149</v>
      </c>
      <c r="M782">
        <f>AVERAGE(F$4:$F782)</f>
        <v>-4684.3844672657269</v>
      </c>
      <c r="N782">
        <f>STDEV(F$4:F782)/SQRT(COUNT(F$4:F782))</f>
        <v>1.1547520008767849</v>
      </c>
      <c r="O782">
        <f>STDEV(F$4:F782)</f>
        <v>32.229788255107152</v>
      </c>
    </row>
    <row r="783" spans="3:15" x14ac:dyDescent="0.2">
      <c r="C783">
        <v>780</v>
      </c>
      <c r="D783">
        <v>50000</v>
      </c>
      <c r="E783">
        <v>400.22</v>
      </c>
      <c r="F783">
        <v>-4702.55</v>
      </c>
      <c r="G783">
        <v>20050.099999999999</v>
      </c>
      <c r="H783">
        <v>5.6287700000000003</v>
      </c>
      <c r="I783">
        <v>781</v>
      </c>
      <c r="J783">
        <v>243</v>
      </c>
      <c r="K783">
        <f t="shared" si="18"/>
        <v>0.2373046875</v>
      </c>
      <c r="L783">
        <f>AVERAGE(K$4:K783)</f>
        <v>0.230224609375</v>
      </c>
      <c r="M783">
        <f>AVERAGE(F$4:$F783)</f>
        <v>-4684.4077564102572</v>
      </c>
      <c r="N783">
        <f>STDEV(F$4:F783)/SQRT(COUNT(F$4:F783))</f>
        <v>1.1535057258718033</v>
      </c>
      <c r="O783">
        <f>STDEV(F$4:F783)</f>
        <v>32.215661695871589</v>
      </c>
    </row>
    <row r="784" spans="3:15" x14ac:dyDescent="0.2">
      <c r="C784">
        <v>781</v>
      </c>
      <c r="D784">
        <v>50000</v>
      </c>
      <c r="E784">
        <v>399.97800000000001</v>
      </c>
      <c r="F784">
        <v>-4704.79</v>
      </c>
      <c r="G784">
        <v>20047.900000000001</v>
      </c>
      <c r="H784">
        <v>6.2649800000000004</v>
      </c>
      <c r="I784">
        <v>779</v>
      </c>
      <c r="J784">
        <v>245</v>
      </c>
      <c r="K784">
        <f t="shared" si="18"/>
        <v>0.2392578125</v>
      </c>
      <c r="L784">
        <f>AVERAGE(K$4:K784)</f>
        <v>0.23023617557618437</v>
      </c>
      <c r="M784">
        <f>AVERAGE(F$4:$F784)</f>
        <v>-4684.4338540332919</v>
      </c>
      <c r="N784">
        <f>STDEV(F$4:F784)/SQRT(COUNT(F$4:F784))</f>
        <v>1.1523233843041267</v>
      </c>
      <c r="O784">
        <f>STDEV(F$4:F784)</f>
        <v>32.203263982910563</v>
      </c>
    </row>
    <row r="785" spans="3:15" x14ac:dyDescent="0.2">
      <c r="C785">
        <v>782</v>
      </c>
      <c r="D785">
        <v>50000</v>
      </c>
      <c r="E785">
        <v>399.69600000000003</v>
      </c>
      <c r="F785">
        <v>-4670.42</v>
      </c>
      <c r="G785">
        <v>20193.7</v>
      </c>
      <c r="H785">
        <v>5.7186000000000003</v>
      </c>
      <c r="I785">
        <v>794</v>
      </c>
      <c r="J785">
        <v>230</v>
      </c>
      <c r="K785">
        <f t="shared" si="18"/>
        <v>0.224609375</v>
      </c>
      <c r="L785">
        <f>AVERAGE(K$4:K785)</f>
        <v>0.23022898017902813</v>
      </c>
      <c r="M785">
        <f>AVERAGE(F$4:$F785)</f>
        <v>-4684.4159335038376</v>
      </c>
      <c r="N785">
        <f>STDEV(F$4:F785)/SQRT(COUNT(F$4:F785))</f>
        <v>1.1509883985846474</v>
      </c>
      <c r="O785">
        <f>STDEV(F$4:F785)</f>
        <v>32.186542182331188</v>
      </c>
    </row>
    <row r="786" spans="3:15" x14ac:dyDescent="0.2">
      <c r="C786">
        <v>783</v>
      </c>
      <c r="D786">
        <v>50000</v>
      </c>
      <c r="E786">
        <v>399.983</v>
      </c>
      <c r="F786">
        <v>-4658.5600000000004</v>
      </c>
      <c r="G786">
        <v>20245.8</v>
      </c>
      <c r="H786">
        <v>6.1268500000000001</v>
      </c>
      <c r="I786">
        <v>800</v>
      </c>
      <c r="J786">
        <v>224</v>
      </c>
      <c r="K786">
        <f t="shared" si="18"/>
        <v>0.21875</v>
      </c>
      <c r="L786">
        <f>AVERAGE(K$4:K786)</f>
        <v>0.23021431992337166</v>
      </c>
      <c r="M786">
        <f>AVERAGE(F$4:$F786)</f>
        <v>-4684.3829118773956</v>
      </c>
      <c r="N786">
        <f>STDEV(F$4:F786)/SQRT(COUNT(F$4:F786))</f>
        <v>1.149991686537096</v>
      </c>
      <c r="O786">
        <f>STDEV(F$4:F786)</f>
        <v>32.17922510469716</v>
      </c>
    </row>
    <row r="787" spans="3:15" x14ac:dyDescent="0.2">
      <c r="C787">
        <v>784</v>
      </c>
      <c r="D787">
        <v>50000</v>
      </c>
      <c r="E787">
        <v>399.04599999999999</v>
      </c>
      <c r="F787">
        <v>-4767.57</v>
      </c>
      <c r="G787">
        <v>19806.7</v>
      </c>
      <c r="H787">
        <v>5.0686799999999996</v>
      </c>
      <c r="I787">
        <v>754</v>
      </c>
      <c r="J787">
        <v>270</v>
      </c>
      <c r="K787">
        <f t="shared" si="18"/>
        <v>0.263671875</v>
      </c>
      <c r="L787">
        <f>AVERAGE(K$4:K787)</f>
        <v>0.2302569953762755</v>
      </c>
      <c r="M787">
        <f>AVERAGE(F$4:$F787)</f>
        <v>-4684.4890178571441</v>
      </c>
      <c r="N787">
        <f>STDEV(F$4:F787)/SQRT(COUNT(F$4:F787))</f>
        <v>1.1534147919680779</v>
      </c>
      <c r="O787">
        <f>STDEV(F$4:F787)</f>
        <v>32.295614175106181</v>
      </c>
    </row>
    <row r="788" spans="3:15" x14ac:dyDescent="0.2">
      <c r="C788">
        <v>785</v>
      </c>
      <c r="D788">
        <v>50000</v>
      </c>
      <c r="E788">
        <v>400.28899999999999</v>
      </c>
      <c r="F788">
        <v>-4660.1400000000003</v>
      </c>
      <c r="G788">
        <v>20217.5</v>
      </c>
      <c r="H788">
        <v>5.8728199999999999</v>
      </c>
      <c r="I788">
        <v>798</v>
      </c>
      <c r="J788">
        <v>226</v>
      </c>
      <c r="K788">
        <f t="shared" si="18"/>
        <v>0.220703125</v>
      </c>
      <c r="L788">
        <f>AVERAGE(K$4:K788)</f>
        <v>0.23024482484076433</v>
      </c>
      <c r="M788">
        <f>AVERAGE(F$4:$F788)</f>
        <v>-4684.4580000000005</v>
      </c>
      <c r="N788">
        <f>STDEV(F$4:F788)/SQRT(COUNT(F$4:F788))</f>
        <v>1.1523620624985551</v>
      </c>
      <c r="O788">
        <f>STDEV(F$4:F788)</f>
        <v>32.286709086285803</v>
      </c>
    </row>
    <row r="789" spans="3:15" x14ac:dyDescent="0.2">
      <c r="C789">
        <v>786</v>
      </c>
      <c r="D789">
        <v>50000</v>
      </c>
      <c r="E789">
        <v>399.89100000000002</v>
      </c>
      <c r="F789">
        <v>-4659.55</v>
      </c>
      <c r="G789">
        <v>20242.3</v>
      </c>
      <c r="H789">
        <v>5.5331700000000001</v>
      </c>
      <c r="I789">
        <v>800</v>
      </c>
      <c r="J789">
        <v>224</v>
      </c>
      <c r="K789">
        <f t="shared" si="18"/>
        <v>0.21875</v>
      </c>
      <c r="L789">
        <f>AVERAGE(K$4:K789)</f>
        <v>0.23023020038167938</v>
      </c>
      <c r="M789">
        <f>AVERAGE(F$4:$F789)</f>
        <v>-4684.426310432571</v>
      </c>
      <c r="N789">
        <f>STDEV(F$4:F789)/SQRT(COUNT(F$4:F789))</f>
        <v>1.151331218133377</v>
      </c>
      <c r="O789">
        <f>STDEV(F$4:F789)</f>
        <v>32.278366889372052</v>
      </c>
    </row>
    <row r="790" spans="3:15" x14ac:dyDescent="0.2">
      <c r="C790">
        <v>787</v>
      </c>
      <c r="D790">
        <v>50000</v>
      </c>
      <c r="E790">
        <v>399.30500000000001</v>
      </c>
      <c r="F790">
        <v>-4649.22</v>
      </c>
      <c r="G790">
        <v>20285.099999999999</v>
      </c>
      <c r="H790">
        <v>6.5785</v>
      </c>
      <c r="I790">
        <v>803</v>
      </c>
      <c r="J790">
        <v>221</v>
      </c>
      <c r="K790">
        <f t="shared" si="18"/>
        <v>0.2158203125</v>
      </c>
      <c r="L790">
        <f>AVERAGE(K$4:K790)</f>
        <v>0.23021189048602286</v>
      </c>
      <c r="M790">
        <f>AVERAGE(F$4:$F790)</f>
        <v>-4684.3815756035592</v>
      </c>
      <c r="N790">
        <f>STDEV(F$4:F790)/SQRT(COUNT(F$4:F790))</f>
        <v>1.1507372112200156</v>
      </c>
      <c r="O790">
        <f>STDEV(F$4:F790)</f>
        <v>32.28222968985277</v>
      </c>
    </row>
    <row r="791" spans="3:15" x14ac:dyDescent="0.2">
      <c r="C791">
        <v>788</v>
      </c>
      <c r="D791">
        <v>50000</v>
      </c>
      <c r="E791">
        <v>400.12099999999998</v>
      </c>
      <c r="F791">
        <v>-4747.32</v>
      </c>
      <c r="G791">
        <v>19879.2</v>
      </c>
      <c r="H791">
        <v>6.7945900000000004</v>
      </c>
      <c r="I791">
        <v>762</v>
      </c>
      <c r="J791">
        <v>262</v>
      </c>
      <c r="K791">
        <f t="shared" si="18"/>
        <v>0.255859375</v>
      </c>
      <c r="L791">
        <f>AVERAGE(K$4:K791)</f>
        <v>0.23024443805520303</v>
      </c>
      <c r="M791">
        <f>AVERAGE(F$4:$F791)</f>
        <v>-4684.4614467005085</v>
      </c>
      <c r="N791">
        <f>STDEV(F$4:F791)/SQRT(COUNT(F$4:F791))</f>
        <v>1.1520480100815882</v>
      </c>
      <c r="O791">
        <f>STDEV(F$4:F791)</f>
        <v>32.339528732125366</v>
      </c>
    </row>
    <row r="792" spans="3:15" x14ac:dyDescent="0.2">
      <c r="C792">
        <v>789</v>
      </c>
      <c r="D792">
        <v>50000</v>
      </c>
      <c r="E792">
        <v>400.31900000000002</v>
      </c>
      <c r="F792">
        <v>-4707.0600000000004</v>
      </c>
      <c r="G792">
        <v>20056.599999999999</v>
      </c>
      <c r="H792">
        <v>5.9359099999999998</v>
      </c>
      <c r="I792">
        <v>779</v>
      </c>
      <c r="J792">
        <v>245</v>
      </c>
      <c r="K792">
        <f t="shared" si="18"/>
        <v>0.2392578125</v>
      </c>
      <c r="L792">
        <f>AVERAGE(K$4:K792)</f>
        <v>0.23025586185044361</v>
      </c>
      <c r="M792">
        <f>AVERAGE(F$4:$F792)</f>
        <v>-4684.4900887198992</v>
      </c>
      <c r="N792">
        <f>STDEV(F$4:F792)/SQRT(COUNT(F$4:F792))</f>
        <v>1.1509433900932275</v>
      </c>
      <c r="O792">
        <f>STDEV(F$4:F792)</f>
        <v>32.329014401930671</v>
      </c>
    </row>
    <row r="793" spans="3:15" x14ac:dyDescent="0.2">
      <c r="C793">
        <v>790</v>
      </c>
      <c r="D793">
        <v>50000</v>
      </c>
      <c r="E793">
        <v>400.30200000000002</v>
      </c>
      <c r="F793">
        <v>-4713.1000000000004</v>
      </c>
      <c r="G793">
        <v>19998.8</v>
      </c>
      <c r="H793">
        <v>5.5870600000000001</v>
      </c>
      <c r="I793">
        <v>775</v>
      </c>
      <c r="J793">
        <v>249</v>
      </c>
      <c r="K793">
        <f t="shared" si="18"/>
        <v>0.2431640625</v>
      </c>
      <c r="L793">
        <f>AVERAGE(K$4:K793)</f>
        <v>0.2302722013449367</v>
      </c>
      <c r="M793">
        <f>AVERAGE(F$4:$F793)</f>
        <v>-4684.5263037974692</v>
      </c>
      <c r="N793">
        <f>STDEV(F$4:F793)/SQRT(COUNT(F$4:F793))</f>
        <v>1.1500559214082677</v>
      </c>
      <c r="O793">
        <f>STDEV(F$4:F793)</f>
        <v>32.324551221468084</v>
      </c>
    </row>
    <row r="794" spans="3:15" x14ac:dyDescent="0.2">
      <c r="C794">
        <v>791</v>
      </c>
      <c r="D794">
        <v>50000</v>
      </c>
      <c r="E794">
        <v>401.10500000000002</v>
      </c>
      <c r="F794">
        <v>-4703.53</v>
      </c>
      <c r="G794">
        <v>20050.3</v>
      </c>
      <c r="H794">
        <v>6.4765600000000001</v>
      </c>
      <c r="I794">
        <v>780</v>
      </c>
      <c r="J794">
        <v>244</v>
      </c>
      <c r="K794">
        <f t="shared" si="18"/>
        <v>0.23828125</v>
      </c>
      <c r="L794">
        <f>AVERAGE(K$4:K794)</f>
        <v>0.23028232656447534</v>
      </c>
      <c r="M794">
        <f>AVERAGE(F$4:$F794)</f>
        <v>-4684.5503286978519</v>
      </c>
      <c r="N794">
        <f>STDEV(F$4:F794)/SQRT(COUNT(F$4:F794))</f>
        <v>1.1488523075091808</v>
      </c>
      <c r="O794">
        <f>STDEV(F$4:F794)</f>
        <v>32.31115202147879</v>
      </c>
    </row>
    <row r="795" spans="3:15" x14ac:dyDescent="0.2">
      <c r="C795">
        <v>792</v>
      </c>
      <c r="D795">
        <v>50000</v>
      </c>
      <c r="E795">
        <v>400.09</v>
      </c>
      <c r="F795">
        <v>-4638.1099999999997</v>
      </c>
      <c r="G795">
        <v>20320.599999999999</v>
      </c>
      <c r="H795">
        <v>5.1681499999999998</v>
      </c>
      <c r="I795">
        <v>808</v>
      </c>
      <c r="J795">
        <v>216</v>
      </c>
      <c r="K795">
        <f t="shared" si="18"/>
        <v>0.2109375</v>
      </c>
      <c r="L795">
        <f>AVERAGE(K$4:K795)</f>
        <v>0.23025790127840909</v>
      </c>
      <c r="M795">
        <f>AVERAGE(F$4:$F795)</f>
        <v>-4684.4916919191928</v>
      </c>
      <c r="N795">
        <f>STDEV(F$4:F795)/SQRT(COUNT(F$4:F795))</f>
        <v>1.1488981296792535</v>
      </c>
      <c r="O795">
        <f>STDEV(F$4:F795)</f>
        <v>32.332859363275396</v>
      </c>
    </row>
    <row r="796" spans="3:15" x14ac:dyDescent="0.2">
      <c r="C796">
        <v>793</v>
      </c>
      <c r="D796">
        <v>50000</v>
      </c>
      <c r="E796">
        <v>400.303</v>
      </c>
      <c r="F796">
        <v>-4676.5600000000004</v>
      </c>
      <c r="G796">
        <v>20168.900000000001</v>
      </c>
      <c r="H796">
        <v>6.17082</v>
      </c>
      <c r="I796">
        <v>792</v>
      </c>
      <c r="J796">
        <v>232</v>
      </c>
      <c r="K796">
        <f t="shared" si="18"/>
        <v>0.2265625</v>
      </c>
      <c r="L796">
        <f>AVERAGE(K$4:K796)</f>
        <v>0.23025324125157628</v>
      </c>
      <c r="M796">
        <f>AVERAGE(F$4:$F796)</f>
        <v>-4684.4816897856244</v>
      </c>
      <c r="N796">
        <f>STDEV(F$4:F796)/SQRT(COUNT(F$4:F796))</f>
        <v>1.1474920080850748</v>
      </c>
      <c r="O796">
        <f>STDEV(F$4:F796)</f>
        <v>32.313668339186748</v>
      </c>
    </row>
    <row r="797" spans="3:15" x14ac:dyDescent="0.2">
      <c r="C797">
        <v>794</v>
      </c>
      <c r="D797">
        <v>50000</v>
      </c>
      <c r="E797">
        <v>400.39400000000001</v>
      </c>
      <c r="F797">
        <v>-4662.6099999999997</v>
      </c>
      <c r="G797">
        <v>20186.900000000001</v>
      </c>
      <c r="H797">
        <v>6.1289899999999999</v>
      </c>
      <c r="I797">
        <v>797</v>
      </c>
      <c r="J797">
        <v>227</v>
      </c>
      <c r="K797">
        <f t="shared" si="18"/>
        <v>0.2216796875</v>
      </c>
      <c r="L797">
        <f>AVERAGE(K$4:K797)</f>
        <v>0.23024244332493704</v>
      </c>
      <c r="M797">
        <f>AVERAGE(F$4:$F797)</f>
        <v>-4684.4541435768269</v>
      </c>
      <c r="N797">
        <f>STDEV(F$4:F797)/SQRT(COUNT(F$4:F797))</f>
        <v>1.1463768935500296</v>
      </c>
      <c r="O797">
        <f>STDEV(F$4:F797)</f>
        <v>32.302614534429566</v>
      </c>
    </row>
    <row r="798" spans="3:15" x14ac:dyDescent="0.2">
      <c r="C798">
        <v>795</v>
      </c>
      <c r="D798">
        <v>50000</v>
      </c>
      <c r="E798">
        <v>399.81700000000001</v>
      </c>
      <c r="F798">
        <v>-4696.3</v>
      </c>
      <c r="G798">
        <v>20063.900000000001</v>
      </c>
      <c r="H798">
        <v>6.6237300000000001</v>
      </c>
      <c r="I798">
        <v>783</v>
      </c>
      <c r="J798">
        <v>241</v>
      </c>
      <c r="K798">
        <f t="shared" si="18"/>
        <v>0.2353515625</v>
      </c>
      <c r="L798">
        <f>AVERAGE(K$4:K798)</f>
        <v>0.23024886988993712</v>
      </c>
      <c r="M798">
        <f>AVERAGE(F$4:$F798)</f>
        <v>-4684.469044025157</v>
      </c>
      <c r="N798">
        <f>STDEV(F$4:F798)/SQRT(COUNT(F$4:F798))</f>
        <v>1.1450309569017998</v>
      </c>
      <c r="O798">
        <f>STDEV(F$4:F798)</f>
        <v>32.285000144795475</v>
      </c>
    </row>
    <row r="799" spans="3:15" x14ac:dyDescent="0.2">
      <c r="C799">
        <v>796</v>
      </c>
      <c r="D799">
        <v>50000</v>
      </c>
      <c r="E799">
        <v>399.72300000000001</v>
      </c>
      <c r="F799">
        <v>-4655.08</v>
      </c>
      <c r="G799">
        <v>20261.3</v>
      </c>
      <c r="H799">
        <v>5.7067800000000002</v>
      </c>
      <c r="I799">
        <v>801</v>
      </c>
      <c r="J799">
        <v>223</v>
      </c>
      <c r="K799">
        <f t="shared" si="18"/>
        <v>0.2177734375</v>
      </c>
      <c r="L799">
        <f>AVERAGE(K$4:K799)</f>
        <v>0.23023319723618091</v>
      </c>
      <c r="M799">
        <f>AVERAGE(F$4:$F799)</f>
        <v>-4684.4321231155782</v>
      </c>
      <c r="N799">
        <f>STDEV(F$4:F799)/SQRT(COUNT(F$4:F799))</f>
        <v>1.1441874125522606</v>
      </c>
      <c r="O799">
        <f>STDEV(F$4:F799)</f>
        <v>32.281499480263577</v>
      </c>
    </row>
    <row r="800" spans="3:15" x14ac:dyDescent="0.2">
      <c r="C800">
        <v>797</v>
      </c>
      <c r="D800">
        <v>50000</v>
      </c>
      <c r="E800">
        <v>399.88799999999998</v>
      </c>
      <c r="F800">
        <v>-4677.93</v>
      </c>
      <c r="G800">
        <v>20138.2</v>
      </c>
      <c r="H800">
        <v>4.5390600000000001</v>
      </c>
      <c r="I800">
        <v>790</v>
      </c>
      <c r="J800">
        <v>234</v>
      </c>
      <c r="K800">
        <f t="shared" si="18"/>
        <v>0.228515625</v>
      </c>
      <c r="L800">
        <f>AVERAGE(K$4:K800)</f>
        <v>0.23023104218946047</v>
      </c>
      <c r="M800">
        <f>AVERAGE(F$4:$F800)</f>
        <v>-4684.423964868256</v>
      </c>
      <c r="N800">
        <f>STDEV(F$4:F800)/SQRT(COUNT(F$4:F800))</f>
        <v>1.1427800139728981</v>
      </c>
      <c r="O800">
        <f>STDEV(F$4:F800)</f>
        <v>32.262037905062819</v>
      </c>
    </row>
    <row r="801" spans="3:15" x14ac:dyDescent="0.2">
      <c r="C801">
        <v>798</v>
      </c>
      <c r="D801">
        <v>50000</v>
      </c>
      <c r="E801">
        <v>400.185</v>
      </c>
      <c r="F801">
        <v>-4731.8999999999996</v>
      </c>
      <c r="G801">
        <v>19933.099999999999</v>
      </c>
      <c r="H801">
        <v>6.1420300000000001</v>
      </c>
      <c r="I801">
        <v>768</v>
      </c>
      <c r="J801">
        <v>256</v>
      </c>
      <c r="K801">
        <f t="shared" si="18"/>
        <v>0.25</v>
      </c>
      <c r="L801">
        <f>AVERAGE(K$4:K801)</f>
        <v>0.23025581531954886</v>
      </c>
      <c r="M801">
        <f>AVERAGE(F$4:$F801)</f>
        <v>-4684.4834586466168</v>
      </c>
      <c r="N801">
        <f>STDEV(F$4:F801)/SQRT(COUNT(F$4:F801))</f>
        <v>1.1428965928633354</v>
      </c>
      <c r="O801">
        <f>STDEV(F$4:F801)</f>
        <v>32.285564457493066</v>
      </c>
    </row>
    <row r="802" spans="3:15" x14ac:dyDescent="0.2">
      <c r="C802">
        <v>799</v>
      </c>
      <c r="D802">
        <v>50000</v>
      </c>
      <c r="E802">
        <v>400.13799999999998</v>
      </c>
      <c r="F802">
        <v>-4665.92</v>
      </c>
      <c r="G802">
        <v>20196.5</v>
      </c>
      <c r="H802">
        <v>6.1127200000000004</v>
      </c>
      <c r="I802">
        <v>796</v>
      </c>
      <c r="J802">
        <v>228</v>
      </c>
      <c r="K802">
        <f t="shared" si="18"/>
        <v>0.22265625</v>
      </c>
      <c r="L802">
        <f>AVERAGE(K$4:K802)</f>
        <v>0.23024630397371715</v>
      </c>
      <c r="M802">
        <f>AVERAGE(F$4:$F802)</f>
        <v>-4684.4602252816021</v>
      </c>
      <c r="N802">
        <f>STDEV(F$4:F802)/SQRT(COUNT(F$4:F802))</f>
        <v>1.141701709138754</v>
      </c>
      <c r="O802">
        <f>STDEV(F$4:F802)</f>
        <v>32.272011888440289</v>
      </c>
    </row>
    <row r="803" spans="3:15" x14ac:dyDescent="0.2">
      <c r="C803">
        <v>800</v>
      </c>
      <c r="D803">
        <v>50000</v>
      </c>
      <c r="E803">
        <v>400.58600000000001</v>
      </c>
      <c r="F803">
        <v>-4662.3599999999997</v>
      </c>
      <c r="G803">
        <v>20214.7</v>
      </c>
      <c r="H803">
        <v>6.1482900000000003</v>
      </c>
      <c r="I803">
        <v>797</v>
      </c>
      <c r="J803">
        <v>227</v>
      </c>
      <c r="K803">
        <f t="shared" si="18"/>
        <v>0.2216796875</v>
      </c>
      <c r="L803">
        <f>AVERAGE(K$4:K803)</f>
        <v>0.23023559570312499</v>
      </c>
      <c r="M803">
        <f>AVERAGE(F$4:$F803)</f>
        <v>-4684.4326000000001</v>
      </c>
      <c r="N803">
        <f>STDEV(F$4:F803)/SQRT(COUNT(F$4:F803))</f>
        <v>1.1406082771277415</v>
      </c>
      <c r="O803">
        <f>STDEV(F$4:F803)</f>
        <v>32.261273897381237</v>
      </c>
    </row>
    <row r="804" spans="3:15" x14ac:dyDescent="0.2">
      <c r="C804">
        <v>801</v>
      </c>
      <c r="D804">
        <v>50000</v>
      </c>
      <c r="E804">
        <v>399.87099999999998</v>
      </c>
      <c r="F804">
        <v>-4714.1899999999996</v>
      </c>
      <c r="G804">
        <v>19991.8</v>
      </c>
      <c r="H804">
        <v>6.1603500000000002</v>
      </c>
      <c r="I804">
        <v>775</v>
      </c>
      <c r="J804">
        <v>249</v>
      </c>
      <c r="K804">
        <f t="shared" si="18"/>
        <v>0.2431640625</v>
      </c>
      <c r="L804">
        <f>AVERAGE(K$4:K804)</f>
        <v>0.2302517361111111</v>
      </c>
      <c r="M804">
        <f>AVERAGE(F$4:$F804)</f>
        <v>-4684.4697503121097</v>
      </c>
      <c r="N804">
        <f>STDEV(F$4:F804)/SQRT(COUNT(F$4:F804))</f>
        <v>1.1397890067670589</v>
      </c>
      <c r="O804">
        <f>STDEV(F$4:F804)</f>
        <v>32.25824395309791</v>
      </c>
    </row>
    <row r="805" spans="3:15" x14ac:dyDescent="0.2">
      <c r="C805">
        <v>802</v>
      </c>
      <c r="D805">
        <v>50000</v>
      </c>
      <c r="E805">
        <v>399.47399999999999</v>
      </c>
      <c r="F805">
        <v>-4701.6000000000004</v>
      </c>
      <c r="G805">
        <v>20070.2</v>
      </c>
      <c r="H805">
        <v>5.64438</v>
      </c>
      <c r="I805">
        <v>781</v>
      </c>
      <c r="J805">
        <v>243</v>
      </c>
      <c r="K805">
        <f t="shared" si="18"/>
        <v>0.2373046875</v>
      </c>
      <c r="L805">
        <f>AVERAGE(K$4:K805)</f>
        <v>0.2302605303148379</v>
      </c>
      <c r="M805">
        <f>AVERAGE(F$4:$F805)</f>
        <v>-4684.4911097256863</v>
      </c>
      <c r="N805">
        <f>STDEV(F$4:F805)/SQRT(COUNT(F$4:F805))</f>
        <v>1.1385673042429199</v>
      </c>
      <c r="O805">
        <f>STDEV(F$4:F805)</f>
        <v>32.243775772160646</v>
      </c>
    </row>
    <row r="806" spans="3:15" x14ac:dyDescent="0.2">
      <c r="C806">
        <v>803</v>
      </c>
      <c r="D806">
        <v>50000</v>
      </c>
      <c r="E806">
        <v>400.38299999999998</v>
      </c>
      <c r="F806">
        <v>-4714.78</v>
      </c>
      <c r="G806">
        <v>19994.400000000001</v>
      </c>
      <c r="H806">
        <v>5.5008699999999999</v>
      </c>
      <c r="I806">
        <v>775</v>
      </c>
      <c r="J806">
        <v>249</v>
      </c>
      <c r="K806">
        <f t="shared" si="18"/>
        <v>0.2431640625</v>
      </c>
      <c r="L806">
        <f>AVERAGE(K$4:K806)</f>
        <v>0.23027659947073476</v>
      </c>
      <c r="M806">
        <f>AVERAGE(F$4:$F806)</f>
        <v>-4684.5288293897884</v>
      </c>
      <c r="N806">
        <f>STDEV(F$4:F806)/SQRT(COUNT(F$4:F806))</f>
        <v>1.1377739442993982</v>
      </c>
      <c r="O806">
        <f>STDEV(F$4:F806)</f>
        <v>32.241389971684967</v>
      </c>
    </row>
    <row r="807" spans="3:15" x14ac:dyDescent="0.2">
      <c r="C807">
        <v>804</v>
      </c>
      <c r="D807">
        <v>50000</v>
      </c>
      <c r="E807">
        <v>399.988</v>
      </c>
      <c r="F807">
        <v>-4685.82</v>
      </c>
      <c r="G807">
        <v>20125.5</v>
      </c>
      <c r="H807">
        <v>5.0935199999999998</v>
      </c>
      <c r="I807">
        <v>788</v>
      </c>
      <c r="J807">
        <v>236</v>
      </c>
      <c r="K807">
        <f t="shared" si="18"/>
        <v>0.23046875</v>
      </c>
      <c r="L807">
        <f>AVERAGE(K$4:K807)</f>
        <v>0.23027683846393035</v>
      </c>
      <c r="M807">
        <f>AVERAGE(F$4:$F807)</f>
        <v>-4684.5304353233823</v>
      </c>
      <c r="N807">
        <f>STDEV(F$4:F807)/SQRT(COUNT(F$4:F807))</f>
        <v>1.1363590561931949</v>
      </c>
      <c r="O807">
        <f>STDEV(F$4:F807)</f>
        <v>32.2213403087488</v>
      </c>
    </row>
    <row r="808" spans="3:15" x14ac:dyDescent="0.2">
      <c r="C808">
        <v>805</v>
      </c>
      <c r="D808">
        <v>50000</v>
      </c>
      <c r="E808">
        <v>399.774</v>
      </c>
      <c r="F808">
        <v>-4715.63</v>
      </c>
      <c r="G808">
        <v>20009.7</v>
      </c>
      <c r="H808">
        <v>6.7416</v>
      </c>
      <c r="I808">
        <v>775</v>
      </c>
      <c r="J808">
        <v>249</v>
      </c>
      <c r="K808">
        <f t="shared" si="18"/>
        <v>0.2431640625</v>
      </c>
      <c r="L808">
        <f>AVERAGE(K$4:K808)</f>
        <v>0.23029284743788819</v>
      </c>
      <c r="M808">
        <f>AVERAGE(F$4:$F808)</f>
        <v>-4684.5690683229805</v>
      </c>
      <c r="N808">
        <f>STDEV(F$4:F808)/SQRT(COUNT(F$4:F808))</f>
        <v>1.1356038855674362</v>
      </c>
      <c r="O808">
        <f>STDEV(F$4:F808)</f>
        <v>32.219946133680395</v>
      </c>
    </row>
    <row r="809" spans="3:15" x14ac:dyDescent="0.2">
      <c r="C809">
        <v>806</v>
      </c>
      <c r="D809">
        <v>50000</v>
      </c>
      <c r="E809">
        <v>399.77300000000002</v>
      </c>
      <c r="F809">
        <v>-4615.4399999999996</v>
      </c>
      <c r="G809">
        <v>20427.2</v>
      </c>
      <c r="H809">
        <v>5.7235699999999996</v>
      </c>
      <c r="I809">
        <v>818</v>
      </c>
      <c r="J809">
        <v>206</v>
      </c>
      <c r="K809">
        <f t="shared" si="18"/>
        <v>0.201171875</v>
      </c>
      <c r="L809">
        <f>AVERAGE(K$4:K809)</f>
        <v>0.23025671719913152</v>
      </c>
      <c r="M809">
        <f>AVERAGE(F$4:$F809)</f>
        <v>-4684.4833002481382</v>
      </c>
      <c r="N809">
        <f>STDEV(F$4:F809)/SQRT(COUNT(F$4:F809))</f>
        <v>1.1374323527334462</v>
      </c>
      <c r="O809">
        <f>STDEV(F$4:F809)</f>
        <v>32.291862748656399</v>
      </c>
    </row>
    <row r="810" spans="3:15" x14ac:dyDescent="0.2">
      <c r="C810">
        <v>807</v>
      </c>
      <c r="D810">
        <v>50000</v>
      </c>
      <c r="E810">
        <v>400.09300000000002</v>
      </c>
      <c r="F810">
        <v>-4719.6899999999996</v>
      </c>
      <c r="G810">
        <v>19961.2</v>
      </c>
      <c r="H810">
        <v>5.2615400000000001</v>
      </c>
      <c r="I810">
        <v>774</v>
      </c>
      <c r="J810">
        <v>250</v>
      </c>
      <c r="K810">
        <f t="shared" si="18"/>
        <v>0.244140625</v>
      </c>
      <c r="L810">
        <f>AVERAGE(K$4:K810)</f>
        <v>0.23027392154584883</v>
      </c>
      <c r="M810">
        <f>AVERAGE(F$4:$F810)</f>
        <v>-4684.5269268897146</v>
      </c>
      <c r="N810">
        <f>STDEV(F$4:F810)/SQRT(COUNT(F$4:F810))</f>
        <v>1.1368594087906583</v>
      </c>
      <c r="O810">
        <f>STDEV(F$4:F810)</f>
        <v>32.295612666307584</v>
      </c>
    </row>
    <row r="811" spans="3:15" x14ac:dyDescent="0.2">
      <c r="C811">
        <v>808</v>
      </c>
      <c r="D811">
        <v>50000</v>
      </c>
      <c r="E811">
        <v>399.96100000000001</v>
      </c>
      <c r="F811">
        <v>-4718.71</v>
      </c>
      <c r="G811">
        <v>19970.7</v>
      </c>
      <c r="H811">
        <v>5.8794399999999998</v>
      </c>
      <c r="I811">
        <v>774</v>
      </c>
      <c r="J811">
        <v>250</v>
      </c>
      <c r="K811">
        <f t="shared" si="18"/>
        <v>0.244140625</v>
      </c>
      <c r="L811">
        <f>AVERAGE(K$4:K811)</f>
        <v>0.23029108330754949</v>
      </c>
      <c r="M811">
        <f>AVERAGE(F$4:$F811)</f>
        <v>-4684.5692326732669</v>
      </c>
      <c r="N811">
        <f>STDEV(F$4:F811)/SQRT(COUNT(F$4:F811))</f>
        <v>1.1362393949820253</v>
      </c>
      <c r="O811">
        <f>STDEV(F$4:F811)</f>
        <v>32.297992040821484</v>
      </c>
    </row>
    <row r="812" spans="3:15" x14ac:dyDescent="0.2">
      <c r="C812">
        <v>809</v>
      </c>
      <c r="D812">
        <v>50000</v>
      </c>
      <c r="E812">
        <v>398.98200000000003</v>
      </c>
      <c r="F812">
        <v>-4644.17</v>
      </c>
      <c r="G812">
        <v>20289.900000000001</v>
      </c>
      <c r="H812">
        <v>5.7803199999999997</v>
      </c>
      <c r="I812">
        <v>805</v>
      </c>
      <c r="J812">
        <v>219</v>
      </c>
      <c r="K812">
        <f t="shared" si="18"/>
        <v>0.2138671875</v>
      </c>
      <c r="L812">
        <f>AVERAGE(K$4:K812)</f>
        <v>0.23027078182941904</v>
      </c>
      <c r="M812">
        <f>AVERAGE(F$4:$F812)</f>
        <v>-4684.5192954264521</v>
      </c>
      <c r="N812">
        <f>STDEV(F$4:F812)/SQRT(COUNT(F$4:F812))</f>
        <v>1.135932215394942</v>
      </c>
      <c r="O812">
        <f>STDEV(F$4:F812)</f>
        <v>32.309235155902364</v>
      </c>
    </row>
    <row r="813" spans="3:15" x14ac:dyDescent="0.2">
      <c r="C813">
        <v>810</v>
      </c>
      <c r="D813">
        <v>50000</v>
      </c>
      <c r="E813">
        <v>399.52699999999999</v>
      </c>
      <c r="F813">
        <v>-4695.96</v>
      </c>
      <c r="G813">
        <v>20066.2</v>
      </c>
      <c r="H813">
        <v>6.2271599999999996</v>
      </c>
      <c r="I813">
        <v>783</v>
      </c>
      <c r="J813">
        <v>241</v>
      </c>
      <c r="K813">
        <f t="shared" si="18"/>
        <v>0.2353515625</v>
      </c>
      <c r="L813">
        <f>AVERAGE(K$4:K813)</f>
        <v>0.23027705439814813</v>
      </c>
      <c r="M813">
        <f>AVERAGE(F$4:$F813)</f>
        <v>-4684.5334197530856</v>
      </c>
      <c r="N813">
        <f>STDEV(F$4:F813)/SQRT(COUNT(F$4:F813))</f>
        <v>1.134616880250908</v>
      </c>
      <c r="O813">
        <f>STDEV(F$4:F813)</f>
        <v>32.29176251940649</v>
      </c>
    </row>
    <row r="814" spans="3:15" x14ac:dyDescent="0.2">
      <c r="C814">
        <v>811</v>
      </c>
      <c r="D814">
        <v>50000</v>
      </c>
      <c r="E814">
        <v>400.39100000000002</v>
      </c>
      <c r="F814">
        <v>-4626.09</v>
      </c>
      <c r="G814">
        <v>20394.3</v>
      </c>
      <c r="H814">
        <v>6.2778700000000001</v>
      </c>
      <c r="I814">
        <v>814</v>
      </c>
      <c r="J814">
        <v>210</v>
      </c>
      <c r="K814">
        <f t="shared" si="18"/>
        <v>0.205078125</v>
      </c>
      <c r="L814">
        <f>AVERAGE(K$4:K814)</f>
        <v>0.23024598296855733</v>
      </c>
      <c r="M814">
        <f>AVERAGE(F$4:$F814)</f>
        <v>-4684.4613563501844</v>
      </c>
      <c r="N814">
        <f>STDEV(F$4:F814)/SQRT(COUNT(F$4:F814))</f>
        <v>1.1355059942361556</v>
      </c>
      <c r="O814">
        <f>STDEV(F$4:F814)</f>
        <v>32.337009800681955</v>
      </c>
    </row>
    <row r="815" spans="3:15" x14ac:dyDescent="0.2">
      <c r="C815">
        <v>812</v>
      </c>
      <c r="D815">
        <v>50000</v>
      </c>
      <c r="E815">
        <v>400.53399999999999</v>
      </c>
      <c r="F815">
        <v>-4730</v>
      </c>
      <c r="G815">
        <v>19951</v>
      </c>
      <c r="H815">
        <v>7.1010200000000001</v>
      </c>
      <c r="I815">
        <v>769</v>
      </c>
      <c r="J815">
        <v>255</v>
      </c>
      <c r="K815">
        <f t="shared" si="18"/>
        <v>0.2490234375</v>
      </c>
      <c r="L815">
        <f>AVERAGE(K$4:K815)</f>
        <v>0.23026910791256158</v>
      </c>
      <c r="M815">
        <f>AVERAGE(F$4:$F815)</f>
        <v>-4684.5174384236443</v>
      </c>
      <c r="N815">
        <f>STDEV(F$4:F815)/SQRT(COUNT(F$4:F815))</f>
        <v>1.1354925205468624</v>
      </c>
      <c r="O815">
        <f>STDEV(F$4:F815)</f>
        <v>32.356556221960766</v>
      </c>
    </row>
    <row r="816" spans="3:15" x14ac:dyDescent="0.2">
      <c r="C816">
        <v>813</v>
      </c>
      <c r="D816">
        <v>50000</v>
      </c>
      <c r="E816">
        <v>399.69099999999997</v>
      </c>
      <c r="F816">
        <v>-4703</v>
      </c>
      <c r="G816">
        <v>20051.099999999999</v>
      </c>
      <c r="H816">
        <v>4.73271</v>
      </c>
      <c r="I816">
        <v>780</v>
      </c>
      <c r="J816">
        <v>244</v>
      </c>
      <c r="K816">
        <f t="shared" si="18"/>
        <v>0.23828125</v>
      </c>
      <c r="L816">
        <f>AVERAGE(K$4:K816)</f>
        <v>0.23027896294587946</v>
      </c>
      <c r="M816">
        <f>AVERAGE(F$4:$F816)</f>
        <v>-4684.5401722017214</v>
      </c>
      <c r="N816">
        <f>STDEV(F$4:F816)/SQRT(COUNT(F$4:F816))</f>
        <v>1.1343228256256552</v>
      </c>
      <c r="O816">
        <f>STDEV(F$4:F816)</f>
        <v>32.343122386897903</v>
      </c>
    </row>
    <row r="817" spans="3:15" x14ac:dyDescent="0.2">
      <c r="C817">
        <v>814</v>
      </c>
      <c r="D817">
        <v>50000</v>
      </c>
      <c r="E817">
        <v>399.78300000000002</v>
      </c>
      <c r="F817">
        <v>-4680.34</v>
      </c>
      <c r="G817">
        <v>20139.7</v>
      </c>
      <c r="H817">
        <v>5.7502300000000002</v>
      </c>
      <c r="I817">
        <v>789</v>
      </c>
      <c r="J817">
        <v>235</v>
      </c>
      <c r="K817">
        <f t="shared" si="18"/>
        <v>0.2294921875</v>
      </c>
      <c r="L817">
        <f>AVERAGE(K$4:K817)</f>
        <v>0.23027799639127763</v>
      </c>
      <c r="M817">
        <f>AVERAGE(F$4:$F817)</f>
        <v>-4684.5350122850114</v>
      </c>
      <c r="N817">
        <f>STDEV(F$4:F817)/SQRT(COUNT(F$4:F817))</f>
        <v>1.1329402019649211</v>
      </c>
      <c r="O817">
        <f>STDEV(F$4:F817)</f>
        <v>32.323560292762451</v>
      </c>
    </row>
    <row r="818" spans="3:15" x14ac:dyDescent="0.2">
      <c r="C818">
        <v>815</v>
      </c>
      <c r="D818">
        <v>50000</v>
      </c>
      <c r="E818">
        <v>400.29199999999997</v>
      </c>
      <c r="F818">
        <v>-4681.3900000000003</v>
      </c>
      <c r="G818">
        <v>20146.3</v>
      </c>
      <c r="H818">
        <v>5.1829499999999999</v>
      </c>
      <c r="I818">
        <v>790</v>
      </c>
      <c r="J818">
        <v>234</v>
      </c>
      <c r="K818">
        <f t="shared" si="18"/>
        <v>0.228515625</v>
      </c>
      <c r="L818">
        <f>AVERAGE(K$4:K818)</f>
        <v>0.23027583397239265</v>
      </c>
      <c r="M818">
        <f>AVERAGE(F$4:$F818)</f>
        <v>-4684.5311533742324</v>
      </c>
      <c r="N818">
        <f>STDEV(F$4:F818)/SQRT(COUNT(F$4:F818))</f>
        <v>1.1315558173938334</v>
      </c>
      <c r="O818">
        <f>STDEV(F$4:F818)</f>
        <v>32.303887271045703</v>
      </c>
    </row>
    <row r="819" spans="3:15" x14ac:dyDescent="0.2">
      <c r="C819">
        <v>816</v>
      </c>
      <c r="D819">
        <v>50000</v>
      </c>
      <c r="E819">
        <v>399.51100000000002</v>
      </c>
      <c r="F819">
        <v>-4710.24</v>
      </c>
      <c r="G819">
        <v>20009.099999999999</v>
      </c>
      <c r="H819">
        <v>5.2635500000000004</v>
      </c>
      <c r="I819">
        <v>777</v>
      </c>
      <c r="J819">
        <v>247</v>
      </c>
      <c r="K819">
        <f t="shared" si="18"/>
        <v>0.2412109375</v>
      </c>
      <c r="L819">
        <f>AVERAGE(K$4:K819)</f>
        <v>0.23028923483455882</v>
      </c>
      <c r="M819">
        <f>AVERAGE(F$4:$F819)</f>
        <v>-4684.5626593137249</v>
      </c>
      <c r="N819">
        <f>STDEV(F$4:F819)/SQRT(COUNT(F$4:F819))</f>
        <v>1.1306073196727053</v>
      </c>
      <c r="O819">
        <f>STDEV(F$4:F819)</f>
        <v>32.296605016917169</v>
      </c>
    </row>
    <row r="820" spans="3:15" x14ac:dyDescent="0.2">
      <c r="C820">
        <v>817</v>
      </c>
      <c r="D820">
        <v>50000</v>
      </c>
      <c r="E820">
        <v>399.73</v>
      </c>
      <c r="F820">
        <v>-4697.88</v>
      </c>
      <c r="G820">
        <v>20047.400000000001</v>
      </c>
      <c r="H820">
        <v>5.1103100000000001</v>
      </c>
      <c r="I820">
        <v>782</v>
      </c>
      <c r="J820">
        <v>242</v>
      </c>
      <c r="K820">
        <f t="shared" si="18"/>
        <v>0.236328125</v>
      </c>
      <c r="L820">
        <f>AVERAGE(K$4:K820)</f>
        <v>0.23029662637698897</v>
      </c>
      <c r="M820">
        <f>AVERAGE(F$4:$F820)</f>
        <v>-4684.5789596083223</v>
      </c>
      <c r="N820">
        <f>STDEV(F$4:F820)/SQRT(COUNT(F$4:F820))</f>
        <v>1.1293402604388589</v>
      </c>
      <c r="O820">
        <f>STDEV(F$4:F820)</f>
        <v>32.280171921535761</v>
      </c>
    </row>
    <row r="821" spans="3:15" x14ac:dyDescent="0.2">
      <c r="C821">
        <v>818</v>
      </c>
      <c r="D821">
        <v>50000</v>
      </c>
      <c r="E821">
        <v>400.19299999999998</v>
      </c>
      <c r="F821">
        <v>-4677.87</v>
      </c>
      <c r="G821">
        <v>20177.900000000001</v>
      </c>
      <c r="H821">
        <v>6.3207500000000003</v>
      </c>
      <c r="I821">
        <v>792</v>
      </c>
      <c r="J821">
        <v>232</v>
      </c>
      <c r="K821">
        <f t="shared" si="18"/>
        <v>0.2265625</v>
      </c>
      <c r="L821">
        <f>AVERAGE(K$4:K821)</f>
        <v>0.23029206143031786</v>
      </c>
      <c r="M821">
        <f>AVERAGE(F$4:$F821)</f>
        <v>-4684.5707579462096</v>
      </c>
      <c r="N821">
        <f>STDEV(F$4:F821)/SQRT(COUNT(F$4:F821))</f>
        <v>1.1279886216890749</v>
      </c>
      <c r="O821">
        <f>STDEV(F$4:F821)</f>
        <v>32.261263373896185</v>
      </c>
    </row>
    <row r="822" spans="3:15" x14ac:dyDescent="0.2">
      <c r="C822">
        <v>819</v>
      </c>
      <c r="D822">
        <v>50000</v>
      </c>
      <c r="E822">
        <v>399.524</v>
      </c>
      <c r="F822">
        <v>-4659.5200000000004</v>
      </c>
      <c r="G822">
        <v>20227.8</v>
      </c>
      <c r="H822">
        <v>5.0202299999999997</v>
      </c>
      <c r="I822">
        <v>799</v>
      </c>
      <c r="J822">
        <v>225</v>
      </c>
      <c r="K822">
        <f t="shared" si="18"/>
        <v>0.2197265625</v>
      </c>
      <c r="L822">
        <f>AVERAGE(K$4:K822)</f>
        <v>0.23027916094322345</v>
      </c>
      <c r="M822">
        <f>AVERAGE(F$4:$F822)</f>
        <v>-4684.5401709401704</v>
      </c>
      <c r="N822">
        <f>STDEV(F$4:F822)/SQRT(COUNT(F$4:F822))</f>
        <v>1.1270256401022527</v>
      </c>
      <c r="O822">
        <f>STDEV(F$4:F822)</f>
        <v>32.253418172866951</v>
      </c>
    </row>
    <row r="823" spans="3:15" x14ac:dyDescent="0.2">
      <c r="C823">
        <v>820</v>
      </c>
      <c r="D823">
        <v>50000</v>
      </c>
      <c r="E823">
        <v>399.48</v>
      </c>
      <c r="F823">
        <v>-4713.18</v>
      </c>
      <c r="G823">
        <v>20016.2</v>
      </c>
      <c r="H823">
        <v>6.1464800000000004</v>
      </c>
      <c r="I823">
        <v>777</v>
      </c>
      <c r="J823">
        <v>247</v>
      </c>
      <c r="K823">
        <f t="shared" si="18"/>
        <v>0.2412109375</v>
      </c>
      <c r="L823">
        <f>AVERAGE(K$4:K823)</f>
        <v>0.23029249237804877</v>
      </c>
      <c r="M823">
        <f>AVERAGE(F$4:$F823)</f>
        <v>-4684.5750975609753</v>
      </c>
      <c r="N823">
        <f>STDEV(F$4:F823)/SQRT(COUNT(F$4:F823))</f>
        <v>1.1261920998299275</v>
      </c>
      <c r="O823">
        <f>STDEV(F$4:F823)</f>
        <v>32.249233936480721</v>
      </c>
    </row>
    <row r="824" spans="3:15" x14ac:dyDescent="0.2">
      <c r="C824">
        <v>821</v>
      </c>
      <c r="D824">
        <v>50000</v>
      </c>
      <c r="E824">
        <v>399.87400000000002</v>
      </c>
      <c r="F824">
        <v>-4728.3599999999997</v>
      </c>
      <c r="G824">
        <v>19941.5</v>
      </c>
      <c r="H824">
        <v>6.19841</v>
      </c>
      <c r="I824">
        <v>770</v>
      </c>
      <c r="J824">
        <v>254</v>
      </c>
      <c r="K824">
        <f t="shared" ref="K824:K887" si="19">J824/SUM(I824:J824)</f>
        <v>0.248046875</v>
      </c>
      <c r="L824">
        <f>AVERAGE(K$4:K824)</f>
        <v>0.23031411769183921</v>
      </c>
      <c r="M824">
        <f>AVERAGE(F$4:$F824)</f>
        <v>-4684.6284287454318</v>
      </c>
      <c r="N824">
        <f>STDEV(F$4:F824)/SQRT(COUNT(F$4:F824))</f>
        <v>1.1260831199877039</v>
      </c>
      <c r="O824">
        <f>STDEV(F$4:F824)</f>
        <v>32.265769501943375</v>
      </c>
    </row>
    <row r="825" spans="3:15" x14ac:dyDescent="0.2">
      <c r="C825">
        <v>822</v>
      </c>
      <c r="D825">
        <v>50000</v>
      </c>
      <c r="E825">
        <v>400.68799999999999</v>
      </c>
      <c r="F825">
        <v>-4692.8599999999997</v>
      </c>
      <c r="G825">
        <v>20099</v>
      </c>
      <c r="H825">
        <v>5.9888599999999999</v>
      </c>
      <c r="I825">
        <v>785</v>
      </c>
      <c r="J825">
        <v>239</v>
      </c>
      <c r="K825">
        <f t="shared" si="19"/>
        <v>0.2333984375</v>
      </c>
      <c r="L825">
        <f>AVERAGE(K$4:K825)</f>
        <v>0.23031786990571776</v>
      </c>
      <c r="M825">
        <f>AVERAGE(F$4:$F825)</f>
        <v>-4684.6384428223837</v>
      </c>
      <c r="N825">
        <f>STDEV(F$4:F825)/SQRT(COUNT(F$4:F825))</f>
        <v>1.1247569350544306</v>
      </c>
      <c r="O825">
        <f>STDEV(F$4:F825)</f>
        <v>32.247391366549266</v>
      </c>
    </row>
    <row r="826" spans="3:15" x14ac:dyDescent="0.2">
      <c r="C826">
        <v>823</v>
      </c>
      <c r="D826">
        <v>50000</v>
      </c>
      <c r="E826">
        <v>400.25900000000001</v>
      </c>
      <c r="F826">
        <v>-4725.2</v>
      </c>
      <c r="G826">
        <v>19980.5</v>
      </c>
      <c r="H826">
        <v>5.4898499999999997</v>
      </c>
      <c r="I826">
        <v>772</v>
      </c>
      <c r="J826">
        <v>252</v>
      </c>
      <c r="K826">
        <f t="shared" si="19"/>
        <v>0.24609375</v>
      </c>
      <c r="L826">
        <f>AVERAGE(K$4:K826)</f>
        <v>0.23033703865431349</v>
      </c>
      <c r="M826">
        <f>AVERAGE(F$4:$F826)</f>
        <v>-4684.6877278250295</v>
      </c>
      <c r="N826">
        <f>STDEV(F$4:F826)/SQRT(COUNT(F$4:F826))</f>
        <v>1.1244700375803149</v>
      </c>
      <c r="O826">
        <f>STDEV(F$4:F826)</f>
        <v>32.258770098025515</v>
      </c>
    </row>
    <row r="827" spans="3:15" x14ac:dyDescent="0.2">
      <c r="C827">
        <v>824</v>
      </c>
      <c r="D827">
        <v>50000</v>
      </c>
      <c r="E827">
        <v>400.50900000000001</v>
      </c>
      <c r="F827">
        <v>-4722.01</v>
      </c>
      <c r="G827">
        <v>19955.599999999999</v>
      </c>
      <c r="H827">
        <v>6.7412799999999997</v>
      </c>
      <c r="I827">
        <v>772</v>
      </c>
      <c r="J827">
        <v>252</v>
      </c>
      <c r="K827">
        <f t="shared" si="19"/>
        <v>0.24609375</v>
      </c>
      <c r="L827">
        <f>AVERAGE(K$4:K827)</f>
        <v>0.2303561608768204</v>
      </c>
      <c r="M827">
        <f>AVERAGE(F$4:$F827)</f>
        <v>-4684.7330218446596</v>
      </c>
      <c r="N827">
        <f>STDEV(F$4:F827)/SQRT(COUNT(F$4:F827))</f>
        <v>1.1240175273637154</v>
      </c>
      <c r="O827">
        <f>STDEV(F$4:F827)</f>
        <v>32.265372942217368</v>
      </c>
    </row>
    <row r="828" spans="3:15" x14ac:dyDescent="0.2">
      <c r="C828">
        <v>825</v>
      </c>
      <c r="D828">
        <v>50000</v>
      </c>
      <c r="E828">
        <v>400.51400000000001</v>
      </c>
      <c r="F828">
        <v>-4695.3100000000004</v>
      </c>
      <c r="G828">
        <v>20070.5</v>
      </c>
      <c r="H828">
        <v>4.9916299999999998</v>
      </c>
      <c r="I828">
        <v>784</v>
      </c>
      <c r="J828">
        <v>240</v>
      </c>
      <c r="K828">
        <f t="shared" si="19"/>
        <v>0.234375</v>
      </c>
      <c r="L828">
        <f>AVERAGE(K$4:K828)</f>
        <v>0.23036103219696968</v>
      </c>
      <c r="M828">
        <f>AVERAGE(F$4:$F828)</f>
        <v>-4684.7458424242413</v>
      </c>
      <c r="N828">
        <f>STDEV(F$4:F828)/SQRT(COUNT(F$4:F828))</f>
        <v>1.1227274575181321</v>
      </c>
      <c r="O828">
        <f>STDEV(F$4:F828)</f>
        <v>32.247891073506366</v>
      </c>
    </row>
    <row r="829" spans="3:15" x14ac:dyDescent="0.2">
      <c r="C829">
        <v>826</v>
      </c>
      <c r="D829">
        <v>50000</v>
      </c>
      <c r="E829">
        <v>399.75099999999998</v>
      </c>
      <c r="F829">
        <v>-4697.3100000000004</v>
      </c>
      <c r="G829">
        <v>20060.2</v>
      </c>
      <c r="H829">
        <v>6.3749200000000004</v>
      </c>
      <c r="I829">
        <v>782</v>
      </c>
      <c r="J829">
        <v>242</v>
      </c>
      <c r="K829">
        <f t="shared" si="19"/>
        <v>0.236328125</v>
      </c>
      <c r="L829">
        <f>AVERAGE(K$4:K829)</f>
        <v>0.23036825628026633</v>
      </c>
      <c r="M829">
        <f>AVERAGE(F$4:$F829)</f>
        <v>-4684.761053268764</v>
      </c>
      <c r="N829">
        <f>STDEV(F$4:F829)/SQRT(COUNT(F$4:F829))</f>
        <v>1.1214705589174137</v>
      </c>
      <c r="O829">
        <f>STDEV(F$4:F829)</f>
        <v>32.231305794092656</v>
      </c>
    </row>
    <row r="830" spans="3:15" x14ac:dyDescent="0.2">
      <c r="C830">
        <v>827</v>
      </c>
      <c r="D830">
        <v>50000</v>
      </c>
      <c r="E830">
        <v>399.74799999999999</v>
      </c>
      <c r="F830">
        <v>-4685.3100000000004</v>
      </c>
      <c r="G830">
        <v>20157</v>
      </c>
      <c r="H830">
        <v>6.5512600000000001</v>
      </c>
      <c r="I830">
        <v>789</v>
      </c>
      <c r="J830">
        <v>235</v>
      </c>
      <c r="K830">
        <f t="shared" si="19"/>
        <v>0.2294921875</v>
      </c>
      <c r="L830">
        <f>AVERAGE(K$4:K830)</f>
        <v>0.23036719694679564</v>
      </c>
      <c r="M830">
        <f>AVERAGE(F$4:$F830)</f>
        <v>-4684.761717049576</v>
      </c>
      <c r="N830">
        <f>STDEV(F$4:F830)/SQRT(COUNT(F$4:F830))</f>
        <v>1.1201138639208257</v>
      </c>
      <c r="O830">
        <f>STDEV(F$4:F830)</f>
        <v>32.211795065753478</v>
      </c>
    </row>
    <row r="831" spans="3:15" x14ac:dyDescent="0.2">
      <c r="C831">
        <v>828</v>
      </c>
      <c r="D831">
        <v>50000</v>
      </c>
      <c r="E831">
        <v>399.565</v>
      </c>
      <c r="F831">
        <v>-4694.7700000000004</v>
      </c>
      <c r="G831">
        <v>20102</v>
      </c>
      <c r="H831">
        <v>6.01363</v>
      </c>
      <c r="I831">
        <v>784</v>
      </c>
      <c r="J831">
        <v>240</v>
      </c>
      <c r="K831">
        <f t="shared" si="19"/>
        <v>0.234375</v>
      </c>
      <c r="L831">
        <f>AVERAGE(K$4:K831)</f>
        <v>0.23037203728864733</v>
      </c>
      <c r="M831">
        <f>AVERAGE(F$4:$F831)</f>
        <v>-4684.7738043478257</v>
      </c>
      <c r="N831">
        <f>STDEV(F$4:F831)/SQRT(COUNT(F$4:F831))</f>
        <v>1.1188255463338108</v>
      </c>
      <c r="O831">
        <f>STDEV(F$4:F831)</f>
        <v>32.194192945171594</v>
      </c>
    </row>
    <row r="832" spans="3:15" x14ac:dyDescent="0.2">
      <c r="C832">
        <v>829</v>
      </c>
      <c r="D832">
        <v>50000</v>
      </c>
      <c r="E832">
        <v>399.77100000000002</v>
      </c>
      <c r="F832">
        <v>-4687.3599999999997</v>
      </c>
      <c r="G832">
        <v>20120</v>
      </c>
      <c r="H832">
        <v>6.1084199999999997</v>
      </c>
      <c r="I832">
        <v>787</v>
      </c>
      <c r="J832">
        <v>237</v>
      </c>
      <c r="K832">
        <f t="shared" si="19"/>
        <v>0.2314453125</v>
      </c>
      <c r="L832">
        <f>AVERAGE(K$4:K832)</f>
        <v>0.23037333195114595</v>
      </c>
      <c r="M832">
        <f>AVERAGE(F$4:$F832)</f>
        <v>-4684.7769240048247</v>
      </c>
      <c r="N832">
        <f>STDEV(F$4:F832)/SQRT(COUNT(F$4:F832))</f>
        <v>1.1174794772991459</v>
      </c>
      <c r="O832">
        <f>STDEV(F$4:F832)</f>
        <v>32.174871512271437</v>
      </c>
    </row>
    <row r="833" spans="3:15" x14ac:dyDescent="0.2">
      <c r="C833">
        <v>830</v>
      </c>
      <c r="D833">
        <v>50000</v>
      </c>
      <c r="E833">
        <v>400.17200000000003</v>
      </c>
      <c r="F833">
        <v>-4685.84</v>
      </c>
      <c r="G833">
        <v>20136.099999999999</v>
      </c>
      <c r="H833">
        <v>6.33162</v>
      </c>
      <c r="I833">
        <v>788</v>
      </c>
      <c r="J833">
        <v>236</v>
      </c>
      <c r="K833">
        <f t="shared" si="19"/>
        <v>0.23046875</v>
      </c>
      <c r="L833">
        <f>AVERAGE(K$4:K833)</f>
        <v>0.2303734469126506</v>
      </c>
      <c r="M833">
        <f>AVERAGE(F$4:$F833)</f>
        <v>-4684.7782048192757</v>
      </c>
      <c r="N833">
        <f>STDEV(F$4:F833)/SQRT(COUNT(F$4:F833))</f>
        <v>1.1161330393409821</v>
      </c>
      <c r="O833">
        <f>STDEV(F$4:F833)</f>
        <v>32.155480995501946</v>
      </c>
    </row>
    <row r="834" spans="3:15" x14ac:dyDescent="0.2">
      <c r="C834">
        <v>831</v>
      </c>
      <c r="D834">
        <v>50000</v>
      </c>
      <c r="E834">
        <v>399.827</v>
      </c>
      <c r="F834">
        <v>-4703.3900000000003</v>
      </c>
      <c r="G834">
        <v>20019.900000000001</v>
      </c>
      <c r="H834">
        <v>6.5702400000000001</v>
      </c>
      <c r="I834">
        <v>780</v>
      </c>
      <c r="J834">
        <v>244</v>
      </c>
      <c r="K834">
        <f t="shared" si="19"/>
        <v>0.23828125</v>
      </c>
      <c r="L834">
        <f>AVERAGE(K$4:K834)</f>
        <v>0.2303829629211793</v>
      </c>
      <c r="M834">
        <f>AVERAGE(F$4:$F834)</f>
        <v>-4684.8006016847166</v>
      </c>
      <c r="N834">
        <f>STDEV(F$4:F834)/SQRT(COUNT(F$4:F834))</f>
        <v>1.1150140712191283</v>
      </c>
      <c r="O834">
        <f>STDEV(F$4:F834)</f>
        <v>32.142589363068439</v>
      </c>
    </row>
    <row r="835" spans="3:15" x14ac:dyDescent="0.2">
      <c r="C835">
        <v>832</v>
      </c>
      <c r="D835">
        <v>50000</v>
      </c>
      <c r="E835">
        <v>399.34699999999998</v>
      </c>
      <c r="F835">
        <v>-4683.3</v>
      </c>
      <c r="G835">
        <v>20116.900000000001</v>
      </c>
      <c r="H835">
        <v>4.9675799999999999</v>
      </c>
      <c r="I835">
        <v>788</v>
      </c>
      <c r="J835">
        <v>236</v>
      </c>
      <c r="K835">
        <f t="shared" si="19"/>
        <v>0.23046875</v>
      </c>
      <c r="L835">
        <f>AVERAGE(K$4:K835)</f>
        <v>0.23038306603064904</v>
      </c>
      <c r="M835">
        <f>AVERAGE(F$4:$F835)</f>
        <v>-4684.7987980769221</v>
      </c>
      <c r="N835">
        <f>STDEV(F$4:F835)/SQRT(COUNT(F$4:F835))</f>
        <v>1.1136745642030199</v>
      </c>
      <c r="O835">
        <f>STDEV(F$4:F835)</f>
        <v>32.123285963312007</v>
      </c>
    </row>
    <row r="836" spans="3:15" x14ac:dyDescent="0.2">
      <c r="C836">
        <v>833</v>
      </c>
      <c r="D836">
        <v>50000</v>
      </c>
      <c r="E836">
        <v>399.76400000000001</v>
      </c>
      <c r="F836">
        <v>-4690.03</v>
      </c>
      <c r="G836">
        <v>20131</v>
      </c>
      <c r="H836">
        <v>5.6132099999999996</v>
      </c>
      <c r="I836">
        <v>786</v>
      </c>
      <c r="J836">
        <v>238</v>
      </c>
      <c r="K836">
        <f t="shared" si="19"/>
        <v>0.232421875</v>
      </c>
      <c r="L836">
        <f>AVERAGE(K$4:K836)</f>
        <v>0.23038551358043216</v>
      </c>
      <c r="M836">
        <f>AVERAGE(F$4:$F836)</f>
        <v>-4684.8050780312115</v>
      </c>
      <c r="N836">
        <f>STDEV(F$4:F836)/SQRT(COUNT(F$4:F836))</f>
        <v>1.1123545438205074</v>
      </c>
      <c r="O836">
        <f>STDEV(F$4:F836)</f>
        <v>32.104486941153901</v>
      </c>
    </row>
    <row r="837" spans="3:15" x14ac:dyDescent="0.2">
      <c r="C837">
        <v>834</v>
      </c>
      <c r="D837">
        <v>50000</v>
      </c>
      <c r="E837">
        <v>400.00599999999997</v>
      </c>
      <c r="F837">
        <v>-4637.3999999999996</v>
      </c>
      <c r="G837">
        <v>20324</v>
      </c>
      <c r="H837">
        <v>5.94015</v>
      </c>
      <c r="I837">
        <v>808</v>
      </c>
      <c r="J837">
        <v>216</v>
      </c>
      <c r="K837">
        <f t="shared" si="19"/>
        <v>0.2109375</v>
      </c>
      <c r="L837">
        <f>AVERAGE(K$4:K837)</f>
        <v>0.23036219461930454</v>
      </c>
      <c r="M837">
        <f>AVERAGE(F$4:$F837)</f>
        <v>-4684.7482374100709</v>
      </c>
      <c r="N837">
        <f>STDEV(F$4:F837)/SQRT(COUNT(F$4:F837))</f>
        <v>1.1124730391495428</v>
      </c>
      <c r="O837">
        <f>STDEV(F$4:F837)</f>
        <v>32.127173595012572</v>
      </c>
    </row>
    <row r="838" spans="3:15" x14ac:dyDescent="0.2">
      <c r="C838">
        <v>835</v>
      </c>
      <c r="D838">
        <v>50000</v>
      </c>
      <c r="E838">
        <v>399.14299999999997</v>
      </c>
      <c r="F838">
        <v>-4696.93</v>
      </c>
      <c r="G838">
        <v>20058.8</v>
      </c>
      <c r="H838">
        <v>6.5331799999999998</v>
      </c>
      <c r="I838">
        <v>783</v>
      </c>
      <c r="J838">
        <v>241</v>
      </c>
      <c r="K838">
        <f t="shared" si="19"/>
        <v>0.2353515625</v>
      </c>
      <c r="L838">
        <f>AVERAGE(K$4:K838)</f>
        <v>0.23036816991017964</v>
      </c>
      <c r="M838">
        <f>AVERAGE(F$4:$F838)</f>
        <v>-4684.7628263473043</v>
      </c>
      <c r="N838">
        <f>STDEV(F$4:F838)/SQRT(COUNT(F$4:F838))</f>
        <v>1.1112357074438666</v>
      </c>
      <c r="O838">
        <f>STDEV(F$4:F838)</f>
        <v>32.110674329746736</v>
      </c>
    </row>
    <row r="839" spans="3:15" x14ac:dyDescent="0.2">
      <c r="C839">
        <v>836</v>
      </c>
      <c r="D839">
        <v>50000</v>
      </c>
      <c r="E839">
        <v>399.53399999999999</v>
      </c>
      <c r="F839">
        <v>-4739.99</v>
      </c>
      <c r="G839">
        <v>19895.400000000001</v>
      </c>
      <c r="H839">
        <v>6.1900199999999996</v>
      </c>
      <c r="I839">
        <v>765</v>
      </c>
      <c r="J839">
        <v>259</v>
      </c>
      <c r="K839">
        <f t="shared" si="19"/>
        <v>0.2529296875</v>
      </c>
      <c r="L839">
        <f>AVERAGE(K$4:K839)</f>
        <v>0.23039515737141147</v>
      </c>
      <c r="M839">
        <f>AVERAGE(F$4:$F839)</f>
        <v>-4684.8288875598073</v>
      </c>
      <c r="N839">
        <f>STDEV(F$4:F839)/SQRT(COUNT(F$4:F839))</f>
        <v>1.1118699146658177</v>
      </c>
      <c r="O839">
        <f>STDEV(F$4:F839)</f>
        <v>32.148233779916765</v>
      </c>
    </row>
    <row r="840" spans="3:15" x14ac:dyDescent="0.2">
      <c r="C840">
        <v>837</v>
      </c>
      <c r="D840">
        <v>50000</v>
      </c>
      <c r="E840">
        <v>399.23399999999998</v>
      </c>
      <c r="F840">
        <v>-4644.29</v>
      </c>
      <c r="G840">
        <v>20304.2</v>
      </c>
      <c r="H840">
        <v>6.4881000000000002</v>
      </c>
      <c r="I840">
        <v>805</v>
      </c>
      <c r="J840">
        <v>219</v>
      </c>
      <c r="K840">
        <f t="shared" si="19"/>
        <v>0.2138671875</v>
      </c>
      <c r="L840">
        <f>AVERAGE(K$4:K840)</f>
        <v>0.230375410692951</v>
      </c>
      <c r="M840">
        <f>AVERAGE(F$4:$F840)</f>
        <v>-4684.780454002389</v>
      </c>
      <c r="N840">
        <f>STDEV(F$4:F840)/SQRT(COUNT(F$4:F840))</f>
        <v>1.1115963759324303</v>
      </c>
      <c r="O840">
        <f>STDEV(F$4:F840)</f>
        <v>32.15954171003338</v>
      </c>
    </row>
    <row r="841" spans="3:15" x14ac:dyDescent="0.2">
      <c r="C841">
        <v>838</v>
      </c>
      <c r="D841">
        <v>50000</v>
      </c>
      <c r="E841">
        <v>399.803</v>
      </c>
      <c r="F841">
        <v>-4674.88</v>
      </c>
      <c r="G841">
        <v>20173.400000000001</v>
      </c>
      <c r="H841">
        <v>6.82761</v>
      </c>
      <c r="I841">
        <v>792</v>
      </c>
      <c r="J841">
        <v>232</v>
      </c>
      <c r="K841">
        <f t="shared" si="19"/>
        <v>0.2265625</v>
      </c>
      <c r="L841">
        <f>AVERAGE(K$4:K841)</f>
        <v>0.23037086068019094</v>
      </c>
      <c r="M841">
        <f>AVERAGE(F$4:$F841)</f>
        <v>-4684.7686396181371</v>
      </c>
      <c r="N841">
        <f>STDEV(F$4:F841)/SQRT(COUNT(F$4:F841))</f>
        <v>1.1103319529138032</v>
      </c>
      <c r="O841">
        <f>STDEV(F$4:F841)</f>
        <v>32.142144363191392</v>
      </c>
    </row>
    <row r="842" spans="3:15" x14ac:dyDescent="0.2">
      <c r="C842">
        <v>839</v>
      </c>
      <c r="D842">
        <v>50000</v>
      </c>
      <c r="E842">
        <v>400.61799999999999</v>
      </c>
      <c r="F842">
        <v>-4709.1000000000004</v>
      </c>
      <c r="G842">
        <v>20020.8</v>
      </c>
      <c r="H842">
        <v>5.7913300000000003</v>
      </c>
      <c r="I842">
        <v>778</v>
      </c>
      <c r="J842">
        <v>246</v>
      </c>
      <c r="K842">
        <f t="shared" si="19"/>
        <v>0.240234375</v>
      </c>
      <c r="L842">
        <f>AVERAGE(K$4:K842)</f>
        <v>0.23038261695470799</v>
      </c>
      <c r="M842">
        <f>AVERAGE(F$4:$F842)</f>
        <v>-4684.7976400476746</v>
      </c>
      <c r="N842">
        <f>STDEV(F$4:F842)/SQRT(COUNT(F$4:F842))</f>
        <v>1.1093868782685623</v>
      </c>
      <c r="O842">
        <f>STDEV(F$4:F842)</f>
        <v>32.133941979173308</v>
      </c>
    </row>
    <row r="843" spans="3:15" x14ac:dyDescent="0.2">
      <c r="C843">
        <v>840</v>
      </c>
      <c r="D843">
        <v>50000</v>
      </c>
      <c r="E843">
        <v>399.94400000000002</v>
      </c>
      <c r="F843">
        <v>-4691.3999999999996</v>
      </c>
      <c r="G843">
        <v>20105.7</v>
      </c>
      <c r="H843">
        <v>5.6191199999999997</v>
      </c>
      <c r="I843">
        <v>787</v>
      </c>
      <c r="J843">
        <v>237</v>
      </c>
      <c r="K843">
        <f t="shared" si="19"/>
        <v>0.2314453125</v>
      </c>
      <c r="L843">
        <f>AVERAGE(K$4:K843)</f>
        <v>0.23038388206845239</v>
      </c>
      <c r="M843">
        <f>AVERAGE(F$4:$F843)</f>
        <v>-4684.8054999999986</v>
      </c>
      <c r="N843">
        <f>STDEV(F$4:F843)/SQRT(COUNT(F$4:F843))</f>
        <v>1.1080932690832865</v>
      </c>
      <c r="O843">
        <f>STDEV(F$4:F843)</f>
        <v>32.115594064405151</v>
      </c>
    </row>
    <row r="844" spans="3:15" x14ac:dyDescent="0.2">
      <c r="C844">
        <v>841</v>
      </c>
      <c r="D844">
        <v>50000</v>
      </c>
      <c r="E844">
        <v>400.15100000000001</v>
      </c>
      <c r="F844">
        <v>-4686.72</v>
      </c>
      <c r="G844">
        <v>20115.7</v>
      </c>
      <c r="H844">
        <v>5.56623</v>
      </c>
      <c r="I844">
        <v>787</v>
      </c>
      <c r="J844">
        <v>237</v>
      </c>
      <c r="K844">
        <f t="shared" si="19"/>
        <v>0.2314453125</v>
      </c>
      <c r="L844">
        <f>AVERAGE(K$4:K844)</f>
        <v>0.23038514417360284</v>
      </c>
      <c r="M844">
        <f>AVERAGE(F$4:$F844)</f>
        <v>-4684.8077764565987</v>
      </c>
      <c r="N844">
        <f>STDEV(F$4:F844)/SQRT(COUNT(F$4:F844))</f>
        <v>1.1067772358578365</v>
      </c>
      <c r="O844">
        <f>STDEV(F$4:F844)</f>
        <v>32.096539839877259</v>
      </c>
    </row>
    <row r="845" spans="3:15" x14ac:dyDescent="0.2">
      <c r="C845">
        <v>842</v>
      </c>
      <c r="D845">
        <v>50000</v>
      </c>
      <c r="E845">
        <v>398.74200000000002</v>
      </c>
      <c r="F845">
        <v>-4715.8999999999996</v>
      </c>
      <c r="G845">
        <v>20019.900000000001</v>
      </c>
      <c r="H845">
        <v>5.4996999999999998</v>
      </c>
      <c r="I845">
        <v>775</v>
      </c>
      <c r="J845">
        <v>249</v>
      </c>
      <c r="K845">
        <f t="shared" si="19"/>
        <v>0.2431640625</v>
      </c>
      <c r="L845">
        <f>AVERAGE(K$4:K845)</f>
        <v>0.23040032103622327</v>
      </c>
      <c r="M845">
        <f>AVERAGE(F$4:$F845)</f>
        <v>-4684.8447030878851</v>
      </c>
      <c r="N845">
        <f>STDEV(F$4:F845)/SQRT(COUNT(F$4:F845))</f>
        <v>1.1060785650503122</v>
      </c>
      <c r="O845">
        <f>STDEV(F$4:F845)</f>
        <v>32.095343040972224</v>
      </c>
    </row>
    <row r="846" spans="3:15" x14ac:dyDescent="0.2">
      <c r="C846">
        <v>843</v>
      </c>
      <c r="D846">
        <v>50000</v>
      </c>
      <c r="E846">
        <v>399.66500000000002</v>
      </c>
      <c r="F846">
        <v>-4666.83</v>
      </c>
      <c r="G846">
        <v>20201.599999999999</v>
      </c>
      <c r="H846">
        <v>5.9093299999999997</v>
      </c>
      <c r="I846">
        <v>796</v>
      </c>
      <c r="J846">
        <v>228</v>
      </c>
      <c r="K846">
        <f t="shared" si="19"/>
        <v>0.22265625</v>
      </c>
      <c r="L846">
        <f>AVERAGE(K$4:K846)</f>
        <v>0.23039113471233688</v>
      </c>
      <c r="M846">
        <f>AVERAGE(F$4:$F846)</f>
        <v>-4684.8233333333328</v>
      </c>
      <c r="N846">
        <f>STDEV(F$4:F846)/SQRT(COUNT(F$4:F846))</f>
        <v>1.1049723725680782</v>
      </c>
      <c r="O846">
        <f>STDEV(F$4:F846)</f>
        <v>32.082278673887046</v>
      </c>
    </row>
    <row r="847" spans="3:15" x14ac:dyDescent="0.2">
      <c r="C847">
        <v>844</v>
      </c>
      <c r="D847">
        <v>50000</v>
      </c>
      <c r="E847">
        <v>400.11399999999998</v>
      </c>
      <c r="F847">
        <v>-4725.41</v>
      </c>
      <c r="G847">
        <v>19963.7</v>
      </c>
      <c r="H847">
        <v>5.6626300000000001</v>
      </c>
      <c r="I847">
        <v>771</v>
      </c>
      <c r="J847">
        <v>253</v>
      </c>
      <c r="K847">
        <f t="shared" si="19"/>
        <v>0.2470703125</v>
      </c>
      <c r="L847">
        <f>AVERAGE(K$4:K847)</f>
        <v>0.23041089677132701</v>
      </c>
      <c r="M847">
        <f>AVERAGE(F$4:$F847)</f>
        <v>-4684.8714218009472</v>
      </c>
      <c r="N847">
        <f>STDEV(F$4:F847)/SQRT(COUNT(F$4:F847))</f>
        <v>1.1047095389140804</v>
      </c>
      <c r="O847">
        <f>STDEV(F$4:F847)</f>
        <v>32.093665910431447</v>
      </c>
    </row>
    <row r="848" spans="3:15" x14ac:dyDescent="0.2">
      <c r="C848">
        <v>845</v>
      </c>
      <c r="D848">
        <v>50000</v>
      </c>
      <c r="E848">
        <v>400.25400000000002</v>
      </c>
      <c r="F848">
        <v>-4627.8500000000004</v>
      </c>
      <c r="G848">
        <v>20394.3</v>
      </c>
      <c r="H848">
        <v>5.3900399999999999</v>
      </c>
      <c r="I848">
        <v>813</v>
      </c>
      <c r="J848">
        <v>211</v>
      </c>
      <c r="K848">
        <f t="shared" si="19"/>
        <v>0.2060546875</v>
      </c>
      <c r="L848">
        <f>AVERAGE(K$4:K848)</f>
        <v>0.2303820728550296</v>
      </c>
      <c r="M848">
        <f>AVERAGE(F$4:$F848)</f>
        <v>-4684.8039408284021</v>
      </c>
      <c r="N848">
        <f>STDEV(F$4:F848)/SQRT(COUNT(F$4:F848))</f>
        <v>1.105462964625533</v>
      </c>
      <c r="O848">
        <f>STDEV(F$4:F848)</f>
        <v>32.134574361644781</v>
      </c>
    </row>
    <row r="849" spans="3:15" x14ac:dyDescent="0.2">
      <c r="C849">
        <v>846</v>
      </c>
      <c r="D849">
        <v>50000</v>
      </c>
      <c r="E849">
        <v>399.666</v>
      </c>
      <c r="F849">
        <v>-4662.3900000000003</v>
      </c>
      <c r="G849">
        <v>20225.5</v>
      </c>
      <c r="H849">
        <v>6.1703599999999996</v>
      </c>
      <c r="I849">
        <v>797</v>
      </c>
      <c r="J849">
        <v>227</v>
      </c>
      <c r="K849">
        <f t="shared" si="19"/>
        <v>0.2216796875</v>
      </c>
      <c r="L849">
        <f>AVERAGE(K$4:K849)</f>
        <v>0.23037178634751773</v>
      </c>
      <c r="M849">
        <f>AVERAGE(F$4:$F849)</f>
        <v>-4684.7774468085099</v>
      </c>
      <c r="N849">
        <f>STDEV(F$4:F849)/SQRT(COUNT(F$4:F849))</f>
        <v>1.1044733115920033</v>
      </c>
      <c r="O849">
        <f>STDEV(F$4:F849)</f>
        <v>32.124798153950778</v>
      </c>
    </row>
    <row r="850" spans="3:15" x14ac:dyDescent="0.2">
      <c r="C850">
        <v>847</v>
      </c>
      <c r="D850">
        <v>50000</v>
      </c>
      <c r="E850">
        <v>400.483</v>
      </c>
      <c r="F850">
        <v>-4689.62</v>
      </c>
      <c r="G850">
        <v>20101.7</v>
      </c>
      <c r="H850">
        <v>5.5838400000000004</v>
      </c>
      <c r="I850">
        <v>785</v>
      </c>
      <c r="J850">
        <v>239</v>
      </c>
      <c r="K850">
        <f t="shared" si="19"/>
        <v>0.2333984375</v>
      </c>
      <c r="L850">
        <f>AVERAGE(K$4:K850)</f>
        <v>0.23037535972550177</v>
      </c>
      <c r="M850">
        <f>AVERAGE(F$4:$F850)</f>
        <v>-4684.7831641086186</v>
      </c>
      <c r="N850">
        <f>STDEV(F$4:F850)/SQRT(COUNT(F$4:F850))</f>
        <v>1.1031833734469336</v>
      </c>
      <c r="O850">
        <f>STDEV(F$4:F850)</f>
        <v>32.106237423060705</v>
      </c>
    </row>
    <row r="851" spans="3:15" x14ac:dyDescent="0.2">
      <c r="C851">
        <v>848</v>
      </c>
      <c r="D851">
        <v>50000</v>
      </c>
      <c r="E851">
        <v>400.03100000000001</v>
      </c>
      <c r="F851">
        <v>-4670.91</v>
      </c>
      <c r="G851">
        <v>20171.5</v>
      </c>
      <c r="H851">
        <v>6.7601300000000002</v>
      </c>
      <c r="I851">
        <v>793</v>
      </c>
      <c r="J851">
        <v>231</v>
      </c>
      <c r="K851">
        <f t="shared" si="19"/>
        <v>0.2255859375</v>
      </c>
      <c r="L851">
        <f>AVERAGE(K$4:K851)</f>
        <v>0.23036971182193397</v>
      </c>
      <c r="M851">
        <f>AVERAGE(F$4:$F851)</f>
        <v>-4684.7668042452833</v>
      </c>
      <c r="N851">
        <f>STDEV(F$4:F851)/SQRT(COUNT(F$4:F851))</f>
        <v>1.1020031241284436</v>
      </c>
      <c r="O851">
        <f>STDEV(F$4:F851)</f>
        <v>32.090815367942035</v>
      </c>
    </row>
    <row r="852" spans="3:15" x14ac:dyDescent="0.2">
      <c r="C852">
        <v>849</v>
      </c>
      <c r="D852">
        <v>50000</v>
      </c>
      <c r="E852">
        <v>399.65699999999998</v>
      </c>
      <c r="F852">
        <v>-4675.66</v>
      </c>
      <c r="G852">
        <v>20157</v>
      </c>
      <c r="H852">
        <v>5.17319</v>
      </c>
      <c r="I852">
        <v>792</v>
      </c>
      <c r="J852">
        <v>232</v>
      </c>
      <c r="K852">
        <f t="shared" si="19"/>
        <v>0.2265625</v>
      </c>
      <c r="L852">
        <f>AVERAGE(K$4:K852)</f>
        <v>0.23036522747349825</v>
      </c>
      <c r="M852">
        <f>AVERAGE(F$4:$F852)</f>
        <v>-4684.7560777385161</v>
      </c>
      <c r="N852">
        <f>STDEV(F$4:F852)/SQRT(COUNT(F$4:F852))</f>
        <v>1.100756621832363</v>
      </c>
      <c r="O852">
        <f>STDEV(F$4:F852)</f>
        <v>32.073411173293039</v>
      </c>
    </row>
    <row r="853" spans="3:15" x14ac:dyDescent="0.2">
      <c r="C853">
        <v>850</v>
      </c>
      <c r="D853">
        <v>50000</v>
      </c>
      <c r="E853">
        <v>399.79399999999998</v>
      </c>
      <c r="F853">
        <v>-4684.8900000000003</v>
      </c>
      <c r="G853">
        <v>20109.5</v>
      </c>
      <c r="H853">
        <v>6.8822000000000001</v>
      </c>
      <c r="I853">
        <v>787</v>
      </c>
      <c r="J853">
        <v>237</v>
      </c>
      <c r="K853">
        <f t="shared" si="19"/>
        <v>0.2314453125</v>
      </c>
      <c r="L853">
        <f>AVERAGE(K$4:K853)</f>
        <v>0.23036649816176472</v>
      </c>
      <c r="M853">
        <f>AVERAGE(F$4:$F853)</f>
        <v>-4684.7562352941177</v>
      </c>
      <c r="N853">
        <f>STDEV(F$4:F853)/SQRT(COUNT(F$4:F853))</f>
        <v>1.0994608626642275</v>
      </c>
      <c r="O853">
        <f>STDEV(F$4:F853)</f>
        <v>32.054517002301132</v>
      </c>
    </row>
    <row r="854" spans="3:15" x14ac:dyDescent="0.2">
      <c r="C854">
        <v>851</v>
      </c>
      <c r="D854">
        <v>50000</v>
      </c>
      <c r="E854">
        <v>399.88900000000001</v>
      </c>
      <c r="F854">
        <v>-4684.8500000000004</v>
      </c>
      <c r="G854">
        <v>20113.5</v>
      </c>
      <c r="H854">
        <v>6.3725100000000001</v>
      </c>
      <c r="I854">
        <v>788</v>
      </c>
      <c r="J854">
        <v>236</v>
      </c>
      <c r="K854">
        <f t="shared" si="19"/>
        <v>0.23046875</v>
      </c>
      <c r="L854">
        <f>AVERAGE(K$4:K854)</f>
        <v>0.23036661831668626</v>
      </c>
      <c r="M854">
        <f>AVERAGE(F$4:$F854)</f>
        <v>-4684.7563454759111</v>
      </c>
      <c r="N854">
        <f>STDEV(F$4:F854)/SQRT(COUNT(F$4:F854))</f>
        <v>1.0981681448020018</v>
      </c>
      <c r="O854">
        <f>STDEV(F$4:F854)</f>
        <v>32.035656016280477</v>
      </c>
    </row>
    <row r="855" spans="3:15" x14ac:dyDescent="0.2">
      <c r="C855">
        <v>852</v>
      </c>
      <c r="D855">
        <v>50000</v>
      </c>
      <c r="E855">
        <v>399.64600000000002</v>
      </c>
      <c r="F855">
        <v>-4678.1499999999996</v>
      </c>
      <c r="G855">
        <v>20139.099999999999</v>
      </c>
      <c r="H855">
        <v>6.1282399999999999</v>
      </c>
      <c r="I855">
        <v>791</v>
      </c>
      <c r="J855">
        <v>233</v>
      </c>
      <c r="K855">
        <f t="shared" si="19"/>
        <v>0.2275390625</v>
      </c>
      <c r="L855">
        <f>AVERAGE(K$4:K855)</f>
        <v>0.23036329958920188</v>
      </c>
      <c r="M855">
        <f>AVERAGE(F$4:$F855)</f>
        <v>-4684.7485915492962</v>
      </c>
      <c r="N855">
        <f>STDEV(F$4:F855)/SQRT(COUNT(F$4:F855))</f>
        <v>1.0969058639905298</v>
      </c>
      <c r="O855">
        <f>STDEV(F$4:F855)</f>
        <v>32.017628085746807</v>
      </c>
    </row>
    <row r="856" spans="3:15" x14ac:dyDescent="0.2">
      <c r="C856">
        <v>853</v>
      </c>
      <c r="D856">
        <v>50000</v>
      </c>
      <c r="E856">
        <v>399.92</v>
      </c>
      <c r="F856">
        <v>-4674.68</v>
      </c>
      <c r="G856">
        <v>20146.599999999999</v>
      </c>
      <c r="H856">
        <v>4.93865</v>
      </c>
      <c r="I856">
        <v>792</v>
      </c>
      <c r="J856">
        <v>232</v>
      </c>
      <c r="K856">
        <f t="shared" si="19"/>
        <v>0.2265625</v>
      </c>
      <c r="L856">
        <f>AVERAGE(K$4:K856)</f>
        <v>0.2303588437866354</v>
      </c>
      <c r="M856">
        <f>AVERAGE(F$4:$F856)</f>
        <v>-4684.7367878077375</v>
      </c>
      <c r="N856">
        <f>STDEV(F$4:F856)/SQRT(COUNT(F$4:F856))</f>
        <v>1.0956827528882831</v>
      </c>
      <c r="O856">
        <f>STDEV(F$4:F856)</f>
        <v>32.000689880301799</v>
      </c>
    </row>
    <row r="857" spans="3:15" x14ac:dyDescent="0.2">
      <c r="C857">
        <v>854</v>
      </c>
      <c r="D857">
        <v>50000</v>
      </c>
      <c r="E857">
        <v>399.60500000000002</v>
      </c>
      <c r="F857">
        <v>-4695.32</v>
      </c>
      <c r="G857">
        <v>20071.2</v>
      </c>
      <c r="H857">
        <v>6.5215100000000001</v>
      </c>
      <c r="I857">
        <v>783</v>
      </c>
      <c r="J857">
        <v>241</v>
      </c>
      <c r="K857">
        <f t="shared" si="19"/>
        <v>0.2353515625</v>
      </c>
      <c r="L857">
        <f>AVERAGE(K$4:K857)</f>
        <v>0.23036469006147542</v>
      </c>
      <c r="M857">
        <f>AVERAGE(F$4:$F857)</f>
        <v>-4684.749180327869</v>
      </c>
      <c r="N857">
        <f>STDEV(F$4:F857)/SQRT(COUNT(F$4:F857))</f>
        <v>1.0944691615830164</v>
      </c>
      <c r="O857">
        <f>STDEV(F$4:F857)</f>
        <v>31.983977000842486</v>
      </c>
    </row>
    <row r="858" spans="3:15" x14ac:dyDescent="0.2">
      <c r="C858">
        <v>855</v>
      </c>
      <c r="D858">
        <v>50000</v>
      </c>
      <c r="E858">
        <v>400.22699999999998</v>
      </c>
      <c r="F858">
        <v>-4677.41</v>
      </c>
      <c r="G858">
        <v>20150.8</v>
      </c>
      <c r="H858">
        <v>5.7148500000000002</v>
      </c>
      <c r="I858">
        <v>791</v>
      </c>
      <c r="J858">
        <v>233</v>
      </c>
      <c r="K858">
        <f t="shared" si="19"/>
        <v>0.2275390625</v>
      </c>
      <c r="L858">
        <f>AVERAGE(K$4:K858)</f>
        <v>0.23036138523391814</v>
      </c>
      <c r="M858">
        <f>AVERAGE(F$4:$F858)</f>
        <v>-4684.7405964912286</v>
      </c>
      <c r="N858">
        <f>STDEV(F$4:F858)/SQRT(COUNT(F$4:F858))</f>
        <v>1.093222031331794</v>
      </c>
      <c r="O858">
        <f>STDEV(F$4:F858)</f>
        <v>31.966230937815894</v>
      </c>
    </row>
    <row r="859" spans="3:15" x14ac:dyDescent="0.2">
      <c r="C859">
        <v>856</v>
      </c>
      <c r="D859">
        <v>50000</v>
      </c>
      <c r="E859">
        <v>400.185</v>
      </c>
      <c r="F859">
        <v>-4714.07</v>
      </c>
      <c r="G859">
        <v>20019.5</v>
      </c>
      <c r="H859">
        <v>5.7657499999999997</v>
      </c>
      <c r="I859">
        <v>776</v>
      </c>
      <c r="J859">
        <v>248</v>
      </c>
      <c r="K859">
        <f t="shared" si="19"/>
        <v>0.2421875</v>
      </c>
      <c r="L859">
        <f>AVERAGE(K$4:K859)</f>
        <v>0.23037520078855139</v>
      </c>
      <c r="M859">
        <f>AVERAGE(F$4:$F859)</f>
        <v>-4684.7748598130847</v>
      </c>
      <c r="N859">
        <f>STDEV(F$4:F859)/SQRT(COUNT(F$4:F859))</f>
        <v>1.0924815856102539</v>
      </c>
      <c r="O859">
        <f>STDEV(F$4:F859)</f>
        <v>31.9632556031493</v>
      </c>
    </row>
    <row r="860" spans="3:15" x14ac:dyDescent="0.2">
      <c r="C860">
        <v>857</v>
      </c>
      <c r="D860">
        <v>50000</v>
      </c>
      <c r="E860">
        <v>399.79199999999997</v>
      </c>
      <c r="F860">
        <v>-4735.49</v>
      </c>
      <c r="G860">
        <v>19939.099999999999</v>
      </c>
      <c r="H860">
        <v>5.9995700000000003</v>
      </c>
      <c r="I860">
        <v>768</v>
      </c>
      <c r="J860">
        <v>256</v>
      </c>
      <c r="K860">
        <f t="shared" si="19"/>
        <v>0.25</v>
      </c>
      <c r="L860">
        <f>AVERAGE(K$4:K860)</f>
        <v>0.23039810020420071</v>
      </c>
      <c r="M860">
        <f>AVERAGE(F$4:$F860)</f>
        <v>-4684.8340373395567</v>
      </c>
      <c r="N860">
        <f>STDEV(F$4:F860)/SQRT(COUNT(F$4:F860))</f>
        <v>1.0928095257696921</v>
      </c>
      <c r="O860">
        <f>STDEV(F$4:F860)</f>
        <v>31.991520584184855</v>
      </c>
    </row>
    <row r="861" spans="3:15" x14ac:dyDescent="0.2">
      <c r="C861">
        <v>858</v>
      </c>
      <c r="D861">
        <v>50000</v>
      </c>
      <c r="E861">
        <v>399.78199999999998</v>
      </c>
      <c r="F861">
        <v>-4711.93</v>
      </c>
      <c r="G861">
        <v>20030.7</v>
      </c>
      <c r="H861">
        <v>6.1482000000000001</v>
      </c>
      <c r="I861">
        <v>777</v>
      </c>
      <c r="J861">
        <v>247</v>
      </c>
      <c r="K861">
        <f t="shared" si="19"/>
        <v>0.2412109375</v>
      </c>
      <c r="L861">
        <f>AVERAGE(K$4:K861)</f>
        <v>0.23041070257867133</v>
      </c>
      <c r="M861">
        <f>AVERAGE(F$4:$F861)</f>
        <v>-4684.8656177156181</v>
      </c>
      <c r="N861">
        <f>STDEV(F$4:F861)/SQRT(COUNT(F$4:F861))</f>
        <v>1.0919918592424696</v>
      </c>
      <c r="O861">
        <f>STDEV(F$4:F861)</f>
        <v>31.986229182560205</v>
      </c>
    </row>
    <row r="862" spans="3:15" x14ac:dyDescent="0.2">
      <c r="C862">
        <v>859</v>
      </c>
      <c r="D862">
        <v>50000</v>
      </c>
      <c r="E862">
        <v>398.80599999999998</v>
      </c>
      <c r="F862">
        <v>-4653.53</v>
      </c>
      <c r="G862">
        <v>20243.900000000001</v>
      </c>
      <c r="H862">
        <v>5.92279</v>
      </c>
      <c r="I862">
        <v>801</v>
      </c>
      <c r="J862">
        <v>223</v>
      </c>
      <c r="K862">
        <f t="shared" si="19"/>
        <v>0.2177734375</v>
      </c>
      <c r="L862">
        <f>AVERAGE(K$4:K862)</f>
        <v>0.23039599097788127</v>
      </c>
      <c r="M862">
        <f>AVERAGE(F$4:$F862)</f>
        <v>-4684.8291385331786</v>
      </c>
      <c r="N862">
        <f>STDEV(F$4:F862)/SQRT(COUNT(F$4:F862))</f>
        <v>1.0913297358420528</v>
      </c>
      <c r="O862">
        <f>STDEV(F$4:F862)</f>
        <v>31.985457770901448</v>
      </c>
    </row>
    <row r="863" spans="3:15" x14ac:dyDescent="0.2">
      <c r="C863">
        <v>860</v>
      </c>
      <c r="D863">
        <v>50000</v>
      </c>
      <c r="E863">
        <v>400.32299999999998</v>
      </c>
      <c r="F863">
        <v>-4674.78</v>
      </c>
      <c r="G863">
        <v>20138</v>
      </c>
      <c r="H863">
        <v>4.8717100000000002</v>
      </c>
      <c r="I863">
        <v>791</v>
      </c>
      <c r="J863">
        <v>233</v>
      </c>
      <c r="K863">
        <f t="shared" si="19"/>
        <v>0.2275390625</v>
      </c>
      <c r="L863">
        <f>AVERAGE(K$4:K863)</f>
        <v>0.23039266896802327</v>
      </c>
      <c r="M863">
        <f>AVERAGE(F$4:$F863)</f>
        <v>-4684.8174534883719</v>
      </c>
      <c r="N863">
        <f>STDEV(F$4:F863)/SQRT(COUNT(F$4:F863))</f>
        <v>1.0901226370394406</v>
      </c>
      <c r="O863">
        <f>STDEV(F$4:F863)</f>
        <v>31.968671114949533</v>
      </c>
    </row>
    <row r="864" spans="3:15" x14ac:dyDescent="0.2">
      <c r="C864">
        <v>861</v>
      </c>
      <c r="D864">
        <v>50000</v>
      </c>
      <c r="E864">
        <v>398.97699999999998</v>
      </c>
      <c r="F864">
        <v>-4744.6899999999996</v>
      </c>
      <c r="G864">
        <v>19919.3</v>
      </c>
      <c r="H864">
        <v>6.1576500000000003</v>
      </c>
      <c r="I864">
        <v>765</v>
      </c>
      <c r="J864">
        <v>259</v>
      </c>
      <c r="K864">
        <f t="shared" si="19"/>
        <v>0.2529296875</v>
      </c>
      <c r="L864">
        <f>AVERAGE(K$4:K864)</f>
        <v>0.2304188443670151</v>
      </c>
      <c r="M864">
        <f>AVERAGE(F$4:$F864)</f>
        <v>-4684.8869918699193</v>
      </c>
      <c r="N864">
        <f>STDEV(F$4:F864)/SQRT(COUNT(F$4:F864))</f>
        <v>1.0910740190611656</v>
      </c>
      <c r="O864">
        <f>STDEV(F$4:F864)</f>
        <v>32.015168365565643</v>
      </c>
    </row>
    <row r="865" spans="3:15" x14ac:dyDescent="0.2">
      <c r="C865">
        <v>862</v>
      </c>
      <c r="D865">
        <v>50000</v>
      </c>
      <c r="E865">
        <v>399.22800000000001</v>
      </c>
      <c r="F865">
        <v>-4702.67</v>
      </c>
      <c r="G865">
        <v>20047.900000000001</v>
      </c>
      <c r="H865">
        <v>5.2461700000000002</v>
      </c>
      <c r="I865">
        <v>780</v>
      </c>
      <c r="J865">
        <v>244</v>
      </c>
      <c r="K865">
        <f t="shared" si="19"/>
        <v>0.23828125</v>
      </c>
      <c r="L865">
        <f>AVERAGE(K$4:K865)</f>
        <v>0.23042796548723898</v>
      </c>
      <c r="M865">
        <f>AVERAGE(F$4:$F865)</f>
        <v>-4684.9076218097453</v>
      </c>
      <c r="N865">
        <f>STDEV(F$4:F865)/SQRT(COUNT(F$4:F865))</f>
        <v>1.0900027806793626</v>
      </c>
      <c r="O865">
        <f>STDEV(F$4:F865)</f>
        <v>32.002303438160453</v>
      </c>
    </row>
    <row r="866" spans="3:15" x14ac:dyDescent="0.2">
      <c r="C866">
        <v>863</v>
      </c>
      <c r="D866">
        <v>50000</v>
      </c>
      <c r="E866">
        <v>399.91</v>
      </c>
      <c r="F866">
        <v>-4598.2299999999996</v>
      </c>
      <c r="G866">
        <v>20499</v>
      </c>
      <c r="H866">
        <v>5.8217699999999999</v>
      </c>
      <c r="I866">
        <v>824</v>
      </c>
      <c r="J866">
        <v>200</v>
      </c>
      <c r="K866">
        <f t="shared" si="19"/>
        <v>0.1953125</v>
      </c>
      <c r="L866">
        <f>AVERAGE(K$4:K866)</f>
        <v>0.23038727549246812</v>
      </c>
      <c r="M866">
        <f>AVERAGE(F$4:$F866)</f>
        <v>-4684.80718424102</v>
      </c>
      <c r="N866">
        <f>STDEV(F$4:F866)/SQRT(COUNT(F$4:F866))</f>
        <v>1.0933619413275328</v>
      </c>
      <c r="O866">
        <f>STDEV(F$4:F866)</f>
        <v>32.119542476250345</v>
      </c>
    </row>
    <row r="867" spans="3:15" x14ac:dyDescent="0.2">
      <c r="C867">
        <v>864</v>
      </c>
      <c r="D867">
        <v>50000</v>
      </c>
      <c r="E867">
        <v>400.03399999999999</v>
      </c>
      <c r="F867">
        <v>-4660.43</v>
      </c>
      <c r="G867">
        <v>20232</v>
      </c>
      <c r="H867">
        <v>5.5549600000000003</v>
      </c>
      <c r="I867">
        <v>798</v>
      </c>
      <c r="J867">
        <v>226</v>
      </c>
      <c r="K867">
        <f t="shared" si="19"/>
        <v>0.220703125</v>
      </c>
      <c r="L867">
        <f>AVERAGE(K$4:K867)</f>
        <v>0.23037606698495369</v>
      </c>
      <c r="M867">
        <f>AVERAGE(F$4:$F867)</f>
        <v>-4684.7789699074074</v>
      </c>
      <c r="N867">
        <f>STDEV(F$4:F867)/SQRT(COUNT(F$4:F867))</f>
        <v>1.0924601413175701</v>
      </c>
      <c r="O867">
        <f>STDEV(F$4:F867)</f>
        <v>32.11163892668219</v>
      </c>
    </row>
    <row r="868" spans="3:15" x14ac:dyDescent="0.2">
      <c r="C868">
        <v>865</v>
      </c>
      <c r="D868">
        <v>50000</v>
      </c>
      <c r="E868">
        <v>400.36799999999999</v>
      </c>
      <c r="F868">
        <v>-4697.93</v>
      </c>
      <c r="G868">
        <v>20065.900000000001</v>
      </c>
      <c r="H868">
        <v>6.7755099999999997</v>
      </c>
      <c r="I868">
        <v>782</v>
      </c>
      <c r="J868">
        <v>242</v>
      </c>
      <c r="K868">
        <f t="shared" si="19"/>
        <v>0.236328125</v>
      </c>
      <c r="L868">
        <f>AVERAGE(K$4:K868)</f>
        <v>0.23038294797687861</v>
      </c>
      <c r="M868">
        <f>AVERAGE(F$4:$F868)</f>
        <v>-4684.7941734104052</v>
      </c>
      <c r="N868">
        <f>STDEV(F$4:F868)/SQRT(COUNT(F$4:F868))</f>
        <v>1.091302359845449</v>
      </c>
      <c r="O868">
        <f>STDEV(F$4:F868)</f>
        <v>32.096165302457436</v>
      </c>
    </row>
    <row r="869" spans="3:15" x14ac:dyDescent="0.2">
      <c r="C869">
        <v>866</v>
      </c>
      <c r="D869">
        <v>50000</v>
      </c>
      <c r="E869">
        <v>400.108</v>
      </c>
      <c r="F869">
        <v>-4676.95</v>
      </c>
      <c r="G869">
        <v>20154.599999999999</v>
      </c>
      <c r="H869">
        <v>6.5012400000000001</v>
      </c>
      <c r="I869">
        <v>792</v>
      </c>
      <c r="J869">
        <v>232</v>
      </c>
      <c r="K869">
        <f t="shared" si="19"/>
        <v>0.2265625</v>
      </c>
      <c r="L869">
        <f>AVERAGE(K$4:K869)</f>
        <v>0.23037853637413394</v>
      </c>
      <c r="M869">
        <f>AVERAGE(F$4:$F869)</f>
        <v>-4684.7851154734417</v>
      </c>
      <c r="N869">
        <f>STDEV(F$4:F869)/SQRT(COUNT(F$4:F869))</f>
        <v>1.0900791008389508</v>
      </c>
      <c r="O869">
        <f>STDEV(F$4:F869)</f>
        <v>32.078714723479038</v>
      </c>
    </row>
    <row r="870" spans="3:15" x14ac:dyDescent="0.2">
      <c r="C870">
        <v>867</v>
      </c>
      <c r="D870">
        <v>50000</v>
      </c>
      <c r="E870">
        <v>399.18400000000003</v>
      </c>
      <c r="F870">
        <v>-4735.95</v>
      </c>
      <c r="G870">
        <v>19935.599999999999</v>
      </c>
      <c r="H870">
        <v>5.7035600000000004</v>
      </c>
      <c r="I870">
        <v>767</v>
      </c>
      <c r="J870">
        <v>257</v>
      </c>
      <c r="K870">
        <f t="shared" si="19"/>
        <v>0.2509765625</v>
      </c>
      <c r="L870">
        <f>AVERAGE(K$4:K870)</f>
        <v>0.23040229418973471</v>
      </c>
      <c r="M870">
        <f>AVERAGE(F$4:$F870)</f>
        <v>-4684.844129181085</v>
      </c>
      <c r="N870">
        <f>STDEV(F$4:F870)/SQRT(COUNT(F$4:F870))</f>
        <v>1.0904191629215616</v>
      </c>
      <c r="O870">
        <f>STDEV(F$4:F870)</f>
        <v>32.10724365935679</v>
      </c>
    </row>
    <row r="871" spans="3:15" x14ac:dyDescent="0.2">
      <c r="C871">
        <v>868</v>
      </c>
      <c r="D871">
        <v>50000</v>
      </c>
      <c r="E871">
        <v>399.80700000000002</v>
      </c>
      <c r="F871">
        <v>-4706.43</v>
      </c>
      <c r="G871">
        <v>20037.3</v>
      </c>
      <c r="H871">
        <v>7.1368799999999997</v>
      </c>
      <c r="I871">
        <v>779</v>
      </c>
      <c r="J871">
        <v>245</v>
      </c>
      <c r="K871">
        <f t="shared" si="19"/>
        <v>0.2392578125</v>
      </c>
      <c r="L871">
        <f>AVERAGE(K$4:K871)</f>
        <v>0.23041249639976957</v>
      </c>
      <c r="M871">
        <f>AVERAGE(F$4:$F871)</f>
        <v>-4684.868997695854</v>
      </c>
      <c r="N871">
        <f>STDEV(F$4:F871)/SQRT(COUNT(F$4:F871))</f>
        <v>1.0894460658573617</v>
      </c>
      <c r="O871">
        <f>STDEV(F$4:F871)</f>
        <v>32.097085381661806</v>
      </c>
    </row>
    <row r="872" spans="3:15" x14ac:dyDescent="0.2">
      <c r="C872">
        <v>869</v>
      </c>
      <c r="D872">
        <v>50000</v>
      </c>
      <c r="E872">
        <v>400.05799999999999</v>
      </c>
      <c r="F872">
        <v>-4725.29</v>
      </c>
      <c r="G872">
        <v>19966.599999999999</v>
      </c>
      <c r="H872">
        <v>6.5901100000000001</v>
      </c>
      <c r="I872">
        <v>771</v>
      </c>
      <c r="J872">
        <v>253</v>
      </c>
      <c r="K872">
        <f t="shared" si="19"/>
        <v>0.2470703125</v>
      </c>
      <c r="L872">
        <f>AVERAGE(K$4:K872)</f>
        <v>0.23043166534810128</v>
      </c>
      <c r="M872">
        <f>AVERAGE(F$4:$F872)</f>
        <v>-4684.9155120828555</v>
      </c>
      <c r="N872">
        <f>STDEV(F$4:F872)/SQRT(COUNT(F$4:F872))</f>
        <v>1.0891853330684818</v>
      </c>
      <c r="O872">
        <f>STDEV(F$4:F872)</f>
        <v>32.107883072719588</v>
      </c>
    </row>
    <row r="873" spans="3:15" x14ac:dyDescent="0.2">
      <c r="C873">
        <v>870</v>
      </c>
      <c r="D873">
        <v>50000</v>
      </c>
      <c r="E873">
        <v>399.12</v>
      </c>
      <c r="F873">
        <v>-4726.9399999999996</v>
      </c>
      <c r="G873">
        <v>19989.2</v>
      </c>
      <c r="H873">
        <v>7.0792000000000002</v>
      </c>
      <c r="I873">
        <v>771</v>
      </c>
      <c r="J873">
        <v>253</v>
      </c>
      <c r="K873">
        <f t="shared" si="19"/>
        <v>0.2470703125</v>
      </c>
      <c r="L873">
        <f>AVERAGE(K$4:K873)</f>
        <v>0.23045079022988504</v>
      </c>
      <c r="M873">
        <f>AVERAGE(F$4:$F873)</f>
        <v>-4684.9638160919549</v>
      </c>
      <c r="N873">
        <f>STDEV(F$4:F873)/SQRT(COUNT(F$4:F873))</f>
        <v>1.0890044921265349</v>
      </c>
      <c r="O873">
        <f>STDEV(F$4:F873)</f>
        <v>32.121017760470195</v>
      </c>
    </row>
    <row r="874" spans="3:15" x14ac:dyDescent="0.2">
      <c r="C874">
        <v>871</v>
      </c>
      <c r="D874">
        <v>50000</v>
      </c>
      <c r="E874">
        <v>399.66399999999999</v>
      </c>
      <c r="F874">
        <v>-4626.96</v>
      </c>
      <c r="G874">
        <v>20398.7</v>
      </c>
      <c r="H874">
        <v>5.0065600000000003</v>
      </c>
      <c r="I874">
        <v>814</v>
      </c>
      <c r="J874">
        <v>210</v>
      </c>
      <c r="K874">
        <f t="shared" si="19"/>
        <v>0.205078125</v>
      </c>
      <c r="L874">
        <f>AVERAGE(K$4:K874)</f>
        <v>0.23042165973019518</v>
      </c>
      <c r="M874">
        <f>AVERAGE(F$4:$F874)</f>
        <v>-4684.8972215843869</v>
      </c>
      <c r="N874">
        <f>STDEV(F$4:F874)/SQRT(COUNT(F$4:F874))</f>
        <v>1.0897901012124673</v>
      </c>
      <c r="O874">
        <f>STDEV(F$4:F874)</f>
        <v>32.162658266292169</v>
      </c>
    </row>
    <row r="875" spans="3:15" x14ac:dyDescent="0.2">
      <c r="C875">
        <v>872</v>
      </c>
      <c r="D875">
        <v>50000</v>
      </c>
      <c r="E875">
        <v>400.69499999999999</v>
      </c>
      <c r="F875">
        <v>-4636.16</v>
      </c>
      <c r="G875">
        <v>20341.5</v>
      </c>
      <c r="H875">
        <v>6.00847</v>
      </c>
      <c r="I875">
        <v>809</v>
      </c>
      <c r="J875">
        <v>215</v>
      </c>
      <c r="K875">
        <f t="shared" si="19"/>
        <v>0.2099609375</v>
      </c>
      <c r="L875">
        <f>AVERAGE(K$4:K875)</f>
        <v>0.23039819559919725</v>
      </c>
      <c r="M875">
        <f>AVERAGE(F$4:$F875)</f>
        <v>-4684.8413302752306</v>
      </c>
      <c r="N875">
        <f>STDEV(F$4:F875)/SQRT(COUNT(F$4:F875))</f>
        <v>1.0899735558869239</v>
      </c>
      <c r="O875">
        <f>STDEV(F$4:F875)</f>
        <v>32.186533386007703</v>
      </c>
    </row>
    <row r="876" spans="3:15" x14ac:dyDescent="0.2">
      <c r="C876">
        <v>873</v>
      </c>
      <c r="D876">
        <v>50000</v>
      </c>
      <c r="E876">
        <v>400.346</v>
      </c>
      <c r="F876">
        <v>-4704.8100000000004</v>
      </c>
      <c r="G876">
        <v>20037</v>
      </c>
      <c r="H876">
        <v>6.0587400000000002</v>
      </c>
      <c r="I876">
        <v>780</v>
      </c>
      <c r="J876">
        <v>244</v>
      </c>
      <c r="K876">
        <f t="shared" si="19"/>
        <v>0.23828125</v>
      </c>
      <c r="L876">
        <f>AVERAGE(K$4:K876)</f>
        <v>0.23040722544387171</v>
      </c>
      <c r="M876">
        <f>AVERAGE(F$4:$F876)</f>
        <v>-4684.8642038946173</v>
      </c>
      <c r="N876">
        <f>STDEV(F$4:F876)/SQRT(COUNT(F$4:F876))</f>
        <v>1.0889645579561069</v>
      </c>
      <c r="O876">
        <f>STDEV(F$4:F876)</f>
        <v>32.175171247516353</v>
      </c>
    </row>
    <row r="877" spans="3:15" x14ac:dyDescent="0.2">
      <c r="C877">
        <v>874</v>
      </c>
      <c r="D877">
        <v>50000</v>
      </c>
      <c r="E877">
        <v>400.15699999999998</v>
      </c>
      <c r="F877">
        <v>-4666.2299999999996</v>
      </c>
      <c r="G877">
        <v>20201.5</v>
      </c>
      <c r="H877">
        <v>6.5777400000000004</v>
      </c>
      <c r="I877">
        <v>796</v>
      </c>
      <c r="J877">
        <v>228</v>
      </c>
      <c r="K877">
        <f t="shared" si="19"/>
        <v>0.22265625</v>
      </c>
      <c r="L877">
        <f>AVERAGE(K$4:K877)</f>
        <v>0.23039835705091533</v>
      </c>
      <c r="M877">
        <f>AVERAGE(F$4:$F877)</f>
        <v>-4684.8428832951959</v>
      </c>
      <c r="N877">
        <f>STDEV(F$4:F877)/SQRT(COUNT(F$4:F877))</f>
        <v>1.0879268243093514</v>
      </c>
      <c r="O877">
        <f>STDEV(F$4:F877)</f>
        <v>32.162914877157817</v>
      </c>
    </row>
    <row r="878" spans="3:15" x14ac:dyDescent="0.2">
      <c r="C878">
        <v>875</v>
      </c>
      <c r="D878">
        <v>50000</v>
      </c>
      <c r="E878">
        <v>400.52</v>
      </c>
      <c r="F878">
        <v>-4690.72</v>
      </c>
      <c r="G878">
        <v>20104.5</v>
      </c>
      <c r="H878">
        <v>6.1097099999999998</v>
      </c>
      <c r="I878">
        <v>786</v>
      </c>
      <c r="J878">
        <v>238</v>
      </c>
      <c r="K878">
        <f t="shared" si="19"/>
        <v>0.232421875</v>
      </c>
      <c r="L878">
        <f>AVERAGE(K$4:K878)</f>
        <v>0.23040066964285713</v>
      </c>
      <c r="M878">
        <f>AVERAGE(F$4:$F878)</f>
        <v>-4684.8496000000014</v>
      </c>
      <c r="N878">
        <f>STDEV(F$4:F878)/SQRT(COUNT(F$4:F878))</f>
        <v>1.086703525597752</v>
      </c>
      <c r="O878">
        <f>STDEV(F$4:F878)</f>
        <v>32.145123790059685</v>
      </c>
    </row>
    <row r="879" spans="3:15" x14ac:dyDescent="0.2">
      <c r="C879">
        <v>876</v>
      </c>
      <c r="D879">
        <v>50000</v>
      </c>
      <c r="E879">
        <v>399.68</v>
      </c>
      <c r="F879">
        <v>-4657.33</v>
      </c>
      <c r="G879">
        <v>20241.8</v>
      </c>
      <c r="H879">
        <v>5.9714400000000003</v>
      </c>
      <c r="I879">
        <v>800</v>
      </c>
      <c r="J879">
        <v>224</v>
      </c>
      <c r="K879">
        <f t="shared" si="19"/>
        <v>0.21875</v>
      </c>
      <c r="L879">
        <f>AVERAGE(K$4:K879)</f>
        <v>0.23038736979166666</v>
      </c>
      <c r="M879">
        <f>AVERAGE(F$4:$F879)</f>
        <v>-4684.8181849315088</v>
      </c>
      <c r="N879">
        <f>STDEV(F$4:F879)/SQRT(COUNT(F$4:F879))</f>
        <v>1.0859167943712402</v>
      </c>
      <c r="O879">
        <f>STDEV(F$4:F879)</f>
        <v>32.140202069131725</v>
      </c>
    </row>
    <row r="880" spans="3:15" x14ac:dyDescent="0.2">
      <c r="C880">
        <v>877</v>
      </c>
      <c r="D880">
        <v>50000</v>
      </c>
      <c r="E880">
        <v>398.935</v>
      </c>
      <c r="F880">
        <v>-4696.33</v>
      </c>
      <c r="G880">
        <v>20087.7</v>
      </c>
      <c r="H880">
        <v>5.6211599999999997</v>
      </c>
      <c r="I880">
        <v>783</v>
      </c>
      <c r="J880">
        <v>241</v>
      </c>
      <c r="K880">
        <f t="shared" si="19"/>
        <v>0.2353515625</v>
      </c>
      <c r="L880">
        <f>AVERAGE(K$4:K880)</f>
        <v>0.23039303021664767</v>
      </c>
      <c r="M880">
        <f>AVERAGE(F$4:$F880)</f>
        <v>-4684.8313112884853</v>
      </c>
      <c r="N880">
        <f>STDEV(F$4:F880)/SQRT(COUNT(F$4:F880))</f>
        <v>1.0847572922420223</v>
      </c>
      <c r="O880">
        <f>STDEV(F$4:F880)</f>
        <v>32.124203989427635</v>
      </c>
    </row>
    <row r="881" spans="3:15" x14ac:dyDescent="0.2">
      <c r="C881">
        <v>878</v>
      </c>
      <c r="D881">
        <v>50000</v>
      </c>
      <c r="E881">
        <v>399.54899999999998</v>
      </c>
      <c r="F881">
        <v>-4677.58</v>
      </c>
      <c r="G881">
        <v>20164.5</v>
      </c>
      <c r="H881">
        <v>6.9319100000000002</v>
      </c>
      <c r="I881">
        <v>791</v>
      </c>
      <c r="J881">
        <v>233</v>
      </c>
      <c r="K881">
        <f t="shared" si="19"/>
        <v>0.2275390625</v>
      </c>
      <c r="L881">
        <f>AVERAGE(K$4:K881)</f>
        <v>0.23038977968394078</v>
      </c>
      <c r="M881">
        <f>AVERAGE(F$4:$F881)</f>
        <v>-4684.823052391801</v>
      </c>
      <c r="N881">
        <f>STDEV(F$4:F881)/SQRT(COUNT(F$4:F881))</f>
        <v>1.0835525765310652</v>
      </c>
      <c r="O881">
        <f>STDEV(F$4:F881)</f>
        <v>32.10681658779086</v>
      </c>
    </row>
    <row r="882" spans="3:15" x14ac:dyDescent="0.2">
      <c r="C882">
        <v>879</v>
      </c>
      <c r="D882">
        <v>50000</v>
      </c>
      <c r="E882">
        <v>400.81200000000001</v>
      </c>
      <c r="F882">
        <v>-4675.42</v>
      </c>
      <c r="G882">
        <v>20161.599999999999</v>
      </c>
      <c r="H882">
        <v>5.6848200000000002</v>
      </c>
      <c r="I882">
        <v>792</v>
      </c>
      <c r="J882">
        <v>232</v>
      </c>
      <c r="K882">
        <f t="shared" si="19"/>
        <v>0.2265625</v>
      </c>
      <c r="L882">
        <f>AVERAGE(K$4:K882)</f>
        <v>0.2303854255546075</v>
      </c>
      <c r="M882">
        <f>AVERAGE(F$4:$F882)</f>
        <v>-4684.8123549488073</v>
      </c>
      <c r="N882">
        <f>STDEV(F$4:F882)/SQRT(COUNT(F$4:F882))</f>
        <v>1.0823720284638665</v>
      </c>
      <c r="O882">
        <f>STDEV(F$4:F882)</f>
        <v>32.090094637331092</v>
      </c>
    </row>
    <row r="883" spans="3:15" x14ac:dyDescent="0.2">
      <c r="C883">
        <v>880</v>
      </c>
      <c r="D883">
        <v>50000</v>
      </c>
      <c r="E883">
        <v>399.71699999999998</v>
      </c>
      <c r="F883">
        <v>-4740.1099999999997</v>
      </c>
      <c r="G883">
        <v>19875.599999999999</v>
      </c>
      <c r="H883">
        <v>6.3070399999999998</v>
      </c>
      <c r="I883">
        <v>764</v>
      </c>
      <c r="J883">
        <v>260</v>
      </c>
      <c r="K883">
        <f t="shared" si="19"/>
        <v>0.25390625</v>
      </c>
      <c r="L883">
        <f>AVERAGE(K$4:K883)</f>
        <v>0.23041215376420454</v>
      </c>
      <c r="M883">
        <f>AVERAGE(F$4:$F883)</f>
        <v>-4684.8751931818197</v>
      </c>
      <c r="N883">
        <f>STDEV(F$4:F883)/SQRT(COUNT(F$4:F883))</f>
        <v>1.0829659667539533</v>
      </c>
      <c r="O883">
        <f>STDEV(F$4:F883)</f>
        <v>32.125962256867041</v>
      </c>
    </row>
    <row r="884" spans="3:15" x14ac:dyDescent="0.2">
      <c r="C884">
        <v>881</v>
      </c>
      <c r="D884">
        <v>50000</v>
      </c>
      <c r="E884">
        <v>400.96699999999998</v>
      </c>
      <c r="F884">
        <v>-4637.8999999999996</v>
      </c>
      <c r="G884">
        <v>20333.5</v>
      </c>
      <c r="H884">
        <v>5.3992399999999998</v>
      </c>
      <c r="I884">
        <v>808</v>
      </c>
      <c r="J884">
        <v>216</v>
      </c>
      <c r="K884">
        <f t="shared" si="19"/>
        <v>0.2109375</v>
      </c>
      <c r="L884">
        <f>AVERAGE(K$4:K884)</f>
        <v>0.2303900485953462</v>
      </c>
      <c r="M884">
        <f>AVERAGE(F$4:$F884)</f>
        <v>-4684.8218728717384</v>
      </c>
      <c r="N884">
        <f>STDEV(F$4:F884)/SQRT(COUNT(F$4:F884))</f>
        <v>1.0830493418386287</v>
      </c>
      <c r="O884">
        <f>STDEV(F$4:F884)</f>
        <v>32.146685171430867</v>
      </c>
    </row>
    <row r="885" spans="3:15" x14ac:dyDescent="0.2">
      <c r="C885">
        <v>882</v>
      </c>
      <c r="D885">
        <v>50000</v>
      </c>
      <c r="E885">
        <v>400.44</v>
      </c>
      <c r="F885">
        <v>-4699.29</v>
      </c>
      <c r="G885">
        <v>20035</v>
      </c>
      <c r="H885">
        <v>5.9677100000000003</v>
      </c>
      <c r="I885">
        <v>781</v>
      </c>
      <c r="J885">
        <v>243</v>
      </c>
      <c r="K885">
        <f t="shared" si="19"/>
        <v>0.2373046875</v>
      </c>
      <c r="L885">
        <f>AVERAGE(K$4:K885)</f>
        <v>0.23039788832199545</v>
      </c>
      <c r="M885">
        <f>AVERAGE(F$4:$F885)</f>
        <v>-4684.8382766439927</v>
      </c>
      <c r="N885">
        <f>STDEV(F$4:F885)/SQRT(COUNT(F$4:F885))</f>
        <v>1.0819450568329274</v>
      </c>
      <c r="O885">
        <f>STDEV(F$4:F885)</f>
        <v>32.132128835428752</v>
      </c>
    </row>
    <row r="886" spans="3:15" x14ac:dyDescent="0.2">
      <c r="C886">
        <v>883</v>
      </c>
      <c r="D886">
        <v>50000</v>
      </c>
      <c r="E886">
        <v>399.904</v>
      </c>
      <c r="F886">
        <v>-4632.92</v>
      </c>
      <c r="G886">
        <v>20360.900000000001</v>
      </c>
      <c r="H886">
        <v>5.8857600000000003</v>
      </c>
      <c r="I886">
        <v>811</v>
      </c>
      <c r="J886">
        <v>213</v>
      </c>
      <c r="K886">
        <f t="shared" si="19"/>
        <v>0.2080078125</v>
      </c>
      <c r="L886">
        <f>AVERAGE(K$4:K886)</f>
        <v>0.23037253149773498</v>
      </c>
      <c r="M886">
        <f>AVERAGE(F$4:$F886)</f>
        <v>-4684.7794790486987</v>
      </c>
      <c r="N886">
        <f>STDEV(F$4:F886)/SQRT(COUNT(F$4:F886))</f>
        <v>1.0823173453399955</v>
      </c>
      <c r="O886">
        <f>STDEV(F$4:F886)</f>
        <v>32.161401838368747</v>
      </c>
    </row>
    <row r="887" spans="3:15" x14ac:dyDescent="0.2">
      <c r="C887">
        <v>884</v>
      </c>
      <c r="D887">
        <v>50000</v>
      </c>
      <c r="E887">
        <v>399.61599999999999</v>
      </c>
      <c r="F887">
        <v>-4719.3599999999997</v>
      </c>
      <c r="G887">
        <v>19977.400000000001</v>
      </c>
      <c r="H887">
        <v>6.3941100000000004</v>
      </c>
      <c r="I887">
        <v>774</v>
      </c>
      <c r="J887">
        <v>250</v>
      </c>
      <c r="K887">
        <f t="shared" si="19"/>
        <v>0.244140625</v>
      </c>
      <c r="L887">
        <f>AVERAGE(K$4:K887)</f>
        <v>0.23038810626414027</v>
      </c>
      <c r="M887">
        <f>AVERAGE(F$4:$F887)</f>
        <v>-4684.8185972850688</v>
      </c>
      <c r="N887">
        <f>STDEV(F$4:F887)/SQRT(COUNT(F$4:F887))</f>
        <v>1.081799806655694</v>
      </c>
      <c r="O887">
        <f>STDEV(F$4:F887)</f>
        <v>32.164220593158831</v>
      </c>
    </row>
    <row r="888" spans="3:15" x14ac:dyDescent="0.2">
      <c r="C888">
        <v>885</v>
      </c>
      <c r="D888">
        <v>50000</v>
      </c>
      <c r="E888">
        <v>399.76299999999998</v>
      </c>
      <c r="F888">
        <v>-4660.8900000000003</v>
      </c>
      <c r="G888">
        <v>20248.5</v>
      </c>
      <c r="H888">
        <v>6.3950199999999997</v>
      </c>
      <c r="I888">
        <v>798</v>
      </c>
      <c r="J888">
        <v>226</v>
      </c>
      <c r="K888">
        <f t="shared" ref="K888:K951" si="20">J888/SUM(I888:J888)</f>
        <v>0.220703125</v>
      </c>
      <c r="L888">
        <f>AVERAGE(K$4:K888)</f>
        <v>0.23037716278248588</v>
      </c>
      <c r="M888">
        <f>AVERAGE(F$4:$F888)</f>
        <v>-4684.791559322035</v>
      </c>
      <c r="N888">
        <f>STDEV(F$4:F888)/SQRT(COUNT(F$4:F888))</f>
        <v>1.0809149587754709</v>
      </c>
      <c r="O888">
        <f>STDEV(F$4:F888)</f>
        <v>32.156084588652142</v>
      </c>
    </row>
    <row r="889" spans="3:15" x14ac:dyDescent="0.2">
      <c r="C889">
        <v>886</v>
      </c>
      <c r="D889">
        <v>50000</v>
      </c>
      <c r="E889">
        <v>399.53399999999999</v>
      </c>
      <c r="F889">
        <v>-4721.92</v>
      </c>
      <c r="G889">
        <v>19972.599999999999</v>
      </c>
      <c r="H889">
        <v>6.2487199999999996</v>
      </c>
      <c r="I889">
        <v>773</v>
      </c>
      <c r="J889">
        <v>251</v>
      </c>
      <c r="K889">
        <f t="shared" si="20"/>
        <v>0.2451171875</v>
      </c>
      <c r="L889">
        <f>AVERAGE(K$4:K889)</f>
        <v>0.23039379937923252</v>
      </c>
      <c r="M889">
        <f>AVERAGE(F$4:$F889)</f>
        <v>-4684.8334650112884</v>
      </c>
      <c r="N889">
        <f>STDEV(F$4:F889)/SQRT(COUNT(F$4:F889))</f>
        <v>1.080507202519932</v>
      </c>
      <c r="O889">
        <f>STDEV(F$4:F889)</f>
        <v>32.162109567345546</v>
      </c>
    </row>
    <row r="890" spans="3:15" x14ac:dyDescent="0.2">
      <c r="C890">
        <v>887</v>
      </c>
      <c r="D890">
        <v>50000</v>
      </c>
      <c r="E890">
        <v>400.00200000000001</v>
      </c>
      <c r="F890">
        <v>-4666.7700000000004</v>
      </c>
      <c r="G890">
        <v>20187</v>
      </c>
      <c r="H890">
        <v>6.0644</v>
      </c>
      <c r="I890">
        <v>795</v>
      </c>
      <c r="J890">
        <v>229</v>
      </c>
      <c r="K890">
        <f t="shared" si="20"/>
        <v>0.2236328125</v>
      </c>
      <c r="L890">
        <f>AVERAGE(K$4:K890)</f>
        <v>0.23038617707158962</v>
      </c>
      <c r="M890">
        <f>AVERAGE(F$4:$F890)</f>
        <v>-4684.8131003382196</v>
      </c>
      <c r="N890">
        <f>STDEV(F$4:F890)/SQRT(COUNT(F$4:F890))</f>
        <v>1.0794804653382937</v>
      </c>
      <c r="O890">
        <f>STDEV(F$4:F890)</f>
        <v>32.149675777006998</v>
      </c>
    </row>
    <row r="891" spans="3:15" x14ac:dyDescent="0.2">
      <c r="C891">
        <v>888</v>
      </c>
      <c r="D891">
        <v>50000</v>
      </c>
      <c r="E891">
        <v>401.00799999999998</v>
      </c>
      <c r="F891">
        <v>-4664.3900000000003</v>
      </c>
      <c r="G891">
        <v>20191.900000000001</v>
      </c>
      <c r="H891">
        <v>6.6199199999999996</v>
      </c>
      <c r="I891">
        <v>796</v>
      </c>
      <c r="J891">
        <v>228</v>
      </c>
      <c r="K891">
        <f t="shared" si="20"/>
        <v>0.22265625</v>
      </c>
      <c r="L891">
        <f>AVERAGE(K$4:K891)</f>
        <v>0.23037747219876126</v>
      </c>
      <c r="M891">
        <f>AVERAGE(F$4:$F891)</f>
        <v>-4684.7901013513529</v>
      </c>
      <c r="N891">
        <f>STDEV(F$4:F891)/SQRT(COUNT(F$4:F891))</f>
        <v>1.078509401106398</v>
      </c>
      <c r="O891">
        <f>STDEV(F$4:F891)</f>
        <v>32.138856313006762</v>
      </c>
    </row>
    <row r="892" spans="3:15" x14ac:dyDescent="0.2">
      <c r="C892">
        <v>889</v>
      </c>
      <c r="D892">
        <v>50000</v>
      </c>
      <c r="E892">
        <v>399.40199999999999</v>
      </c>
      <c r="F892">
        <v>-4688.1099999999997</v>
      </c>
      <c r="G892">
        <v>20135.5</v>
      </c>
      <c r="H892">
        <v>5.9217399999999998</v>
      </c>
      <c r="I892">
        <v>787</v>
      </c>
      <c r="J892">
        <v>237</v>
      </c>
      <c r="K892">
        <f t="shared" si="20"/>
        <v>0.2314453125</v>
      </c>
      <c r="L892">
        <f>AVERAGE(K$4:K892)</f>
        <v>0.23037867336895387</v>
      </c>
      <c r="M892">
        <f>AVERAGE(F$4:$F892)</f>
        <v>-4684.7938357705298</v>
      </c>
      <c r="N892">
        <f>STDEV(F$4:F892)/SQRT(COUNT(F$4:F892))</f>
        <v>1.0773020192021605</v>
      </c>
      <c r="O892">
        <f>STDEV(F$4:F892)</f>
        <v>32.120948000845168</v>
      </c>
    </row>
    <row r="893" spans="3:15" x14ac:dyDescent="0.2">
      <c r="C893">
        <v>890</v>
      </c>
      <c r="D893">
        <v>50000</v>
      </c>
      <c r="E893">
        <v>400.077</v>
      </c>
      <c r="F893">
        <v>-4726.18</v>
      </c>
      <c r="G893">
        <v>19970</v>
      </c>
      <c r="H893">
        <v>6.8110999999999997</v>
      </c>
      <c r="I893">
        <v>771</v>
      </c>
      <c r="J893">
        <v>253</v>
      </c>
      <c r="K893">
        <f t="shared" si="20"/>
        <v>0.2470703125</v>
      </c>
      <c r="L893">
        <f>AVERAGE(K$4:K893)</f>
        <v>0.23039742801966293</v>
      </c>
      <c r="M893">
        <f>AVERAGE(F$4:$F893)</f>
        <v>-4684.8403370786527</v>
      </c>
      <c r="N893">
        <f>STDEV(F$4:F893)/SQRT(COUNT(F$4:F893))</f>
        <v>1.0770951527595287</v>
      </c>
      <c r="O893">
        <f>STDEV(F$4:F893)</f>
        <v>32.132837279133703</v>
      </c>
    </row>
    <row r="894" spans="3:15" x14ac:dyDescent="0.2">
      <c r="C894">
        <v>891</v>
      </c>
      <c r="D894">
        <v>50000</v>
      </c>
      <c r="E894">
        <v>400.245</v>
      </c>
      <c r="F894">
        <v>-4621.13</v>
      </c>
      <c r="G894">
        <v>20423.5</v>
      </c>
      <c r="H894">
        <v>6.8845200000000002</v>
      </c>
      <c r="I894">
        <v>816</v>
      </c>
      <c r="J894">
        <v>208</v>
      </c>
      <c r="K894">
        <f t="shared" si="20"/>
        <v>0.203125</v>
      </c>
      <c r="L894">
        <f>AVERAGE(K$4:K894)</f>
        <v>0.23036681923400673</v>
      </c>
      <c r="M894">
        <f>AVERAGE(F$4:$F894)</f>
        <v>-4684.7688327721671</v>
      </c>
      <c r="N894">
        <f>STDEV(F$4:F894)/SQRT(COUNT(F$4:F894))</f>
        <v>1.0782591141710249</v>
      </c>
      <c r="O894">
        <f>STDEV(F$4:F894)</f>
        <v>32.185628176376476</v>
      </c>
    </row>
    <row r="895" spans="3:15" x14ac:dyDescent="0.2">
      <c r="C895">
        <v>892</v>
      </c>
      <c r="D895">
        <v>50000</v>
      </c>
      <c r="E895">
        <v>400.74700000000001</v>
      </c>
      <c r="F895">
        <v>-4702.8500000000004</v>
      </c>
      <c r="G895">
        <v>20054.599999999999</v>
      </c>
      <c r="H895">
        <v>6.5911299999999997</v>
      </c>
      <c r="I895">
        <v>780</v>
      </c>
      <c r="J895">
        <v>244</v>
      </c>
      <c r="K895">
        <f t="shared" si="20"/>
        <v>0.23828125</v>
      </c>
      <c r="L895">
        <f>AVERAGE(K$4:K895)</f>
        <v>0.23037569191423768</v>
      </c>
      <c r="M895">
        <f>AVERAGE(F$4:$F895)</f>
        <v>-4684.7891031390145</v>
      </c>
      <c r="N895">
        <f>STDEV(F$4:F895)/SQRT(COUNT(F$4:F895))</f>
        <v>1.0772403551802758</v>
      </c>
      <c r="O895">
        <f>STDEV(F$4:F895)</f>
        <v>32.173257999204907</v>
      </c>
    </row>
    <row r="896" spans="3:15" x14ac:dyDescent="0.2">
      <c r="C896">
        <v>893</v>
      </c>
      <c r="D896">
        <v>50000</v>
      </c>
      <c r="E896">
        <v>399.37299999999999</v>
      </c>
      <c r="F896">
        <v>-4708.1099999999997</v>
      </c>
      <c r="G896">
        <v>20013.7</v>
      </c>
      <c r="H896">
        <v>6.4008900000000004</v>
      </c>
      <c r="I896">
        <v>778</v>
      </c>
      <c r="J896">
        <v>246</v>
      </c>
      <c r="K896">
        <f t="shared" si="20"/>
        <v>0.240234375</v>
      </c>
      <c r="L896">
        <f>AVERAGE(K$4:K896)</f>
        <v>0.23038673187290035</v>
      </c>
      <c r="M896">
        <f>AVERAGE(F$4:$F896)</f>
        <v>-4684.8152183650627</v>
      </c>
      <c r="N896">
        <f>STDEV(F$4:F896)/SQRT(COUNT(F$4:F896))</f>
        <v>1.0763502231636908</v>
      </c>
      <c r="O896">
        <f>STDEV(F$4:F896)</f>
        <v>32.164687375967802</v>
      </c>
    </row>
    <row r="897" spans="3:15" x14ac:dyDescent="0.2">
      <c r="C897">
        <v>894</v>
      </c>
      <c r="D897">
        <v>50000</v>
      </c>
      <c r="E897">
        <v>400.34699999999998</v>
      </c>
      <c r="F897">
        <v>-4694.8100000000004</v>
      </c>
      <c r="G897">
        <v>20107</v>
      </c>
      <c r="H897">
        <v>5.99803</v>
      </c>
      <c r="I897">
        <v>785</v>
      </c>
      <c r="J897">
        <v>239</v>
      </c>
      <c r="K897">
        <f t="shared" si="20"/>
        <v>0.2333984375</v>
      </c>
      <c r="L897">
        <f>AVERAGE(K$4:K897)</f>
        <v>0.23039010067114093</v>
      </c>
      <c r="M897">
        <f>AVERAGE(F$4:$F897)</f>
        <v>-4684.8263982102926</v>
      </c>
      <c r="N897">
        <f>STDEV(F$4:F897)/SQRT(COUNT(F$4:F897))</f>
        <v>1.0752037028282753</v>
      </c>
      <c r="O897">
        <f>STDEV(F$4:F897)</f>
        <v>32.148410914112333</v>
      </c>
    </row>
    <row r="898" spans="3:15" x14ac:dyDescent="0.2">
      <c r="C898">
        <v>895</v>
      </c>
      <c r="D898">
        <v>50000</v>
      </c>
      <c r="E898">
        <v>399.697</v>
      </c>
      <c r="F898">
        <v>-4722.63</v>
      </c>
      <c r="G898">
        <v>19960.8</v>
      </c>
      <c r="H898">
        <v>5.2895399999999997</v>
      </c>
      <c r="I898">
        <v>772</v>
      </c>
      <c r="J898">
        <v>252</v>
      </c>
      <c r="K898">
        <f t="shared" si="20"/>
        <v>0.24609375</v>
      </c>
      <c r="L898">
        <f>AVERAGE(K$4:K898)</f>
        <v>0.23040764664804469</v>
      </c>
      <c r="M898">
        <f>AVERAGE(F$4:$F898)</f>
        <v>-4684.8686368715098</v>
      </c>
      <c r="N898">
        <f>STDEV(F$4:F898)/SQRT(COUNT(F$4:F898))</f>
        <v>1.0748319524771037</v>
      </c>
      <c r="O898">
        <f>STDEV(F$4:F898)</f>
        <v>32.155264496328435</v>
      </c>
    </row>
    <row r="899" spans="3:15" x14ac:dyDescent="0.2">
      <c r="C899">
        <v>896</v>
      </c>
      <c r="D899">
        <v>50000</v>
      </c>
      <c r="E899">
        <v>399.661</v>
      </c>
      <c r="F899">
        <v>-4669.6899999999996</v>
      </c>
      <c r="G899">
        <v>20182.5</v>
      </c>
      <c r="H899">
        <v>5.4237599999999997</v>
      </c>
      <c r="I899">
        <v>794</v>
      </c>
      <c r="J899">
        <v>230</v>
      </c>
      <c r="K899">
        <f t="shared" si="20"/>
        <v>0.224609375</v>
      </c>
      <c r="L899">
        <f>AVERAGE(K$4:K899)</f>
        <v>0.23040117536272323</v>
      </c>
      <c r="M899">
        <f>AVERAGE(F$4:$F899)</f>
        <v>-4684.8516964285727</v>
      </c>
      <c r="N899">
        <f>STDEV(F$4:F899)/SQRT(COUNT(F$4:F899))</f>
        <v>1.0737653333007129</v>
      </c>
      <c r="O899">
        <f>STDEV(F$4:F899)</f>
        <v>32.141295928051164</v>
      </c>
    </row>
    <row r="900" spans="3:15" x14ac:dyDescent="0.2">
      <c r="C900">
        <v>897</v>
      </c>
      <c r="D900">
        <v>50000</v>
      </c>
      <c r="E900">
        <v>399.19400000000002</v>
      </c>
      <c r="F900">
        <v>-4693.2299999999996</v>
      </c>
      <c r="G900">
        <v>20085.3</v>
      </c>
      <c r="H900">
        <v>5.6789199999999997</v>
      </c>
      <c r="I900">
        <v>785</v>
      </c>
      <c r="J900">
        <v>239</v>
      </c>
      <c r="K900">
        <f t="shared" si="20"/>
        <v>0.2333984375</v>
      </c>
      <c r="L900">
        <f>AVERAGE(K$4:K900)</f>
        <v>0.23040451679208473</v>
      </c>
      <c r="M900">
        <f>AVERAGE(F$4:$F900)</f>
        <v>-4684.8610367892998</v>
      </c>
      <c r="N900">
        <f>STDEV(F$4:F900)/SQRT(COUNT(F$4:F900))</f>
        <v>1.0726082715791281</v>
      </c>
      <c r="O900">
        <f>STDEV(F$4:F900)</f>
        <v>32.12457296714134</v>
      </c>
    </row>
    <row r="901" spans="3:15" x14ac:dyDescent="0.2">
      <c r="C901">
        <v>898</v>
      </c>
      <c r="D901">
        <v>50000</v>
      </c>
      <c r="E901">
        <v>400.14299999999997</v>
      </c>
      <c r="F901">
        <v>-4710.53</v>
      </c>
      <c r="G901">
        <v>20026</v>
      </c>
      <c r="H901">
        <v>6.5321100000000003</v>
      </c>
      <c r="I901">
        <v>777</v>
      </c>
      <c r="J901">
        <v>247</v>
      </c>
      <c r="K901">
        <f t="shared" si="20"/>
        <v>0.2412109375</v>
      </c>
      <c r="L901">
        <f>AVERAGE(K$4:K901)</f>
        <v>0.23041655066815145</v>
      </c>
      <c r="M901">
        <f>AVERAGE(F$4:$F901)</f>
        <v>-4684.8896213808484</v>
      </c>
      <c r="N901">
        <f>STDEV(F$4:F901)/SQRT(COUNT(F$4:F901))</f>
        <v>1.0717944056278581</v>
      </c>
      <c r="O901">
        <f>STDEV(F$4:F901)</f>
        <v>32.118085818519539</v>
      </c>
    </row>
    <row r="902" spans="3:15" x14ac:dyDescent="0.2">
      <c r="C902">
        <v>899</v>
      </c>
      <c r="D902">
        <v>50000</v>
      </c>
      <c r="E902">
        <v>399.38799999999998</v>
      </c>
      <c r="F902">
        <v>-4656.68</v>
      </c>
      <c r="G902">
        <v>20221.5</v>
      </c>
      <c r="H902">
        <v>5.9564199999999996</v>
      </c>
      <c r="I902">
        <v>800</v>
      </c>
      <c r="J902">
        <v>224</v>
      </c>
      <c r="K902">
        <f t="shared" si="20"/>
        <v>0.21875</v>
      </c>
      <c r="L902">
        <f>AVERAGE(K$4:K902)</f>
        <v>0.23040357341490544</v>
      </c>
      <c r="M902">
        <f>AVERAGE(F$4:$F902)</f>
        <v>-4684.8582424916594</v>
      </c>
      <c r="N902">
        <f>STDEV(F$4:F902)/SQRT(COUNT(F$4:F902))</f>
        <v>1.0710612868975189</v>
      </c>
      <c r="O902">
        <f>STDEV(F$4:F902)</f>
        <v>32.113982624103507</v>
      </c>
    </row>
    <row r="903" spans="3:15" x14ac:dyDescent="0.2">
      <c r="C903">
        <v>900</v>
      </c>
      <c r="D903">
        <v>50000</v>
      </c>
      <c r="E903">
        <v>399.66500000000002</v>
      </c>
      <c r="F903">
        <v>-4659.0200000000004</v>
      </c>
      <c r="G903">
        <v>20201.900000000001</v>
      </c>
      <c r="H903">
        <v>5.5347</v>
      </c>
      <c r="I903">
        <v>798</v>
      </c>
      <c r="J903">
        <v>226</v>
      </c>
      <c r="K903">
        <f t="shared" si="20"/>
        <v>0.220703125</v>
      </c>
      <c r="L903">
        <f>AVERAGE(K$4:K903)</f>
        <v>0.23039279513888888</v>
      </c>
      <c r="M903">
        <f>AVERAGE(F$4:$F903)</f>
        <v>-4684.8295333333344</v>
      </c>
      <c r="N903">
        <f>STDEV(F$4:F903)/SQRT(COUNT(F$4:F903))</f>
        <v>1.0702556817547226</v>
      </c>
      <c r="O903">
        <f>STDEV(F$4:F903)</f>
        <v>32.107670452641678</v>
      </c>
    </row>
    <row r="904" spans="3:15" x14ac:dyDescent="0.2">
      <c r="C904">
        <v>901</v>
      </c>
      <c r="D904">
        <v>50000</v>
      </c>
      <c r="E904">
        <v>400.22899999999998</v>
      </c>
      <c r="F904">
        <v>-4656.08</v>
      </c>
      <c r="G904">
        <v>20250.8</v>
      </c>
      <c r="H904">
        <v>5.0224000000000002</v>
      </c>
      <c r="I904">
        <v>800</v>
      </c>
      <c r="J904">
        <v>224</v>
      </c>
      <c r="K904">
        <f t="shared" si="20"/>
        <v>0.21875</v>
      </c>
      <c r="L904">
        <f>AVERAGE(K$4:K904)</f>
        <v>0.23037987305771365</v>
      </c>
      <c r="M904">
        <f>AVERAGE(F$4:$F904)</f>
        <v>-4684.7976248612667</v>
      </c>
      <c r="N904">
        <f>STDEV(F$4:F904)/SQRT(COUNT(F$4:F904))</f>
        <v>1.0695432491336774</v>
      </c>
      <c r="O904">
        <f>STDEV(F$4:F904)</f>
        <v>32.104118245989071</v>
      </c>
    </row>
    <row r="905" spans="3:15" x14ac:dyDescent="0.2">
      <c r="C905">
        <v>902</v>
      </c>
      <c r="D905">
        <v>50000</v>
      </c>
      <c r="E905">
        <v>399.983</v>
      </c>
      <c r="F905">
        <v>-4684.25</v>
      </c>
      <c r="G905">
        <v>20118.3</v>
      </c>
      <c r="H905">
        <v>6.2915000000000001</v>
      </c>
      <c r="I905">
        <v>788</v>
      </c>
      <c r="J905">
        <v>236</v>
      </c>
      <c r="K905">
        <f t="shared" si="20"/>
        <v>0.23046875</v>
      </c>
      <c r="L905">
        <f>AVERAGE(K$4:K905)</f>
        <v>0.23037997159090909</v>
      </c>
      <c r="M905">
        <f>AVERAGE(F$4:$F905)</f>
        <v>-4684.7970177383604</v>
      </c>
      <c r="N905">
        <f>STDEV(F$4:F905)/SQRT(COUNT(F$4:F905))</f>
        <v>1.0683570172277292</v>
      </c>
      <c r="O905">
        <f>STDEV(F$4:F905)</f>
        <v>32.086302654969103</v>
      </c>
    </row>
    <row r="906" spans="3:15" x14ac:dyDescent="0.2">
      <c r="C906">
        <v>903</v>
      </c>
      <c r="D906">
        <v>50000</v>
      </c>
      <c r="E906">
        <v>400.00299999999999</v>
      </c>
      <c r="F906">
        <v>-4716.2700000000004</v>
      </c>
      <c r="G906">
        <v>19996</v>
      </c>
      <c r="H906">
        <v>5.9736599999999997</v>
      </c>
      <c r="I906">
        <v>775</v>
      </c>
      <c r="J906">
        <v>249</v>
      </c>
      <c r="K906">
        <f t="shared" si="20"/>
        <v>0.2431640625</v>
      </c>
      <c r="L906">
        <f>AVERAGE(K$4:K906)</f>
        <v>0.23039412894518271</v>
      </c>
      <c r="M906">
        <f>AVERAGE(F$4:$F906)</f>
        <v>-4684.8318715393143</v>
      </c>
      <c r="N906">
        <f>STDEV(F$4:F906)/SQRT(COUNT(F$4:F906))</f>
        <v>1.0677422513899699</v>
      </c>
      <c r="O906">
        <f>STDEV(F$4:F906)</f>
        <v>32.085610239002776</v>
      </c>
    </row>
    <row r="907" spans="3:15" x14ac:dyDescent="0.2">
      <c r="C907">
        <v>904</v>
      </c>
      <c r="D907">
        <v>50000</v>
      </c>
      <c r="E907">
        <v>398.98</v>
      </c>
      <c r="F907">
        <v>-4699.08</v>
      </c>
      <c r="G907">
        <v>20080.599999999999</v>
      </c>
      <c r="H907">
        <v>6.9192200000000001</v>
      </c>
      <c r="I907">
        <v>783</v>
      </c>
      <c r="J907">
        <v>241</v>
      </c>
      <c r="K907">
        <f t="shared" si="20"/>
        <v>0.2353515625</v>
      </c>
      <c r="L907">
        <f>AVERAGE(K$4:K907)</f>
        <v>0.23039961283185842</v>
      </c>
      <c r="M907">
        <f>AVERAGE(F$4:$F907)</f>
        <v>-4684.8476327433636</v>
      </c>
      <c r="N907">
        <f>STDEV(F$4:F907)/SQRT(COUNT(F$4:F907))</f>
        <v>1.0666769166049794</v>
      </c>
      <c r="O907">
        <f>STDEV(F$4:F907)</f>
        <v>32.071340454583236</v>
      </c>
    </row>
    <row r="908" spans="3:15" x14ac:dyDescent="0.2">
      <c r="C908">
        <v>905</v>
      </c>
      <c r="D908">
        <v>50000</v>
      </c>
      <c r="E908">
        <v>400.101</v>
      </c>
      <c r="F908">
        <v>-4651.8900000000003</v>
      </c>
      <c r="G908">
        <v>20273.8</v>
      </c>
      <c r="H908">
        <v>4.9919700000000002</v>
      </c>
      <c r="I908">
        <v>802</v>
      </c>
      <c r="J908">
        <v>222</v>
      </c>
      <c r="K908">
        <f t="shared" si="20"/>
        <v>0.216796875</v>
      </c>
      <c r="L908">
        <f>AVERAGE(K$4:K908)</f>
        <v>0.23038458218232044</v>
      </c>
      <c r="M908">
        <f>AVERAGE(F$4:$F908)</f>
        <v>-4684.8112154696137</v>
      </c>
      <c r="N908">
        <f>STDEV(F$4:F908)/SQRT(COUNT(F$4:F908))</f>
        <v>1.0661197812126713</v>
      </c>
      <c r="O908">
        <f>STDEV(F$4:F908)</f>
        <v>32.072313699562173</v>
      </c>
    </row>
    <row r="909" spans="3:15" x14ac:dyDescent="0.2">
      <c r="C909">
        <v>906</v>
      </c>
      <c r="D909">
        <v>50000</v>
      </c>
      <c r="E909">
        <v>399.875</v>
      </c>
      <c r="F909">
        <v>-4690.91</v>
      </c>
      <c r="G909">
        <v>20107.7</v>
      </c>
      <c r="H909">
        <v>5.2757699999999996</v>
      </c>
      <c r="I909">
        <v>786</v>
      </c>
      <c r="J909">
        <v>238</v>
      </c>
      <c r="K909">
        <f t="shared" si="20"/>
        <v>0.232421875</v>
      </c>
      <c r="L909">
        <f>AVERAGE(K$4:K909)</f>
        <v>0.23038683084988962</v>
      </c>
      <c r="M909">
        <f>AVERAGE(F$4:$F909)</f>
        <v>-4684.8179470198684</v>
      </c>
      <c r="N909">
        <f>STDEV(F$4:F909)/SQRT(COUNT(F$4:F909))</f>
        <v>1.0649636734416417</v>
      </c>
      <c r="O909">
        <f>STDEV(F$4:F909)</f>
        <v>32.055229665840578</v>
      </c>
    </row>
    <row r="910" spans="3:15" x14ac:dyDescent="0.2">
      <c r="C910">
        <v>907</v>
      </c>
      <c r="D910">
        <v>50000</v>
      </c>
      <c r="E910">
        <v>399.70600000000002</v>
      </c>
      <c r="F910">
        <v>-4677.72</v>
      </c>
      <c r="G910">
        <v>20190.7</v>
      </c>
      <c r="H910">
        <v>6.3172199999999998</v>
      </c>
      <c r="I910">
        <v>792</v>
      </c>
      <c r="J910">
        <v>232</v>
      </c>
      <c r="K910">
        <f t="shared" si="20"/>
        <v>0.2265625</v>
      </c>
      <c r="L910">
        <f>AVERAGE(K$4:K910)</f>
        <v>0.2303826143880926</v>
      </c>
      <c r="M910">
        <f>AVERAGE(F$4:$F910)</f>
        <v>-4684.8101212789416</v>
      </c>
      <c r="N910">
        <f>STDEV(F$4:F910)/SQRT(COUNT(F$4:F910))</f>
        <v>1.0638176494014764</v>
      </c>
      <c r="O910">
        <f>STDEV(F$4:F910)</f>
        <v>32.038401146101549</v>
      </c>
    </row>
    <row r="911" spans="3:15" x14ac:dyDescent="0.2">
      <c r="C911">
        <v>908</v>
      </c>
      <c r="D911">
        <v>50000</v>
      </c>
      <c r="E911">
        <v>400.178</v>
      </c>
      <c r="F911">
        <v>-4710.9799999999996</v>
      </c>
      <c r="G911">
        <v>20026.2</v>
      </c>
      <c r="H911">
        <v>5.65069</v>
      </c>
      <c r="I911">
        <v>777</v>
      </c>
      <c r="J911">
        <v>247</v>
      </c>
      <c r="K911">
        <f t="shared" si="20"/>
        <v>0.2412109375</v>
      </c>
      <c r="L911">
        <f>AVERAGE(K$4:K911)</f>
        <v>0.2303945398540749</v>
      </c>
      <c r="M911">
        <f>AVERAGE(F$4:$F911)</f>
        <v>-4684.8389427312786</v>
      </c>
      <c r="N911">
        <f>STDEV(F$4:F911)/SQRT(COUNT(F$4:F911))</f>
        <v>1.063036179259008</v>
      </c>
      <c r="O911">
        <f>STDEV(F$4:F911)</f>
        <v>32.032509953476008</v>
      </c>
    </row>
    <row r="912" spans="3:15" x14ac:dyDescent="0.2">
      <c r="C912">
        <v>909</v>
      </c>
      <c r="D912">
        <v>50000</v>
      </c>
      <c r="E912">
        <v>399.69299999999998</v>
      </c>
      <c r="F912">
        <v>-4723.1899999999996</v>
      </c>
      <c r="G912">
        <v>19983.400000000001</v>
      </c>
      <c r="H912">
        <v>6.3185799999999999</v>
      </c>
      <c r="I912">
        <v>772</v>
      </c>
      <c r="J912">
        <v>252</v>
      </c>
      <c r="K912">
        <f t="shared" si="20"/>
        <v>0.24609375</v>
      </c>
      <c r="L912">
        <f>AVERAGE(K$4:K912)</f>
        <v>0.23041181071232122</v>
      </c>
      <c r="M912">
        <f>AVERAGE(F$4:$F912)</f>
        <v>-4684.8811331133129</v>
      </c>
      <c r="N912">
        <f>STDEV(F$4:F912)/SQRT(COUNT(F$4:F912))</f>
        <v>1.0627039084779313</v>
      </c>
      <c r="O912">
        <f>STDEV(F$4:F912)</f>
        <v>32.040126306846744</v>
      </c>
    </row>
    <row r="913" spans="3:15" x14ac:dyDescent="0.2">
      <c r="C913">
        <v>910</v>
      </c>
      <c r="D913">
        <v>50000</v>
      </c>
      <c r="E913">
        <v>399.82499999999999</v>
      </c>
      <c r="F913">
        <v>-4691.6099999999997</v>
      </c>
      <c r="G913">
        <v>20089.099999999999</v>
      </c>
      <c r="H913">
        <v>6.4535900000000002</v>
      </c>
      <c r="I913">
        <v>786</v>
      </c>
      <c r="J913">
        <v>238</v>
      </c>
      <c r="K913">
        <f t="shared" si="20"/>
        <v>0.232421875</v>
      </c>
      <c r="L913">
        <f>AVERAGE(K$4:K913)</f>
        <v>0.23041401957417582</v>
      </c>
      <c r="M913">
        <f>AVERAGE(F$4:$F913)</f>
        <v>-4684.8885274725289</v>
      </c>
      <c r="N913">
        <f>STDEV(F$4:F913)/SQRT(COUNT(F$4:F913))</f>
        <v>1.0615612128341594</v>
      </c>
      <c r="O913">
        <f>STDEV(F$4:F913)</f>
        <v>32.023274501844398</v>
      </c>
    </row>
    <row r="914" spans="3:15" x14ac:dyDescent="0.2">
      <c r="C914">
        <v>911</v>
      </c>
      <c r="D914">
        <v>50000</v>
      </c>
      <c r="E914">
        <v>400.62400000000002</v>
      </c>
      <c r="F914">
        <v>-4786.87</v>
      </c>
      <c r="G914">
        <v>19726.900000000001</v>
      </c>
      <c r="H914">
        <v>5.8989099999999999</v>
      </c>
      <c r="I914">
        <v>746</v>
      </c>
      <c r="J914">
        <v>278</v>
      </c>
      <c r="K914">
        <f t="shared" si="20"/>
        <v>0.271484375</v>
      </c>
      <c r="L914">
        <f>AVERAGE(K$4:K914)</f>
        <v>0.23045910229143798</v>
      </c>
      <c r="M914">
        <f>AVERAGE(F$4:$F914)</f>
        <v>-4685.0004720087836</v>
      </c>
      <c r="N914">
        <f>STDEV(F$4:F914)/SQRT(COUNT(F$4:F914))</f>
        <v>1.0662878487332486</v>
      </c>
      <c r="O914">
        <f>STDEV(F$4:F914)</f>
        <v>32.183527871575535</v>
      </c>
    </row>
    <row r="915" spans="3:15" x14ac:dyDescent="0.2">
      <c r="C915">
        <v>912</v>
      </c>
      <c r="D915">
        <v>50000</v>
      </c>
      <c r="E915">
        <v>400.226</v>
      </c>
      <c r="F915">
        <v>-4686.87</v>
      </c>
      <c r="G915">
        <v>20101.3</v>
      </c>
      <c r="H915">
        <v>5.9269800000000004</v>
      </c>
      <c r="I915">
        <v>786</v>
      </c>
      <c r="J915">
        <v>238</v>
      </c>
      <c r="K915">
        <f t="shared" si="20"/>
        <v>0.232421875</v>
      </c>
      <c r="L915">
        <f>AVERAGE(K$4:K915)</f>
        <v>0.23046125445449561</v>
      </c>
      <c r="M915">
        <f>AVERAGE(F$4:$F915)</f>
        <v>-4685.0025219298268</v>
      </c>
      <c r="N915">
        <f>STDEV(F$4:F915)/SQRT(COUNT(F$4:F915))</f>
        <v>1.0651200043937534</v>
      </c>
      <c r="O915">
        <f>STDEV(F$4:F915)</f>
        <v>32.165918747470769</v>
      </c>
    </row>
    <row r="916" spans="3:15" x14ac:dyDescent="0.2">
      <c r="C916">
        <v>913</v>
      </c>
      <c r="D916">
        <v>50000</v>
      </c>
      <c r="E916">
        <v>399.06900000000002</v>
      </c>
      <c r="F916">
        <v>-4667.96</v>
      </c>
      <c r="G916">
        <v>20198.400000000001</v>
      </c>
      <c r="H916">
        <v>5.3743800000000004</v>
      </c>
      <c r="I916">
        <v>795</v>
      </c>
      <c r="J916">
        <v>229</v>
      </c>
      <c r="K916">
        <f t="shared" si="20"/>
        <v>0.2236328125</v>
      </c>
      <c r="L916">
        <f>AVERAGE(K$4:K916)</f>
        <v>0.23045377532858707</v>
      </c>
      <c r="M916">
        <f>AVERAGE(F$4:$F916)</f>
        <v>-4684.9838554216885</v>
      </c>
      <c r="N916">
        <f>STDEV(F$4:F916)/SQRT(COUNT(F$4:F916))</f>
        <v>1.0641164838256314</v>
      </c>
      <c r="O916">
        <f>STDEV(F$4:F916)</f>
        <v>32.153226472928424</v>
      </c>
    </row>
    <row r="917" spans="3:15" x14ac:dyDescent="0.2">
      <c r="C917">
        <v>914</v>
      </c>
      <c r="D917">
        <v>50000</v>
      </c>
      <c r="E917">
        <v>399.93400000000003</v>
      </c>
      <c r="F917">
        <v>-4719.6499999999996</v>
      </c>
      <c r="G917">
        <v>20008.099999999999</v>
      </c>
      <c r="H917">
        <v>6.0629999999999997</v>
      </c>
      <c r="I917">
        <v>774</v>
      </c>
      <c r="J917">
        <v>250</v>
      </c>
      <c r="K917">
        <f t="shared" si="20"/>
        <v>0.244140625</v>
      </c>
      <c r="L917">
        <f>AVERAGE(K$4:K917)</f>
        <v>0.23046875</v>
      </c>
      <c r="M917">
        <f>AVERAGE(F$4:$F917)</f>
        <v>-4685.0217833698052</v>
      </c>
      <c r="N917">
        <f>STDEV(F$4:F917)/SQRT(COUNT(F$4:F917))</f>
        <v>1.0636280570907632</v>
      </c>
      <c r="O917">
        <f>STDEV(F$4:F917)</f>
        <v>32.156063883212354</v>
      </c>
    </row>
    <row r="918" spans="3:15" x14ac:dyDescent="0.2">
      <c r="C918">
        <v>915</v>
      </c>
      <c r="D918">
        <v>50000</v>
      </c>
      <c r="E918">
        <v>400.44299999999998</v>
      </c>
      <c r="F918">
        <v>-4673.87</v>
      </c>
      <c r="G918">
        <v>20199.3</v>
      </c>
      <c r="H918">
        <v>6.2194200000000004</v>
      </c>
      <c r="I918">
        <v>793</v>
      </c>
      <c r="J918">
        <v>231</v>
      </c>
      <c r="K918">
        <f t="shared" si="20"/>
        <v>0.2255859375</v>
      </c>
      <c r="L918">
        <f>AVERAGE(K$4:K918)</f>
        <v>0.23046341359289618</v>
      </c>
      <c r="M918">
        <f>AVERAGE(F$4:$F918)</f>
        <v>-4685.0095956284176</v>
      </c>
      <c r="N918">
        <f>STDEV(F$4:F918)/SQRT(COUNT(F$4:F918))</f>
        <v>1.0625348878202128</v>
      </c>
      <c r="O918">
        <f>STDEV(F$4:F918)</f>
        <v>32.140582677809803</v>
      </c>
    </row>
    <row r="919" spans="3:15" x14ac:dyDescent="0.2">
      <c r="C919">
        <v>916</v>
      </c>
      <c r="D919">
        <v>50000</v>
      </c>
      <c r="E919">
        <v>399.47</v>
      </c>
      <c r="F919">
        <v>-4669.43</v>
      </c>
      <c r="G919">
        <v>20160.599999999999</v>
      </c>
      <c r="H919">
        <v>5.8627000000000002</v>
      </c>
      <c r="I919">
        <v>794</v>
      </c>
      <c r="J919">
        <v>230</v>
      </c>
      <c r="K919">
        <f t="shared" si="20"/>
        <v>0.224609375</v>
      </c>
      <c r="L919">
        <f>AVERAGE(K$4:K919)</f>
        <v>0.23045702272106988</v>
      </c>
      <c r="M919">
        <f>AVERAGE(F$4:$F919)</f>
        <v>-4684.9925873362463</v>
      </c>
      <c r="N919">
        <f>STDEV(F$4:F919)/SQRT(COUNT(F$4:F919))</f>
        <v>1.0615105497152697</v>
      </c>
      <c r="O919">
        <f>STDEV(F$4:F919)</f>
        <v>32.127138945067017</v>
      </c>
    </row>
    <row r="920" spans="3:15" x14ac:dyDescent="0.2">
      <c r="C920">
        <v>917</v>
      </c>
      <c r="D920">
        <v>50000</v>
      </c>
      <c r="E920">
        <v>399.73700000000002</v>
      </c>
      <c r="F920">
        <v>-4627.7299999999996</v>
      </c>
      <c r="G920">
        <v>20370.900000000001</v>
      </c>
      <c r="H920">
        <v>5.0030999999999999</v>
      </c>
      <c r="I920">
        <v>812</v>
      </c>
      <c r="J920">
        <v>212</v>
      </c>
      <c r="K920">
        <f t="shared" si="20"/>
        <v>0.20703125</v>
      </c>
      <c r="L920">
        <f>AVERAGE(K$4:K920)</f>
        <v>0.23043147662213739</v>
      </c>
      <c r="M920">
        <f>AVERAGE(F$4:$F920)</f>
        <v>-4684.9301417666329</v>
      </c>
      <c r="N920">
        <f>STDEV(F$4:F920)/SQRT(COUNT(F$4:F920))</f>
        <v>1.0621894873908022</v>
      </c>
      <c r="O920">
        <f>STDEV(F$4:F920)</f>
        <v>32.165230405397097</v>
      </c>
    </row>
    <row r="921" spans="3:15" x14ac:dyDescent="0.2">
      <c r="C921">
        <v>918</v>
      </c>
      <c r="D921">
        <v>50000</v>
      </c>
      <c r="E921">
        <v>400.291</v>
      </c>
      <c r="F921">
        <v>-4667.2700000000004</v>
      </c>
      <c r="G921">
        <v>20193.599999999999</v>
      </c>
      <c r="H921">
        <v>5.5072099999999997</v>
      </c>
      <c r="I921">
        <v>795</v>
      </c>
      <c r="J921">
        <v>229</v>
      </c>
      <c r="K921">
        <f t="shared" si="20"/>
        <v>0.2236328125</v>
      </c>
      <c r="L921">
        <f>AVERAGE(K$4:K921)</f>
        <v>0.23042407066993464</v>
      </c>
      <c r="M921">
        <f>AVERAGE(F$4:$F921)</f>
        <v>-4684.9109041394358</v>
      </c>
      <c r="N921">
        <f>STDEV(F$4:F921)/SQRT(COUNT(F$4:F921))</f>
        <v>1.0612061722546056</v>
      </c>
      <c r="O921">
        <f>STDEV(F$4:F921)</f>
        <v>32.152970931917118</v>
      </c>
    </row>
    <row r="922" spans="3:15" x14ac:dyDescent="0.2">
      <c r="C922">
        <v>919</v>
      </c>
      <c r="D922">
        <v>50000</v>
      </c>
      <c r="E922">
        <v>400.48399999999998</v>
      </c>
      <c r="F922">
        <v>-4676.09</v>
      </c>
      <c r="G922">
        <v>20136.400000000001</v>
      </c>
      <c r="H922">
        <v>5.5339799999999997</v>
      </c>
      <c r="I922">
        <v>791</v>
      </c>
      <c r="J922">
        <v>233</v>
      </c>
      <c r="K922">
        <f t="shared" si="20"/>
        <v>0.2275390625</v>
      </c>
      <c r="L922">
        <f>AVERAGE(K$4:K922)</f>
        <v>0.23042093137921654</v>
      </c>
      <c r="M922">
        <f>AVERAGE(F$4:$F922)</f>
        <v>-4684.90130576714</v>
      </c>
      <c r="N922">
        <f>STDEV(F$4:F922)/SQRT(COUNT(F$4:F922))</f>
        <v>1.06009425717341</v>
      </c>
      <c r="O922">
        <f>STDEV(F$4:F922)</f>
        <v>32.136770956811894</v>
      </c>
    </row>
    <row r="923" spans="3:15" x14ac:dyDescent="0.2">
      <c r="C923">
        <v>920</v>
      </c>
      <c r="D923">
        <v>50000</v>
      </c>
      <c r="E923">
        <v>399.98599999999999</v>
      </c>
      <c r="F923">
        <v>-4729.78</v>
      </c>
      <c r="G923">
        <v>19961</v>
      </c>
      <c r="H923">
        <v>5.9575800000000001</v>
      </c>
      <c r="I923">
        <v>770</v>
      </c>
      <c r="J923">
        <v>254</v>
      </c>
      <c r="K923">
        <f t="shared" si="20"/>
        <v>0.248046875</v>
      </c>
      <c r="L923">
        <f>AVERAGE(K$4:K923)</f>
        <v>0.23044009001358695</v>
      </c>
      <c r="M923">
        <f>AVERAGE(F$4:$F923)</f>
        <v>-4684.9500869565236</v>
      </c>
      <c r="N923">
        <f>STDEV(F$4:F923)/SQRT(COUNT(F$4:F923))</f>
        <v>1.0600643355061636</v>
      </c>
      <c r="O923">
        <f>STDEV(F$4:F923)</f>
        <v>32.153343275298049</v>
      </c>
    </row>
    <row r="924" spans="3:15" x14ac:dyDescent="0.2">
      <c r="C924">
        <v>921</v>
      </c>
      <c r="D924">
        <v>50000</v>
      </c>
      <c r="E924">
        <v>400.46300000000002</v>
      </c>
      <c r="F924">
        <v>-4749.6899999999996</v>
      </c>
      <c r="G924">
        <v>19864.7</v>
      </c>
      <c r="H924">
        <v>5.8192599999999999</v>
      </c>
      <c r="I924">
        <v>761</v>
      </c>
      <c r="J924">
        <v>263</v>
      </c>
      <c r="K924">
        <f t="shared" si="20"/>
        <v>0.2568359375</v>
      </c>
      <c r="L924">
        <f>AVERAGE(K$4:K924)</f>
        <v>0.23046875</v>
      </c>
      <c r="M924">
        <f>AVERAGE(F$4:$F924)</f>
        <v>-4685.0203800217178</v>
      </c>
      <c r="N924">
        <f>STDEV(F$4:F924)/SQRT(COUNT(F$4:F924))</f>
        <v>1.0612432603638515</v>
      </c>
      <c r="O924">
        <f>STDEV(F$4:F924)</f>
        <v>32.206591162554744</v>
      </c>
    </row>
    <row r="925" spans="3:15" x14ac:dyDescent="0.2">
      <c r="C925">
        <v>922</v>
      </c>
      <c r="D925">
        <v>50000</v>
      </c>
      <c r="E925">
        <v>399.37200000000001</v>
      </c>
      <c r="F925">
        <v>-4703.59</v>
      </c>
      <c r="G925">
        <v>20064.5</v>
      </c>
      <c r="H925">
        <v>6.4173400000000003</v>
      </c>
      <c r="I925">
        <v>781</v>
      </c>
      <c r="J925">
        <v>243</v>
      </c>
      <c r="K925">
        <f t="shared" si="20"/>
        <v>0.2373046875</v>
      </c>
      <c r="L925">
        <f>AVERAGE(K$4:K925)</f>
        <v>0.2304761642489154</v>
      </c>
      <c r="M925">
        <f>AVERAGE(F$4:$F925)</f>
        <v>-4685.0405206073774</v>
      </c>
      <c r="N925">
        <f>STDEV(F$4:F925)/SQRT(COUNT(F$4:F925))</f>
        <v>1.0602829197580794</v>
      </c>
      <c r="O925">
        <f>STDEV(F$4:F925)</f>
        <v>32.1949107791297</v>
      </c>
    </row>
    <row r="926" spans="3:15" x14ac:dyDescent="0.2">
      <c r="C926">
        <v>923</v>
      </c>
      <c r="D926">
        <v>50000</v>
      </c>
      <c r="E926">
        <v>400.30399999999997</v>
      </c>
      <c r="F926">
        <v>-4709.41</v>
      </c>
      <c r="G926">
        <v>20012.3</v>
      </c>
      <c r="H926">
        <v>5.7961200000000002</v>
      </c>
      <c r="I926">
        <v>777</v>
      </c>
      <c r="J926">
        <v>247</v>
      </c>
      <c r="K926">
        <f t="shared" si="20"/>
        <v>0.2412109375</v>
      </c>
      <c r="L926">
        <f>AVERAGE(K$4:K926)</f>
        <v>0.23048779455579632</v>
      </c>
      <c r="M926">
        <f>AVERAGE(F$4:$F926)</f>
        <v>-4685.0669230769254</v>
      </c>
      <c r="N926">
        <f>STDEV(F$4:F926)/SQRT(COUNT(F$4:F926))</f>
        <v>1.0594625953504178</v>
      </c>
      <c r="O926">
        <f>STDEV(F$4:F926)</f>
        <v>32.187443120629382</v>
      </c>
    </row>
    <row r="927" spans="3:15" x14ac:dyDescent="0.2">
      <c r="C927">
        <v>924</v>
      </c>
      <c r="D927">
        <v>50000</v>
      </c>
      <c r="E927">
        <v>400.13299999999998</v>
      </c>
      <c r="F927">
        <v>-4691.1400000000003</v>
      </c>
      <c r="G927">
        <v>20125</v>
      </c>
      <c r="H927">
        <v>5.2942</v>
      </c>
      <c r="I927">
        <v>786</v>
      </c>
      <c r="J927">
        <v>238</v>
      </c>
      <c r="K927">
        <f t="shared" si="20"/>
        <v>0.232421875</v>
      </c>
      <c r="L927">
        <f>AVERAGE(K$4:K927)</f>
        <v>0.23048988771645021</v>
      </c>
      <c r="M927">
        <f>AVERAGE(F$4:$F927)</f>
        <v>-4685.0734956709975</v>
      </c>
      <c r="N927">
        <f>STDEV(F$4:F927)/SQRT(COUNT(F$4:F927))</f>
        <v>1.0583357788032175</v>
      </c>
      <c r="O927">
        <f>STDEV(F$4:F927)</f>
        <v>32.170622460906657</v>
      </c>
    </row>
    <row r="928" spans="3:15" x14ac:dyDescent="0.2">
      <c r="C928">
        <v>925</v>
      </c>
      <c r="D928">
        <v>50000</v>
      </c>
      <c r="E928">
        <v>399.66</v>
      </c>
      <c r="F928">
        <v>-4645.1400000000003</v>
      </c>
      <c r="G928">
        <v>20279.7</v>
      </c>
      <c r="H928">
        <v>5.1655199999999999</v>
      </c>
      <c r="I928">
        <v>805</v>
      </c>
      <c r="J928">
        <v>219</v>
      </c>
      <c r="K928">
        <f t="shared" si="20"/>
        <v>0.2138671875</v>
      </c>
      <c r="L928">
        <f>AVERAGE(K$4:K928)</f>
        <v>0.23047191722972973</v>
      </c>
      <c r="M928">
        <f>AVERAGE(F$4:$F928)</f>
        <v>-4685.0303243243261</v>
      </c>
      <c r="N928">
        <f>STDEV(F$4:F928)/SQRT(COUNT(F$4:F928))</f>
        <v>1.0580721161172166</v>
      </c>
      <c r="O928">
        <f>STDEV(F$4:F928)</f>
        <v>32.180007111355764</v>
      </c>
    </row>
    <row r="929" spans="3:15" x14ac:dyDescent="0.2">
      <c r="C929">
        <v>926</v>
      </c>
      <c r="D929">
        <v>50000</v>
      </c>
      <c r="E929">
        <v>400.625</v>
      </c>
      <c r="F929">
        <v>-4719.8599999999997</v>
      </c>
      <c r="G929">
        <v>20004.8</v>
      </c>
      <c r="H929">
        <v>5.92483</v>
      </c>
      <c r="I929">
        <v>773</v>
      </c>
      <c r="J929">
        <v>251</v>
      </c>
      <c r="K929">
        <f t="shared" si="20"/>
        <v>0.2451171875</v>
      </c>
      <c r="L929">
        <f>AVERAGE(K$4:K929)</f>
        <v>0.2304877328563715</v>
      </c>
      <c r="M929">
        <f>AVERAGE(F$4:$F929)</f>
        <v>-4685.0679373650128</v>
      </c>
      <c r="N929">
        <f>STDEV(F$4:F929)/SQRT(COUNT(F$4:F929))</f>
        <v>1.0575979298907343</v>
      </c>
      <c r="O929">
        <f>STDEV(F$4:F929)</f>
        <v>32.182967406569084</v>
      </c>
    </row>
    <row r="930" spans="3:15" x14ac:dyDescent="0.2">
      <c r="C930">
        <v>927</v>
      </c>
      <c r="D930">
        <v>50000</v>
      </c>
      <c r="E930">
        <v>399.66300000000001</v>
      </c>
      <c r="F930">
        <v>-4663.6000000000004</v>
      </c>
      <c r="G930">
        <v>20212.400000000001</v>
      </c>
      <c r="H930">
        <v>5.8919499999999996</v>
      </c>
      <c r="I930">
        <v>797</v>
      </c>
      <c r="J930">
        <v>227</v>
      </c>
      <c r="K930">
        <f t="shared" si="20"/>
        <v>0.2216796875</v>
      </c>
      <c r="L930">
        <f>AVERAGE(K$4:K930)</f>
        <v>0.2304782311893204</v>
      </c>
      <c r="M930">
        <f>AVERAGE(F$4:$F930)</f>
        <v>-4685.044778856528</v>
      </c>
      <c r="N930">
        <f>STDEV(F$4:F930)/SQRT(COUNT(F$4:F930))</f>
        <v>1.0567102290697772</v>
      </c>
      <c r="O930">
        <f>STDEV(F$4:F930)</f>
        <v>32.173312591658785</v>
      </c>
    </row>
    <row r="931" spans="3:15" x14ac:dyDescent="0.2">
      <c r="C931">
        <v>928</v>
      </c>
      <c r="D931">
        <v>50000</v>
      </c>
      <c r="E931">
        <v>399.56599999999997</v>
      </c>
      <c r="F931">
        <v>-4716.18</v>
      </c>
      <c r="G931">
        <v>19979.2</v>
      </c>
      <c r="H931">
        <v>5.8321199999999997</v>
      </c>
      <c r="I931">
        <v>774</v>
      </c>
      <c r="J931">
        <v>250</v>
      </c>
      <c r="K931">
        <f t="shared" si="20"/>
        <v>0.244140625</v>
      </c>
      <c r="L931">
        <f>AVERAGE(K$4:K931)</f>
        <v>0.23049295359644398</v>
      </c>
      <c r="M931">
        <f>AVERAGE(F$4:$F931)</f>
        <v>-4685.0783297413809</v>
      </c>
      <c r="N931">
        <f>STDEV(F$4:F931)/SQRT(COUNT(F$4:F931))</f>
        <v>1.0561039844145845</v>
      </c>
      <c r="O931">
        <f>STDEV(F$4:F931)</f>
        <v>32.172193286001239</v>
      </c>
    </row>
    <row r="932" spans="3:15" x14ac:dyDescent="0.2">
      <c r="C932">
        <v>929</v>
      </c>
      <c r="D932">
        <v>50000</v>
      </c>
      <c r="E932">
        <v>400.34199999999998</v>
      </c>
      <c r="F932">
        <v>-4711.92</v>
      </c>
      <c r="G932">
        <v>20016.7</v>
      </c>
      <c r="H932">
        <v>5.8415699999999999</v>
      </c>
      <c r="I932">
        <v>777</v>
      </c>
      <c r="J932">
        <v>247</v>
      </c>
      <c r="K932">
        <f t="shared" si="20"/>
        <v>0.2412109375</v>
      </c>
      <c r="L932">
        <f>AVERAGE(K$4:K932)</f>
        <v>0.23050449071582346</v>
      </c>
      <c r="M932">
        <f>AVERAGE(F$4:$F932)</f>
        <v>-4685.1072228202383</v>
      </c>
      <c r="N932">
        <f>STDEV(F$4:F932)/SQRT(COUNT(F$4:F932))</f>
        <v>1.0553621367670953</v>
      </c>
      <c r="O932">
        <f>STDEV(F$4:F932)</f>
        <v>32.166911628276893</v>
      </c>
    </row>
    <row r="933" spans="3:15" x14ac:dyDescent="0.2">
      <c r="C933">
        <v>930</v>
      </c>
      <c r="D933">
        <v>50000</v>
      </c>
      <c r="E933">
        <v>399.60399999999998</v>
      </c>
      <c r="F933">
        <v>-4732.46</v>
      </c>
      <c r="G933">
        <v>19937.599999999999</v>
      </c>
      <c r="H933">
        <v>5.4818600000000002</v>
      </c>
      <c r="I933">
        <v>768</v>
      </c>
      <c r="J933">
        <v>256</v>
      </c>
      <c r="K933">
        <f t="shared" si="20"/>
        <v>0.25</v>
      </c>
      <c r="L933">
        <f>AVERAGE(K$4:K933)</f>
        <v>0.23052545362903226</v>
      </c>
      <c r="M933">
        <f>AVERAGE(F$4:$F933)</f>
        <v>-4685.1581397849477</v>
      </c>
      <c r="N933">
        <f>STDEV(F$4:F933)/SQRT(COUNT(F$4:F933))</f>
        <v>1.0554556036802354</v>
      </c>
      <c r="O933">
        <f>STDEV(F$4:F933)</f>
        <v>32.187069983864788</v>
      </c>
    </row>
    <row r="934" spans="3:15" x14ac:dyDescent="0.2">
      <c r="C934">
        <v>931</v>
      </c>
      <c r="D934">
        <v>50000</v>
      </c>
      <c r="E934">
        <v>399.00099999999998</v>
      </c>
      <c r="F934">
        <v>-4704.62</v>
      </c>
      <c r="G934">
        <v>20058.7</v>
      </c>
      <c r="H934">
        <v>5.8932799999999999</v>
      </c>
      <c r="I934">
        <v>780</v>
      </c>
      <c r="J934">
        <v>244</v>
      </c>
      <c r="K934">
        <f t="shared" si="20"/>
        <v>0.23828125</v>
      </c>
      <c r="L934">
        <f>AVERAGE(K$4:K934)</f>
        <v>0.23053378423737916</v>
      </c>
      <c r="M934">
        <f>AVERAGE(F$4:$F934)</f>
        <v>-4685.1790440386694</v>
      </c>
      <c r="N934">
        <f>STDEV(F$4:F934)/SQRT(COUNT(F$4:F934))</f>
        <v>1.0545285308734444</v>
      </c>
      <c r="O934">
        <f>STDEV(F$4:F934)</f>
        <v>32.176083094104293</v>
      </c>
    </row>
    <row r="935" spans="3:15" x14ac:dyDescent="0.2">
      <c r="C935">
        <v>932</v>
      </c>
      <c r="D935">
        <v>50000</v>
      </c>
      <c r="E935">
        <v>400.16699999999997</v>
      </c>
      <c r="F935">
        <v>-4743.92</v>
      </c>
      <c r="G935">
        <v>19888.3</v>
      </c>
      <c r="H935">
        <v>6.4357100000000003</v>
      </c>
      <c r="I935">
        <v>763</v>
      </c>
      <c r="J935">
        <v>261</v>
      </c>
      <c r="K935">
        <f t="shared" si="20"/>
        <v>0.2548828125</v>
      </c>
      <c r="L935">
        <f>AVERAGE(K$4:K935)</f>
        <v>0.23055990980418456</v>
      </c>
      <c r="M935">
        <f>AVERAGE(F$4:$F935)</f>
        <v>-4685.2420708154523</v>
      </c>
      <c r="N935">
        <f>STDEV(F$4:F935)/SQRT(COUNT(F$4:F935))</f>
        <v>1.0552802782384907</v>
      </c>
      <c r="O935">
        <f>STDEV(F$4:F935)</f>
        <v>32.21630869568466</v>
      </c>
    </row>
    <row r="936" spans="3:15" x14ac:dyDescent="0.2">
      <c r="C936">
        <v>933</v>
      </c>
      <c r="D936">
        <v>50000</v>
      </c>
      <c r="E936">
        <v>399.57600000000002</v>
      </c>
      <c r="F936">
        <v>-4684.01</v>
      </c>
      <c r="G936">
        <v>20164.5</v>
      </c>
      <c r="H936">
        <v>6.0964200000000002</v>
      </c>
      <c r="I936">
        <v>789</v>
      </c>
      <c r="J936">
        <v>235</v>
      </c>
      <c r="K936">
        <f t="shared" si="20"/>
        <v>0.2294921875</v>
      </c>
      <c r="L936">
        <f>AVERAGE(K$4:K936)</f>
        <v>0.23055876540728831</v>
      </c>
      <c r="M936">
        <f>AVERAGE(F$4:$F936)</f>
        <v>-4685.2407502679544</v>
      </c>
      <c r="N936">
        <f>STDEV(F$4:F936)/SQRT(COUNT(F$4:F936))</f>
        <v>1.0541494371885873</v>
      </c>
      <c r="O936">
        <f>STDEV(F$4:F936)</f>
        <v>32.199045894529846</v>
      </c>
    </row>
    <row r="937" spans="3:15" x14ac:dyDescent="0.2">
      <c r="C937">
        <v>934</v>
      </c>
      <c r="D937">
        <v>50000</v>
      </c>
      <c r="E937">
        <v>399.11799999999999</v>
      </c>
      <c r="F937">
        <v>-4661.25</v>
      </c>
      <c r="G937">
        <v>20217.400000000001</v>
      </c>
      <c r="H937">
        <v>5.8900699999999997</v>
      </c>
      <c r="I937">
        <v>798</v>
      </c>
      <c r="J937">
        <v>226</v>
      </c>
      <c r="K937">
        <f t="shared" si="20"/>
        <v>0.220703125</v>
      </c>
      <c r="L937">
        <f>AVERAGE(K$4:K937)</f>
        <v>0.23054821332976447</v>
      </c>
      <c r="M937">
        <f>AVERAGE(F$4:$F937)</f>
        <v>-4685.2150642398301</v>
      </c>
      <c r="N937">
        <f>STDEV(F$4:F937)/SQRT(COUNT(F$4:F937))</f>
        <v>1.0533334221664614</v>
      </c>
      <c r="O937">
        <f>STDEV(F$4:F937)</f>
        <v>32.191358352331406</v>
      </c>
    </row>
    <row r="938" spans="3:15" x14ac:dyDescent="0.2">
      <c r="C938">
        <v>935</v>
      </c>
      <c r="D938">
        <v>50000</v>
      </c>
      <c r="E938">
        <v>399.923</v>
      </c>
      <c r="F938">
        <v>-4689.05</v>
      </c>
      <c r="G938">
        <v>20137.7</v>
      </c>
      <c r="H938">
        <v>6.2780699999999996</v>
      </c>
      <c r="I938">
        <v>787</v>
      </c>
      <c r="J938">
        <v>237</v>
      </c>
      <c r="K938">
        <f t="shared" si="20"/>
        <v>0.2314453125</v>
      </c>
      <c r="L938">
        <f>AVERAGE(K$4:K938)</f>
        <v>0.23054917279411766</v>
      </c>
      <c r="M938">
        <f>AVERAGE(F$4:$F938)</f>
        <v>-4685.219165775402</v>
      </c>
      <c r="N938">
        <f>STDEV(F$4:F938)/SQRT(COUNT(F$4:F938))</f>
        <v>1.0522142532048728</v>
      </c>
      <c r="O938">
        <f>STDEV(F$4:F938)</f>
        <v>32.174365112545757</v>
      </c>
    </row>
    <row r="939" spans="3:15" x14ac:dyDescent="0.2">
      <c r="C939">
        <v>936</v>
      </c>
      <c r="D939">
        <v>50000</v>
      </c>
      <c r="E939">
        <v>400.10899999999998</v>
      </c>
      <c r="F939">
        <v>-4671.3500000000004</v>
      </c>
      <c r="G939">
        <v>20162.099999999999</v>
      </c>
      <c r="H939">
        <v>6.8602400000000001</v>
      </c>
      <c r="I939">
        <v>793</v>
      </c>
      <c r="J939">
        <v>231</v>
      </c>
      <c r="K939">
        <f t="shared" si="20"/>
        <v>0.2255859375</v>
      </c>
      <c r="L939">
        <f>AVERAGE(K$4:K939)</f>
        <v>0.23054387019230768</v>
      </c>
      <c r="M939">
        <f>AVERAGE(F$4:$F939)</f>
        <v>-4685.2043482905992</v>
      </c>
      <c r="N939">
        <f>STDEV(F$4:F939)/SQRT(COUNT(F$4:F939))</f>
        <v>1.0511939293226156</v>
      </c>
      <c r="O939">
        <f>STDEV(F$4:F939)</f>
        <v>32.160350149117754</v>
      </c>
    </row>
    <row r="940" spans="3:15" x14ac:dyDescent="0.2">
      <c r="C940">
        <v>937</v>
      </c>
      <c r="D940">
        <v>50000</v>
      </c>
      <c r="E940">
        <v>399.98500000000001</v>
      </c>
      <c r="F940">
        <v>-4610.03</v>
      </c>
      <c r="G940">
        <v>20467.5</v>
      </c>
      <c r="H940">
        <v>6.0388799999999998</v>
      </c>
      <c r="I940">
        <v>820</v>
      </c>
      <c r="J940">
        <v>204</v>
      </c>
      <c r="K940">
        <f t="shared" si="20"/>
        <v>0.19921875</v>
      </c>
      <c r="L940">
        <f>AVERAGE(K$4:K940)</f>
        <v>0.23051043890074707</v>
      </c>
      <c r="M940">
        <f>AVERAGE(F$4:$F940)</f>
        <v>-4685.1241195304174</v>
      </c>
      <c r="N940">
        <f>STDEV(F$4:F940)/SQRT(COUNT(F$4:F940))</f>
        <v>1.0531318631754993</v>
      </c>
      <c r="O940">
        <f>STDEV(F$4:F940)</f>
        <v>32.236846275615456</v>
      </c>
    </row>
    <row r="941" spans="3:15" x14ac:dyDescent="0.2">
      <c r="C941">
        <v>938</v>
      </c>
      <c r="D941">
        <v>50000</v>
      </c>
      <c r="E941">
        <v>400.01799999999997</v>
      </c>
      <c r="F941">
        <v>-4727.8599999999997</v>
      </c>
      <c r="G941">
        <v>19968.2</v>
      </c>
      <c r="H941">
        <v>4.7758000000000003</v>
      </c>
      <c r="I941">
        <v>771</v>
      </c>
      <c r="J941">
        <v>253</v>
      </c>
      <c r="K941">
        <f t="shared" si="20"/>
        <v>0.2470703125</v>
      </c>
      <c r="L941">
        <f>AVERAGE(K$4:K941)</f>
        <v>0.23052809335021321</v>
      </c>
      <c r="M941">
        <f>AVERAGE(F$4:$F941)</f>
        <v>-4685.1696801705766</v>
      </c>
      <c r="N941">
        <f>STDEV(F$4:F941)/SQRT(COUNT(F$4:F941))</f>
        <v>1.0529946356543531</v>
      </c>
      <c r="O941">
        <f>STDEV(F$4:F941)</f>
        <v>32.249841009660805</v>
      </c>
    </row>
    <row r="942" spans="3:15" x14ac:dyDescent="0.2">
      <c r="C942">
        <v>939</v>
      </c>
      <c r="D942">
        <v>50000</v>
      </c>
      <c r="E942">
        <v>401.18700000000001</v>
      </c>
      <c r="F942">
        <v>-4689.0200000000004</v>
      </c>
      <c r="G942">
        <v>20112</v>
      </c>
      <c r="H942">
        <v>5.2204600000000001</v>
      </c>
      <c r="I942">
        <v>786</v>
      </c>
      <c r="J942">
        <v>238</v>
      </c>
      <c r="K942">
        <f t="shared" si="20"/>
        <v>0.232421875</v>
      </c>
      <c r="L942">
        <f>AVERAGE(K$4:K942)</f>
        <v>0.230530110157082</v>
      </c>
      <c r="M942">
        <f>AVERAGE(F$4:$F942)</f>
        <v>-4685.1737806176789</v>
      </c>
      <c r="N942">
        <f>STDEV(F$4:F942)/SQRT(COUNT(F$4:F942))</f>
        <v>1.051880630078563</v>
      </c>
      <c r="O942">
        <f>STDEV(F$4:F942)</f>
        <v>32.232890585215465</v>
      </c>
    </row>
    <row r="943" spans="3:15" x14ac:dyDescent="0.2">
      <c r="C943">
        <v>940</v>
      </c>
      <c r="D943">
        <v>50000</v>
      </c>
      <c r="E943">
        <v>399.70100000000002</v>
      </c>
      <c r="F943">
        <v>-4665.4399999999996</v>
      </c>
      <c r="G943">
        <v>20195.2</v>
      </c>
      <c r="H943">
        <v>4.8543599999999998</v>
      </c>
      <c r="I943">
        <v>796</v>
      </c>
      <c r="J943">
        <v>228</v>
      </c>
      <c r="K943">
        <f t="shared" si="20"/>
        <v>0.22265625</v>
      </c>
      <c r="L943">
        <f>AVERAGE(K$4:K943)</f>
        <v>0.2305217337101064</v>
      </c>
      <c r="M943">
        <f>AVERAGE(F$4:$F943)</f>
        <v>-4685.1527872340439</v>
      </c>
      <c r="N943">
        <f>STDEV(F$4:F943)/SQRT(COUNT(F$4:F943))</f>
        <v>1.0509707070464995</v>
      </c>
      <c r="O943">
        <f>STDEV(F$4:F943)</f>
        <v>32.222151719673064</v>
      </c>
    </row>
    <row r="944" spans="3:15" x14ac:dyDescent="0.2">
      <c r="C944">
        <v>941</v>
      </c>
      <c r="D944">
        <v>50000</v>
      </c>
      <c r="E944">
        <v>399.84100000000001</v>
      </c>
      <c r="F944">
        <v>-4702.07</v>
      </c>
      <c r="G944">
        <v>20029.2</v>
      </c>
      <c r="H944">
        <v>5.78355</v>
      </c>
      <c r="I944">
        <v>780</v>
      </c>
      <c r="J944">
        <v>244</v>
      </c>
      <c r="K944">
        <f t="shared" si="20"/>
        <v>0.23828125</v>
      </c>
      <c r="L944">
        <f>AVERAGE(K$4:K944)</f>
        <v>0.23052997974229544</v>
      </c>
      <c r="M944">
        <f>AVERAGE(F$4:$F944)</f>
        <v>-4685.1707651434663</v>
      </c>
      <c r="N944">
        <f>STDEV(F$4:F944)/SQRT(COUNT(F$4:F944))</f>
        <v>1.0500071646622304</v>
      </c>
      <c r="O944">
        <f>STDEV(F$4:F944)</f>
        <v>32.20972924656985</v>
      </c>
    </row>
    <row r="945" spans="3:15" x14ac:dyDescent="0.2">
      <c r="C945">
        <v>942</v>
      </c>
      <c r="D945">
        <v>50000</v>
      </c>
      <c r="E945">
        <v>401.49200000000002</v>
      </c>
      <c r="F945">
        <v>-4692.09</v>
      </c>
      <c r="G945">
        <v>20075.599999999999</v>
      </c>
      <c r="H945">
        <v>6.79643</v>
      </c>
      <c r="I945">
        <v>784</v>
      </c>
      <c r="J945">
        <v>240</v>
      </c>
      <c r="K945">
        <f t="shared" si="20"/>
        <v>0.234375</v>
      </c>
      <c r="L945">
        <f>AVERAGE(K$4:K945)</f>
        <v>0.23053406150477707</v>
      </c>
      <c r="M945">
        <f>AVERAGE(F$4:$F945)</f>
        <v>-4685.178110403398</v>
      </c>
      <c r="N945">
        <f>STDEV(F$4:F945)/SQRT(COUNT(F$4:F945))</f>
        <v>1.0489176337586379</v>
      </c>
      <c r="O945">
        <f>STDEV(F$4:F945)</f>
        <v>32.193399427057258</v>
      </c>
    </row>
    <row r="946" spans="3:15" x14ac:dyDescent="0.2">
      <c r="C946">
        <v>943</v>
      </c>
      <c r="D946">
        <v>50000</v>
      </c>
      <c r="E946">
        <v>400.34</v>
      </c>
      <c r="F946">
        <v>-4676.9799999999996</v>
      </c>
      <c r="G946">
        <v>20142.400000000001</v>
      </c>
      <c r="H946">
        <v>6.2546600000000003</v>
      </c>
      <c r="I946">
        <v>791</v>
      </c>
      <c r="J946">
        <v>233</v>
      </c>
      <c r="K946">
        <f t="shared" si="20"/>
        <v>0.2275390625</v>
      </c>
      <c r="L946">
        <f>AVERAGE(K$4:K946)</f>
        <v>0.23053088547189821</v>
      </c>
      <c r="M946">
        <f>AVERAGE(F$4:$F946)</f>
        <v>-4685.1694167550386</v>
      </c>
      <c r="N946">
        <f>STDEV(F$4:F946)/SQRT(COUNT(F$4:F946))</f>
        <v>1.0478407885207095</v>
      </c>
      <c r="O946">
        <f>STDEV(F$4:F946)</f>
        <v>32.177414594039455</v>
      </c>
    </row>
    <row r="947" spans="3:15" x14ac:dyDescent="0.2">
      <c r="C947">
        <v>944</v>
      </c>
      <c r="D947">
        <v>50000</v>
      </c>
      <c r="E947">
        <v>399.61</v>
      </c>
      <c r="F947">
        <v>-4627.1000000000004</v>
      </c>
      <c r="G947">
        <v>20376.3</v>
      </c>
      <c r="H947">
        <v>5.1810600000000004</v>
      </c>
      <c r="I947">
        <v>812</v>
      </c>
      <c r="J947">
        <v>212</v>
      </c>
      <c r="K947">
        <f t="shared" si="20"/>
        <v>0.20703125</v>
      </c>
      <c r="L947">
        <f>AVERAGE(K$4:K947)</f>
        <v>0.23050599179025424</v>
      </c>
      <c r="M947">
        <f>AVERAGE(F$4:$F947)</f>
        <v>-4685.1079025423742</v>
      </c>
      <c r="N947">
        <f>STDEV(F$4:F947)/SQRT(COUNT(F$4:F947))</f>
        <v>1.0485361739808365</v>
      </c>
      <c r="O947">
        <f>STDEV(F$4:F947)</f>
        <v>32.215836697037282</v>
      </c>
    </row>
    <row r="948" spans="3:15" x14ac:dyDescent="0.2">
      <c r="C948">
        <v>945</v>
      </c>
      <c r="D948">
        <v>50000</v>
      </c>
      <c r="E948">
        <v>399.82799999999997</v>
      </c>
      <c r="F948">
        <v>-4693.58</v>
      </c>
      <c r="G948">
        <v>20091.099999999999</v>
      </c>
      <c r="H948">
        <v>5.8722300000000001</v>
      </c>
      <c r="I948">
        <v>784</v>
      </c>
      <c r="J948">
        <v>240</v>
      </c>
      <c r="K948">
        <f t="shared" si="20"/>
        <v>0.234375</v>
      </c>
      <c r="L948">
        <f>AVERAGE(K$4:K948)</f>
        <v>0.23051008597883599</v>
      </c>
      <c r="M948">
        <f>AVERAGE(F$4:$F948)</f>
        <v>-4685.1168677248688</v>
      </c>
      <c r="N948">
        <f>STDEV(F$4:F948)/SQRT(COUNT(F$4:F948))</f>
        <v>1.0474643911220192</v>
      </c>
      <c r="O948">
        <f>STDEV(F$4:F948)</f>
        <v>32.199948134769535</v>
      </c>
    </row>
    <row r="949" spans="3:15" x14ac:dyDescent="0.2">
      <c r="C949">
        <v>946</v>
      </c>
      <c r="D949">
        <v>50000</v>
      </c>
      <c r="E949">
        <v>400.35500000000002</v>
      </c>
      <c r="F949">
        <v>-4652.75</v>
      </c>
      <c r="G949">
        <v>20291.3</v>
      </c>
      <c r="H949">
        <v>5.7566300000000004</v>
      </c>
      <c r="I949">
        <v>802</v>
      </c>
      <c r="J949">
        <v>222</v>
      </c>
      <c r="K949">
        <f t="shared" si="20"/>
        <v>0.216796875</v>
      </c>
      <c r="L949">
        <f>AVERAGE(K$4:K949)</f>
        <v>0.23049558998414377</v>
      </c>
      <c r="M949">
        <f>AVERAGE(F$4:$F949)</f>
        <v>-4685.082653276957</v>
      </c>
      <c r="N949">
        <f>STDEV(F$4:F949)/SQRT(COUNT(F$4:F949))</f>
        <v>1.0469157827516276</v>
      </c>
      <c r="O949">
        <f>STDEV(F$4:F949)</f>
        <v>32.200107029962382</v>
      </c>
    </row>
    <row r="950" spans="3:15" x14ac:dyDescent="0.2">
      <c r="C950">
        <v>947</v>
      </c>
      <c r="D950">
        <v>50000</v>
      </c>
      <c r="E950">
        <v>400.226</v>
      </c>
      <c r="F950">
        <v>-4693.51</v>
      </c>
      <c r="G950">
        <v>20078.400000000001</v>
      </c>
      <c r="H950">
        <v>6.2859400000000001</v>
      </c>
      <c r="I950">
        <v>784</v>
      </c>
      <c r="J950">
        <v>240</v>
      </c>
      <c r="K950">
        <f t="shared" si="20"/>
        <v>0.234375</v>
      </c>
      <c r="L950">
        <f>AVERAGE(K$4:K950)</f>
        <v>0.23049968651003169</v>
      </c>
      <c r="M950">
        <f>AVERAGE(F$4:$F950)</f>
        <v>-4685.091552270329</v>
      </c>
      <c r="N950">
        <f>STDEV(F$4:F950)/SQRT(COUNT(F$4:F950))</f>
        <v>1.045847551682147</v>
      </c>
      <c r="O950">
        <f>STDEV(F$4:F950)</f>
        <v>32.1842485540285</v>
      </c>
    </row>
    <row r="951" spans="3:15" x14ac:dyDescent="0.2">
      <c r="C951">
        <v>948</v>
      </c>
      <c r="D951">
        <v>50000</v>
      </c>
      <c r="E951">
        <v>399.68299999999999</v>
      </c>
      <c r="F951">
        <v>-4674.6400000000003</v>
      </c>
      <c r="G951">
        <v>20171.599999999999</v>
      </c>
      <c r="H951">
        <v>5.5979700000000001</v>
      </c>
      <c r="I951">
        <v>792</v>
      </c>
      <c r="J951">
        <v>232</v>
      </c>
      <c r="K951">
        <f t="shared" si="20"/>
        <v>0.2265625</v>
      </c>
      <c r="L951">
        <f>AVERAGE(K$4:K951)</f>
        <v>0.23049553335970463</v>
      </c>
      <c r="M951">
        <f>AVERAGE(F$4:$F951)</f>
        <v>-4685.0805274261611</v>
      </c>
      <c r="N951">
        <f>STDEV(F$4:F951)/SQRT(COUNT(F$4:F951))</f>
        <v>1.04480192368076</v>
      </c>
      <c r="O951">
        <f>STDEV(F$4:F951)</f>
        <v>32.169042332982372</v>
      </c>
    </row>
    <row r="952" spans="3:15" x14ac:dyDescent="0.2">
      <c r="C952">
        <v>949</v>
      </c>
      <c r="D952">
        <v>50000</v>
      </c>
      <c r="E952">
        <v>399.34199999999998</v>
      </c>
      <c r="F952">
        <v>-4657.04</v>
      </c>
      <c r="G952">
        <v>20250.900000000001</v>
      </c>
      <c r="H952">
        <v>5.6604099999999997</v>
      </c>
      <c r="I952">
        <v>799</v>
      </c>
      <c r="J952">
        <v>225</v>
      </c>
      <c r="K952">
        <f t="shared" ref="K952:K1003" si="21">J952/SUM(I952:J952)</f>
        <v>0.2197265625</v>
      </c>
      <c r="L952">
        <f>AVERAGE(K$4:K952)</f>
        <v>0.23048418565595363</v>
      </c>
      <c r="M952">
        <f>AVERAGE(F$4:$F952)</f>
        <v>-4685.0509799789261</v>
      </c>
      <c r="N952">
        <f>STDEV(F$4:F952)/SQRT(COUNT(F$4:F952))</f>
        <v>1.0441185570549774</v>
      </c>
      <c r="O952">
        <f>STDEV(F$4:F952)</f>
        <v>32.16495297005816</v>
      </c>
    </row>
    <row r="953" spans="3:15" x14ac:dyDescent="0.2">
      <c r="C953">
        <v>950</v>
      </c>
      <c r="D953">
        <v>50000</v>
      </c>
      <c r="E953">
        <v>400.69900000000001</v>
      </c>
      <c r="F953">
        <v>-4703.79</v>
      </c>
      <c r="G953">
        <v>20021.3</v>
      </c>
      <c r="H953">
        <v>5.7626400000000002</v>
      </c>
      <c r="I953">
        <v>780</v>
      </c>
      <c r="J953">
        <v>244</v>
      </c>
      <c r="K953">
        <f t="shared" si="21"/>
        <v>0.23828125</v>
      </c>
      <c r="L953">
        <f>AVERAGE(K$4:K953)</f>
        <v>0.23049239309210526</v>
      </c>
      <c r="M953">
        <f>AVERAGE(F$4:$F953)</f>
        <v>-4685.0707052631587</v>
      </c>
      <c r="N953">
        <f>STDEV(F$4:F953)/SQRT(COUNT(F$4:F953))</f>
        <v>1.0432054086985569</v>
      </c>
      <c r="O953">
        <f>STDEV(F$4:F953)</f>
        <v>32.153750146771792</v>
      </c>
    </row>
    <row r="954" spans="3:15" x14ac:dyDescent="0.2">
      <c r="C954">
        <v>951</v>
      </c>
      <c r="D954">
        <v>50000</v>
      </c>
      <c r="E954">
        <v>398.84699999999998</v>
      </c>
      <c r="F954">
        <v>-4645.04</v>
      </c>
      <c r="G954">
        <v>20293.599999999999</v>
      </c>
      <c r="H954">
        <v>5.9103399999999997</v>
      </c>
      <c r="I954">
        <v>805</v>
      </c>
      <c r="J954">
        <v>219</v>
      </c>
      <c r="K954">
        <f t="shared" si="21"/>
        <v>0.2138671875</v>
      </c>
      <c r="L954">
        <f>AVERAGE(K$4:K954)</f>
        <v>0.23047491127760253</v>
      </c>
      <c r="M954">
        <f>AVERAGE(F$4:$F954)</f>
        <v>-4685.0286119873826</v>
      </c>
      <c r="N954">
        <f>STDEV(F$4:F954)/SQRT(COUNT(F$4:F954))</f>
        <v>1.0429576535912111</v>
      </c>
      <c r="O954">
        <f>STDEV(F$4:F954)</f>
        <v>32.1630283787526</v>
      </c>
    </row>
    <row r="955" spans="3:15" x14ac:dyDescent="0.2">
      <c r="C955">
        <v>952</v>
      </c>
      <c r="D955">
        <v>50000</v>
      </c>
      <c r="E955">
        <v>400.37299999999999</v>
      </c>
      <c r="F955">
        <v>-4691.09</v>
      </c>
      <c r="G955">
        <v>20073.099999999999</v>
      </c>
      <c r="H955">
        <v>6.1300499999999998</v>
      </c>
      <c r="I955">
        <v>785</v>
      </c>
      <c r="J955">
        <v>239</v>
      </c>
      <c r="K955">
        <f t="shared" si="21"/>
        <v>0.2333984375</v>
      </c>
      <c r="L955">
        <f>AVERAGE(K$4:K955)</f>
        <v>0.2304779822085084</v>
      </c>
      <c r="M955">
        <f>AVERAGE(F$4:$F955)</f>
        <v>-4685.0349789915972</v>
      </c>
      <c r="N955">
        <f>STDEV(F$4:F955)/SQRT(COUNT(F$4:F955))</f>
        <v>1.0418809886169715</v>
      </c>
      <c r="O955">
        <f>STDEV(F$4:F955)</f>
        <v>32.146714088819202</v>
      </c>
    </row>
    <row r="956" spans="3:15" x14ac:dyDescent="0.2">
      <c r="C956">
        <v>953</v>
      </c>
      <c r="D956">
        <v>50000</v>
      </c>
      <c r="E956">
        <v>400.18400000000003</v>
      </c>
      <c r="F956">
        <v>-4622.41</v>
      </c>
      <c r="G956">
        <v>20406.7</v>
      </c>
      <c r="H956">
        <v>4.8669099999999998</v>
      </c>
      <c r="I956">
        <v>815</v>
      </c>
      <c r="J956">
        <v>209</v>
      </c>
      <c r="K956">
        <f t="shared" si="21"/>
        <v>0.2041015625</v>
      </c>
      <c r="L956">
        <f>AVERAGE(K$4:K956)</f>
        <v>0.23045030495802729</v>
      </c>
      <c r="M956">
        <f>AVERAGE(F$4:$F956)</f>
        <v>-4684.9692654774408</v>
      </c>
      <c r="N956">
        <f>STDEV(F$4:F956)/SQRT(COUNT(F$4:F956))</f>
        <v>1.0428596058736013</v>
      </c>
      <c r="O956">
        <f>STDEV(F$4:F956)</f>
        <v>32.193804033655127</v>
      </c>
    </row>
    <row r="957" spans="3:15" x14ac:dyDescent="0.2">
      <c r="C957">
        <v>954</v>
      </c>
      <c r="D957">
        <v>50000</v>
      </c>
      <c r="E957">
        <v>399.98</v>
      </c>
      <c r="F957">
        <v>-4648.4799999999996</v>
      </c>
      <c r="G957">
        <v>20276.7</v>
      </c>
      <c r="H957">
        <v>6.32864</v>
      </c>
      <c r="I957">
        <v>804</v>
      </c>
      <c r="J957">
        <v>220</v>
      </c>
      <c r="K957">
        <f t="shared" si="21"/>
        <v>0.21484375</v>
      </c>
      <c r="L957">
        <f>AVERAGE(K$4:K957)</f>
        <v>0.23043394588574423</v>
      </c>
      <c r="M957">
        <f>AVERAGE(F$4:$F957)</f>
        <v>-4684.9310167714902</v>
      </c>
      <c r="N957">
        <f>STDEV(F$4:F957)/SQRT(COUNT(F$4:F957))</f>
        <v>1.0424678072368503</v>
      </c>
      <c r="O957">
        <f>STDEV(F$4:F957)</f>
        <v>32.198588931589029</v>
      </c>
    </row>
    <row r="958" spans="3:15" x14ac:dyDescent="0.2">
      <c r="C958">
        <v>955</v>
      </c>
      <c r="D958">
        <v>50000</v>
      </c>
      <c r="E958">
        <v>400.30200000000002</v>
      </c>
      <c r="F958">
        <v>-4697.6499999999996</v>
      </c>
      <c r="G958">
        <v>20086.3</v>
      </c>
      <c r="H958">
        <v>5.8354299999999997</v>
      </c>
      <c r="I958">
        <v>783</v>
      </c>
      <c r="J958">
        <v>241</v>
      </c>
      <c r="K958">
        <f t="shared" si="21"/>
        <v>0.2353515625</v>
      </c>
      <c r="L958">
        <f>AVERAGE(K$4:K958)</f>
        <v>0.2304390952225131</v>
      </c>
      <c r="M958">
        <f>AVERAGE(F$4:$F958)</f>
        <v>-4684.9443350785359</v>
      </c>
      <c r="N958">
        <f>STDEV(F$4:F958)/SQRT(COUNT(F$4:F958))</f>
        <v>1.0414608072143807</v>
      </c>
      <c r="O958">
        <f>STDEV(F$4:F958)</f>
        <v>32.184340685809708</v>
      </c>
    </row>
    <row r="959" spans="3:15" x14ac:dyDescent="0.2">
      <c r="C959">
        <v>956</v>
      </c>
      <c r="D959">
        <v>50000</v>
      </c>
      <c r="E959">
        <v>400.09</v>
      </c>
      <c r="F959">
        <v>-4671.4799999999996</v>
      </c>
      <c r="G959">
        <v>20162.8</v>
      </c>
      <c r="H959">
        <v>5.6630000000000003</v>
      </c>
      <c r="I959">
        <v>793</v>
      </c>
      <c r="J959">
        <v>231</v>
      </c>
      <c r="K959">
        <f t="shared" si="21"/>
        <v>0.2255859375</v>
      </c>
      <c r="L959">
        <f>AVERAGE(K$4:K959)</f>
        <v>0.23043401869769875</v>
      </c>
      <c r="M959">
        <f>AVERAGE(F$4:$F959)</f>
        <v>-4684.9302510460275</v>
      </c>
      <c r="N959">
        <f>STDEV(F$4:F959)/SQRT(COUNT(F$4:F959))</f>
        <v>1.0404661697114814</v>
      </c>
      <c r="O959">
        <f>STDEV(F$4:F959)</f>
        <v>32.170433271876547</v>
      </c>
    </row>
    <row r="960" spans="3:15" x14ac:dyDescent="0.2">
      <c r="C960">
        <v>957</v>
      </c>
      <c r="D960">
        <v>50000</v>
      </c>
      <c r="E960">
        <v>399.935</v>
      </c>
      <c r="F960">
        <v>-4713.13</v>
      </c>
      <c r="G960">
        <v>19987</v>
      </c>
      <c r="H960">
        <v>6.4684799999999996</v>
      </c>
      <c r="I960">
        <v>776</v>
      </c>
      <c r="J960">
        <v>248</v>
      </c>
      <c r="K960">
        <f t="shared" si="21"/>
        <v>0.2421875</v>
      </c>
      <c r="L960">
        <f>AVERAGE(K$4:K960)</f>
        <v>0.23044630028735633</v>
      </c>
      <c r="M960">
        <f>AVERAGE(F$4:$F960)</f>
        <v>-4684.9597178683407</v>
      </c>
      <c r="N960">
        <f>STDEV(F$4:F960)/SQRT(COUNT(F$4:F960))</f>
        <v>1.0397959992237571</v>
      </c>
      <c r="O960">
        <f>STDEV(F$4:F960)</f>
        <v>32.166522411377592</v>
      </c>
    </row>
    <row r="961" spans="3:15" x14ac:dyDescent="0.2">
      <c r="C961">
        <v>958</v>
      </c>
      <c r="D961">
        <v>50000</v>
      </c>
      <c r="E961">
        <v>400.15300000000002</v>
      </c>
      <c r="F961">
        <v>-4656.2</v>
      </c>
      <c r="G961">
        <v>20249</v>
      </c>
      <c r="H961">
        <v>5.5617900000000002</v>
      </c>
      <c r="I961">
        <v>800</v>
      </c>
      <c r="J961">
        <v>224</v>
      </c>
      <c r="K961">
        <f t="shared" si="21"/>
        <v>0.21875</v>
      </c>
      <c r="L961">
        <f>AVERAGE(K$4:K961)</f>
        <v>0.23043409120563674</v>
      </c>
      <c r="M961">
        <f>AVERAGE(F$4:$F961)</f>
        <v>-4684.9296972860147</v>
      </c>
      <c r="N961">
        <f>STDEV(F$4:F961)/SQRT(COUNT(F$4:F961))</f>
        <v>1.0391437838666204</v>
      </c>
      <c r="O961">
        <f>STDEV(F$4:F961)</f>
        <v>32.163136846389762</v>
      </c>
    </row>
    <row r="962" spans="3:15" x14ac:dyDescent="0.2">
      <c r="C962">
        <v>959</v>
      </c>
      <c r="D962">
        <v>50000</v>
      </c>
      <c r="E962">
        <v>400.06700000000001</v>
      </c>
      <c r="F962">
        <v>-4696.18</v>
      </c>
      <c r="G962">
        <v>20080.3</v>
      </c>
      <c r="H962">
        <v>6.2357500000000003</v>
      </c>
      <c r="I962">
        <v>783</v>
      </c>
      <c r="J962">
        <v>241</v>
      </c>
      <c r="K962">
        <f t="shared" si="21"/>
        <v>0.2353515625</v>
      </c>
      <c r="L962">
        <f>AVERAGE(K$4:K962)</f>
        <v>0.23043921891293015</v>
      </c>
      <c r="M962">
        <f>AVERAGE(F$4:$F962)</f>
        <v>-4684.9414285714302</v>
      </c>
      <c r="N962">
        <f>STDEV(F$4:F962)/SQRT(COUNT(F$4:F962))</f>
        <v>1.0381259346596305</v>
      </c>
      <c r="O962">
        <f>STDEV(F$4:F962)</f>
        <v>32.14839859943573</v>
      </c>
    </row>
    <row r="963" spans="3:15" x14ac:dyDescent="0.2">
      <c r="C963">
        <v>960</v>
      </c>
      <c r="D963">
        <v>50000</v>
      </c>
      <c r="E963">
        <v>400.68</v>
      </c>
      <c r="F963">
        <v>-4710.96</v>
      </c>
      <c r="G963">
        <v>20017</v>
      </c>
      <c r="H963">
        <v>5.5010000000000003</v>
      </c>
      <c r="I963">
        <v>777</v>
      </c>
      <c r="J963">
        <v>247</v>
      </c>
      <c r="K963">
        <f t="shared" si="21"/>
        <v>0.2412109375</v>
      </c>
      <c r="L963">
        <f>AVERAGE(K$4:K963)</f>
        <v>0.23045043945312499</v>
      </c>
      <c r="M963">
        <f>AVERAGE(F$4:$F963)</f>
        <v>-4684.9685312500023</v>
      </c>
      <c r="N963">
        <f>STDEV(F$4:F963)/SQRT(COUNT(F$4:F963))</f>
        <v>1.0373980873793023</v>
      </c>
      <c r="O963">
        <f>STDEV(F$4:F963)</f>
        <v>32.142604126459716</v>
      </c>
    </row>
    <row r="964" spans="3:15" x14ac:dyDescent="0.2">
      <c r="C964">
        <v>961</v>
      </c>
      <c r="D964">
        <v>50000</v>
      </c>
      <c r="E964">
        <v>400.65300000000002</v>
      </c>
      <c r="F964">
        <v>-4618.6499999999996</v>
      </c>
      <c r="G964">
        <v>20408.400000000001</v>
      </c>
      <c r="H964">
        <v>6.1447599999999998</v>
      </c>
      <c r="I964">
        <v>816</v>
      </c>
      <c r="J964">
        <v>208</v>
      </c>
      <c r="K964">
        <f t="shared" si="21"/>
        <v>0.203125</v>
      </c>
      <c r="L964">
        <f>AVERAGE(K$4:K964)</f>
        <v>0.2304220050728408</v>
      </c>
      <c r="M964">
        <f>AVERAGE(F$4:$F964)</f>
        <v>-4684.8995213319486</v>
      </c>
      <c r="N964">
        <f>STDEV(F$4:F964)/SQRT(COUNT(F$4:F964))</f>
        <v>1.0386132201485125</v>
      </c>
      <c r="O964">
        <f>STDEV(F$4:F964)</f>
        <v>32.197009824603889</v>
      </c>
    </row>
    <row r="965" spans="3:15" x14ac:dyDescent="0.2">
      <c r="C965">
        <v>962</v>
      </c>
      <c r="D965">
        <v>50000</v>
      </c>
      <c r="E965">
        <v>400.68700000000001</v>
      </c>
      <c r="F965">
        <v>-4700.9399999999996</v>
      </c>
      <c r="G965">
        <v>20070.400000000001</v>
      </c>
      <c r="H965">
        <v>5.44597</v>
      </c>
      <c r="I965">
        <v>783</v>
      </c>
      <c r="J965">
        <v>241</v>
      </c>
      <c r="K965">
        <f t="shared" si="21"/>
        <v>0.2353515625</v>
      </c>
      <c r="L965">
        <f>AVERAGE(K$4:K965)</f>
        <v>0.2304271293529106</v>
      </c>
      <c r="M965">
        <f>AVERAGE(F$4:$F965)</f>
        <v>-4684.9161954261981</v>
      </c>
      <c r="N965">
        <f>STDEV(F$4:F965)/SQRT(COUNT(F$4:F965))</f>
        <v>1.0376669941388952</v>
      </c>
      <c r="O965">
        <f>STDEV(F$4:F965)</f>
        <v>32.184409031046236</v>
      </c>
    </row>
    <row r="966" spans="3:15" x14ac:dyDescent="0.2">
      <c r="C966">
        <v>963</v>
      </c>
      <c r="D966">
        <v>50000</v>
      </c>
      <c r="E966">
        <v>399.40800000000002</v>
      </c>
      <c r="F966">
        <v>-4639.3</v>
      </c>
      <c r="G966">
        <v>20322.7</v>
      </c>
      <c r="H966">
        <v>5.6562400000000004</v>
      </c>
      <c r="I966">
        <v>807</v>
      </c>
      <c r="J966">
        <v>217</v>
      </c>
      <c r="K966">
        <f t="shared" si="21"/>
        <v>0.2119140625</v>
      </c>
      <c r="L966">
        <f>AVERAGE(K$4:K966)</f>
        <v>0.23040790498442368</v>
      </c>
      <c r="M966">
        <f>AVERAGE(F$4:$F966)</f>
        <v>-4684.8688265835954</v>
      </c>
      <c r="N966">
        <f>STDEV(F$4:F966)/SQRT(COUNT(F$4:F966))</f>
        <v>1.0376706371797551</v>
      </c>
      <c r="O966">
        <f>STDEV(F$4:F966)</f>
        <v>32.201245601191147</v>
      </c>
    </row>
    <row r="967" spans="3:15" x14ac:dyDescent="0.2">
      <c r="C967">
        <v>964</v>
      </c>
      <c r="D967">
        <v>50000</v>
      </c>
      <c r="E967">
        <v>400.53500000000003</v>
      </c>
      <c r="F967">
        <v>-4778.47</v>
      </c>
      <c r="G967">
        <v>19747.5</v>
      </c>
      <c r="H967">
        <v>6.0010199999999996</v>
      </c>
      <c r="I967">
        <v>749</v>
      </c>
      <c r="J967">
        <v>275</v>
      </c>
      <c r="K967">
        <f t="shared" si="21"/>
        <v>0.2685546875</v>
      </c>
      <c r="L967">
        <f>AVERAGE(K$4:K967)</f>
        <v>0.23044747633558091</v>
      </c>
      <c r="M967">
        <f>AVERAGE(F$4:$F967)</f>
        <v>-4684.9659232365166</v>
      </c>
      <c r="N967">
        <f>STDEV(F$4:F967)/SQRT(COUNT(F$4:F967))</f>
        <v>1.041131196649171</v>
      </c>
      <c r="O967">
        <f>STDEV(F$4:F967)</f>
        <v>32.325405157015958</v>
      </c>
    </row>
    <row r="968" spans="3:15" x14ac:dyDescent="0.2">
      <c r="C968">
        <v>965</v>
      </c>
      <c r="D968">
        <v>50000</v>
      </c>
      <c r="E968">
        <v>399.84899999999999</v>
      </c>
      <c r="F968">
        <v>-4701.83</v>
      </c>
      <c r="G968">
        <v>20074.5</v>
      </c>
      <c r="H968">
        <v>5.6602600000000001</v>
      </c>
      <c r="I968">
        <v>781</v>
      </c>
      <c r="J968">
        <v>243</v>
      </c>
      <c r="K968">
        <f t="shared" si="21"/>
        <v>0.2373046875</v>
      </c>
      <c r="L968">
        <f>AVERAGE(K$4:K968)</f>
        <v>0.23045458225388601</v>
      </c>
      <c r="M968">
        <f>AVERAGE(F$4:$F968)</f>
        <v>-4684.9833989637327</v>
      </c>
      <c r="N968">
        <f>STDEV(F$4:F968)/SQRT(COUNT(F$4:F968))</f>
        <v>1.0401985543831491</v>
      </c>
      <c r="O968">
        <f>STDEV(F$4:F968)</f>
        <v>32.313195081914529</v>
      </c>
    </row>
    <row r="969" spans="3:15" x14ac:dyDescent="0.2">
      <c r="C969">
        <v>966</v>
      </c>
      <c r="D969">
        <v>50000</v>
      </c>
      <c r="E969">
        <v>400.01299999999998</v>
      </c>
      <c r="F969">
        <v>-4689.7700000000004</v>
      </c>
      <c r="G969">
        <v>20098.7</v>
      </c>
      <c r="H969">
        <v>6.4223999999999997</v>
      </c>
      <c r="I969">
        <v>786</v>
      </c>
      <c r="J969">
        <v>238</v>
      </c>
      <c r="K969">
        <f t="shared" si="21"/>
        <v>0.232421875</v>
      </c>
      <c r="L969">
        <f>AVERAGE(K$4:K969)</f>
        <v>0.23045661878881987</v>
      </c>
      <c r="M969">
        <f>AVERAGE(F$4:$F969)</f>
        <v>-4684.9883540372693</v>
      </c>
      <c r="N969">
        <f>STDEV(F$4:F969)/SQRT(COUNT(F$4:F969))</f>
        <v>1.039133000477124</v>
      </c>
      <c r="O969">
        <f>STDEV(F$4:F969)</f>
        <v>32.296815343458412</v>
      </c>
    </row>
    <row r="970" spans="3:15" x14ac:dyDescent="0.2">
      <c r="C970">
        <v>967</v>
      </c>
      <c r="D970">
        <v>50000</v>
      </c>
      <c r="E970">
        <v>400.58</v>
      </c>
      <c r="F970">
        <v>-4705.41</v>
      </c>
      <c r="G970">
        <v>20025</v>
      </c>
      <c r="H970">
        <v>5.8255499999999998</v>
      </c>
      <c r="I970">
        <v>778</v>
      </c>
      <c r="J970">
        <v>246</v>
      </c>
      <c r="K970">
        <f t="shared" si="21"/>
        <v>0.240234375</v>
      </c>
      <c r="L970">
        <f>AVERAGE(K$4:K970)</f>
        <v>0.23046673022233713</v>
      </c>
      <c r="M970">
        <f>AVERAGE(F$4:$F970)</f>
        <v>-4685.0094725956587</v>
      </c>
      <c r="N970">
        <f>STDEV(F$4:F970)/SQRT(COUNT(F$4:F970))</f>
        <v>1.0382726485462181</v>
      </c>
      <c r="O970">
        <f>STDEV(F$4:F970)</f>
        <v>32.286773757367669</v>
      </c>
    </row>
    <row r="971" spans="3:15" x14ac:dyDescent="0.2">
      <c r="C971">
        <v>968</v>
      </c>
      <c r="D971">
        <v>50000</v>
      </c>
      <c r="E971">
        <v>400.06400000000002</v>
      </c>
      <c r="F971">
        <v>-4653.72</v>
      </c>
      <c r="G971">
        <v>20254.099999999999</v>
      </c>
      <c r="H971">
        <v>5.0511200000000001</v>
      </c>
      <c r="I971">
        <v>801</v>
      </c>
      <c r="J971">
        <v>223</v>
      </c>
      <c r="K971">
        <f t="shared" si="21"/>
        <v>0.2177734375</v>
      </c>
      <c r="L971">
        <f>AVERAGE(K$4:K971)</f>
        <v>0.23045361731663222</v>
      </c>
      <c r="M971">
        <f>AVERAGE(F$4:$F971)</f>
        <v>-4684.9771487603321</v>
      </c>
      <c r="N971">
        <f>STDEV(F$4:F971)/SQRT(COUNT(F$4:F971))</f>
        <v>1.0377030545726309</v>
      </c>
      <c r="O971">
        <f>STDEV(F$4:F971)</f>
        <v>32.285742136837257</v>
      </c>
    </row>
    <row r="972" spans="3:15" x14ac:dyDescent="0.2">
      <c r="C972">
        <v>969</v>
      </c>
      <c r="D972">
        <v>50000</v>
      </c>
      <c r="E972">
        <v>399.875</v>
      </c>
      <c r="F972">
        <v>-4681.74</v>
      </c>
      <c r="G972">
        <v>20138</v>
      </c>
      <c r="H972">
        <v>5.7437800000000001</v>
      </c>
      <c r="I972">
        <v>789</v>
      </c>
      <c r="J972">
        <v>235</v>
      </c>
      <c r="K972">
        <f t="shared" si="21"/>
        <v>0.2294921875</v>
      </c>
      <c r="L972">
        <f>AVERAGE(K$4:K972)</f>
        <v>0.23045262512899897</v>
      </c>
      <c r="M972">
        <f>AVERAGE(F$4:$F972)</f>
        <v>-4684.9738080495381</v>
      </c>
      <c r="N972">
        <f>STDEV(F$4:F972)/SQRT(COUNT(F$4:F972))</f>
        <v>1.0366369834089431</v>
      </c>
      <c r="O972">
        <f>STDEV(F$4:F972)</f>
        <v>32.269228873257667</v>
      </c>
    </row>
    <row r="973" spans="3:15" x14ac:dyDescent="0.2">
      <c r="C973">
        <v>970</v>
      </c>
      <c r="D973">
        <v>50000</v>
      </c>
      <c r="E973">
        <v>399.61799999999999</v>
      </c>
      <c r="F973">
        <v>-4704.9799999999996</v>
      </c>
      <c r="G973">
        <v>20037.3</v>
      </c>
      <c r="H973">
        <v>5.2321799999999996</v>
      </c>
      <c r="I973">
        <v>779</v>
      </c>
      <c r="J973">
        <v>245</v>
      </c>
      <c r="K973">
        <f t="shared" si="21"/>
        <v>0.2392578125</v>
      </c>
      <c r="L973">
        <f>AVERAGE(K$4:K973)</f>
        <v>0.23046170264175259</v>
      </c>
      <c r="M973">
        <f>AVERAGE(F$4:$F973)</f>
        <v>-4684.9944329896935</v>
      </c>
      <c r="N973">
        <f>STDEV(F$4:F973)/SQRT(COUNT(F$4:F973))</f>
        <v>1.0357731025420152</v>
      </c>
      <c r="O973">
        <f>STDEV(F$4:F973)</f>
        <v>32.258969951798314</v>
      </c>
    </row>
    <row r="974" spans="3:15" x14ac:dyDescent="0.2">
      <c r="C974">
        <v>971</v>
      </c>
      <c r="D974">
        <v>50000</v>
      </c>
      <c r="E974">
        <v>401.37799999999999</v>
      </c>
      <c r="F974">
        <v>-4736.24</v>
      </c>
      <c r="G974">
        <v>19924.900000000001</v>
      </c>
      <c r="H974">
        <v>5.3780900000000003</v>
      </c>
      <c r="I974">
        <v>767</v>
      </c>
      <c r="J974">
        <v>257</v>
      </c>
      <c r="K974">
        <f t="shared" si="21"/>
        <v>0.2509765625</v>
      </c>
      <c r="L974">
        <f>AVERAGE(K$4:K974)</f>
        <v>0.23048283020082388</v>
      </c>
      <c r="M974">
        <f>AVERAGE(F$4:$F974)</f>
        <v>-4685.0472090628245</v>
      </c>
      <c r="N974">
        <f>STDEV(F$4:F974)/SQRT(COUNT(F$4:F974))</f>
        <v>1.0360509155997077</v>
      </c>
      <c r="O974">
        <f>STDEV(F$4:F974)</f>
        <v>32.284250900760547</v>
      </c>
    </row>
    <row r="975" spans="3:15" x14ac:dyDescent="0.2">
      <c r="C975">
        <v>972</v>
      </c>
      <c r="D975">
        <v>50000</v>
      </c>
      <c r="E975">
        <v>400.18</v>
      </c>
      <c r="F975">
        <v>-4663.68</v>
      </c>
      <c r="G975">
        <v>20194.5</v>
      </c>
      <c r="H975">
        <v>5.8100100000000001</v>
      </c>
      <c r="I975">
        <v>796</v>
      </c>
      <c r="J975">
        <v>228</v>
      </c>
      <c r="K975">
        <f t="shared" si="21"/>
        <v>0.22265625</v>
      </c>
      <c r="L975">
        <f>AVERAGE(K$4:K975)</f>
        <v>0.23047477816358025</v>
      </c>
      <c r="M975">
        <f>AVERAGE(F$4:$F975)</f>
        <v>-4685.0252263374514</v>
      </c>
      <c r="N975">
        <f>STDEV(F$4:F975)/SQRT(COUNT(F$4:F975))</f>
        <v>1.0352178972895938</v>
      </c>
      <c r="O975">
        <f>STDEV(F$4:F975)</f>
        <v>32.274899910183528</v>
      </c>
    </row>
    <row r="976" spans="3:15" x14ac:dyDescent="0.2">
      <c r="C976">
        <v>973</v>
      </c>
      <c r="D976">
        <v>50000</v>
      </c>
      <c r="E976">
        <v>401.00700000000001</v>
      </c>
      <c r="F976">
        <v>-4624.67</v>
      </c>
      <c r="G976">
        <v>20357.099999999999</v>
      </c>
      <c r="H976">
        <v>5.1119700000000003</v>
      </c>
      <c r="I976">
        <v>813</v>
      </c>
      <c r="J976">
        <v>211</v>
      </c>
      <c r="K976">
        <f t="shared" si="21"/>
        <v>0.2060546875</v>
      </c>
      <c r="L976">
        <f>AVERAGE(K$4:K976)</f>
        <v>0.23044968043422404</v>
      </c>
      <c r="M976">
        <f>AVERAGE(F$4:$F976)</f>
        <v>-4684.9631963001048</v>
      </c>
      <c r="N976">
        <f>STDEV(F$4:F976)/SQRT(COUNT(F$4:F976))</f>
        <v>1.0360120616290758</v>
      </c>
      <c r="O976">
        <f>STDEV(F$4:F976)</f>
        <v>32.316270283886766</v>
      </c>
    </row>
    <row r="977" spans="3:15" x14ac:dyDescent="0.2">
      <c r="C977">
        <v>974</v>
      </c>
      <c r="D977">
        <v>50000</v>
      </c>
      <c r="E977">
        <v>400.161</v>
      </c>
      <c r="F977">
        <v>-4647.04</v>
      </c>
      <c r="G977">
        <v>20293</v>
      </c>
      <c r="H977">
        <v>6.5088400000000002</v>
      </c>
      <c r="I977">
        <v>805</v>
      </c>
      <c r="J977">
        <v>219</v>
      </c>
      <c r="K977">
        <f t="shared" si="21"/>
        <v>0.2138671875</v>
      </c>
      <c r="L977">
        <f>AVERAGE(K$4:K977)</f>
        <v>0.23043265528747434</v>
      </c>
      <c r="M977">
        <f>AVERAGE(F$4:$F977)</f>
        <v>-4684.9242607802898</v>
      </c>
      <c r="N977">
        <f>STDEV(F$4:F977)/SQRT(COUNT(F$4:F977))</f>
        <v>1.0356799804970869</v>
      </c>
      <c r="O977">
        <f>STDEV(F$4:F977)</f>
        <v>32.322508619078171</v>
      </c>
    </row>
    <row r="978" spans="3:15" x14ac:dyDescent="0.2">
      <c r="C978">
        <v>975</v>
      </c>
      <c r="D978">
        <v>50000</v>
      </c>
      <c r="E978">
        <v>399.68299999999999</v>
      </c>
      <c r="F978">
        <v>-4659.5600000000004</v>
      </c>
      <c r="G978">
        <v>20238</v>
      </c>
      <c r="H978">
        <v>5.2542299999999997</v>
      </c>
      <c r="I978">
        <v>798</v>
      </c>
      <c r="J978">
        <v>226</v>
      </c>
      <c r="K978">
        <f t="shared" si="21"/>
        <v>0.220703125</v>
      </c>
      <c r="L978">
        <f>AVERAGE(K$4:K978)</f>
        <v>0.23042267628205129</v>
      </c>
      <c r="M978">
        <f>AVERAGE(F$4:$F978)</f>
        <v>-4684.898246153848</v>
      </c>
      <c r="N978">
        <f>STDEV(F$4:F978)/SQRT(COUNT(F$4:F978))</f>
        <v>1.0349442061897252</v>
      </c>
      <c r="O978">
        <f>STDEV(F$4:F978)</f>
        <v>32.316122480544266</v>
      </c>
    </row>
    <row r="979" spans="3:15" x14ac:dyDescent="0.2">
      <c r="C979">
        <v>976</v>
      </c>
      <c r="D979">
        <v>50000</v>
      </c>
      <c r="E979">
        <v>398.983</v>
      </c>
      <c r="F979">
        <v>-4695.74</v>
      </c>
      <c r="G979">
        <v>20089.099999999999</v>
      </c>
      <c r="H979">
        <v>5.4925499999999996</v>
      </c>
      <c r="I979">
        <v>784</v>
      </c>
      <c r="J979">
        <v>240</v>
      </c>
      <c r="K979">
        <f t="shared" si="21"/>
        <v>0.234375</v>
      </c>
      <c r="L979">
        <f>AVERAGE(K$4:K979)</f>
        <v>0.23042672579405737</v>
      </c>
      <c r="M979">
        <f>AVERAGE(F$4:$F979)</f>
        <v>-4684.9093545081987</v>
      </c>
      <c r="N979">
        <f>STDEV(F$4:F979)/SQRT(COUNT(F$4:F979))</f>
        <v>1.033942942780367</v>
      </c>
      <c r="O979">
        <f>STDEV(F$4:F979)</f>
        <v>32.301410135025336</v>
      </c>
    </row>
    <row r="980" spans="3:15" x14ac:dyDescent="0.2">
      <c r="C980">
        <v>977</v>
      </c>
      <c r="D980">
        <v>50000</v>
      </c>
      <c r="E980">
        <v>399.738</v>
      </c>
      <c r="F980">
        <v>-4674.88</v>
      </c>
      <c r="G980">
        <v>20170.8</v>
      </c>
      <c r="H980">
        <v>5.5540900000000004</v>
      </c>
      <c r="I980">
        <v>792</v>
      </c>
      <c r="J980">
        <v>232</v>
      </c>
      <c r="K980">
        <f t="shared" si="21"/>
        <v>0.2265625</v>
      </c>
      <c r="L980">
        <f>AVERAGE(K$4:K980)</f>
        <v>0.23042277059877175</v>
      </c>
      <c r="M980">
        <f>AVERAGE(F$4:$F980)</f>
        <v>-4684.8990890481082</v>
      </c>
      <c r="N980">
        <f>STDEV(F$4:F980)/SQRT(COUNT(F$4:F980))</f>
        <v>1.0329351282444312</v>
      </c>
      <c r="O980">
        <f>STDEV(F$4:F980)</f>
        <v>32.286452493896398</v>
      </c>
    </row>
    <row r="981" spans="3:15" x14ac:dyDescent="0.2">
      <c r="C981">
        <v>978</v>
      </c>
      <c r="D981">
        <v>50000</v>
      </c>
      <c r="E981">
        <v>399.22199999999998</v>
      </c>
      <c r="F981">
        <v>-4678.09</v>
      </c>
      <c r="G981">
        <v>20134.3</v>
      </c>
      <c r="H981">
        <v>5.0070600000000001</v>
      </c>
      <c r="I981">
        <v>790</v>
      </c>
      <c r="J981">
        <v>234</v>
      </c>
      <c r="K981">
        <f t="shared" si="21"/>
        <v>0.228515625</v>
      </c>
      <c r="L981">
        <f>AVERAGE(K$4:K981)</f>
        <v>0.23042082055214724</v>
      </c>
      <c r="M981">
        <f>AVERAGE(F$4:$F981)</f>
        <v>-4684.8921267893684</v>
      </c>
      <c r="N981">
        <f>STDEV(F$4:F981)/SQRT(COUNT(F$4:F981))</f>
        <v>1.031901904342309</v>
      </c>
      <c r="O981">
        <f>STDEV(F$4:F981)</f>
        <v>32.270659526901639</v>
      </c>
    </row>
    <row r="982" spans="3:15" x14ac:dyDescent="0.2">
      <c r="C982">
        <v>979</v>
      </c>
      <c r="D982">
        <v>50000</v>
      </c>
      <c r="E982">
        <v>399.93200000000002</v>
      </c>
      <c r="F982">
        <v>-4622.51</v>
      </c>
      <c r="G982">
        <v>20392.3</v>
      </c>
      <c r="H982">
        <v>6.0028899999999998</v>
      </c>
      <c r="I982">
        <v>814</v>
      </c>
      <c r="J982">
        <v>210</v>
      </c>
      <c r="K982">
        <f t="shared" si="21"/>
        <v>0.205078125</v>
      </c>
      <c r="L982">
        <f>AVERAGE(K$4:K982)</f>
        <v>0.23039493424412666</v>
      </c>
      <c r="M982">
        <f>AVERAGE(F$4:$F982)</f>
        <v>-4684.8284065372845</v>
      </c>
      <c r="N982">
        <f>STDEV(F$4:F982)/SQRT(COUNT(F$4:F982))</f>
        <v>1.0328148361673921</v>
      </c>
      <c r="O982">
        <f>STDEV(F$4:F982)</f>
        <v>32.315718305578784</v>
      </c>
    </row>
    <row r="983" spans="3:15" x14ac:dyDescent="0.2">
      <c r="C983">
        <v>980</v>
      </c>
      <c r="D983">
        <v>50000</v>
      </c>
      <c r="E983">
        <v>399.64600000000002</v>
      </c>
      <c r="F983">
        <v>-4714.88</v>
      </c>
      <c r="G983">
        <v>20004.099999999999</v>
      </c>
      <c r="H983">
        <v>6.2163599999999999</v>
      </c>
      <c r="I983">
        <v>775</v>
      </c>
      <c r="J983">
        <v>249</v>
      </c>
      <c r="K983">
        <f t="shared" si="21"/>
        <v>0.2431640625</v>
      </c>
      <c r="L983">
        <f>AVERAGE(K$4:K983)</f>
        <v>0.23040796396683674</v>
      </c>
      <c r="M983">
        <f>AVERAGE(F$4:$F983)</f>
        <v>-4684.8590714285729</v>
      </c>
      <c r="N983">
        <f>STDEV(F$4:F983)/SQRT(COUNT(F$4:F983))</f>
        <v>1.0322159993690077</v>
      </c>
      <c r="O983">
        <f>STDEV(F$4:F983)</f>
        <v>32.313471988727734</v>
      </c>
    </row>
    <row r="984" spans="3:15" x14ac:dyDescent="0.2">
      <c r="C984">
        <v>981</v>
      </c>
      <c r="D984">
        <v>50000</v>
      </c>
      <c r="E984">
        <v>400.60199999999998</v>
      </c>
      <c r="F984">
        <v>-4735.3500000000004</v>
      </c>
      <c r="G984">
        <v>19929</v>
      </c>
      <c r="H984">
        <v>5.4453800000000001</v>
      </c>
      <c r="I984">
        <v>767</v>
      </c>
      <c r="J984">
        <v>257</v>
      </c>
      <c r="K984">
        <f t="shared" si="21"/>
        <v>0.2509765625</v>
      </c>
      <c r="L984">
        <f>AVERAGE(K$4:K984)</f>
        <v>0.23042893093781855</v>
      </c>
      <c r="M984">
        <f>AVERAGE(F$4:$F984)</f>
        <v>-4684.9105402650366</v>
      </c>
      <c r="N984">
        <f>STDEV(F$4:F984)/SQRT(COUNT(F$4:F984))</f>
        <v>1.0324469471687903</v>
      </c>
      <c r="O984">
        <f>STDEV(F$4:F984)</f>
        <v>32.337187747893445</v>
      </c>
    </row>
    <row r="985" spans="3:15" x14ac:dyDescent="0.2">
      <c r="C985">
        <v>982</v>
      </c>
      <c r="D985">
        <v>50000</v>
      </c>
      <c r="E985">
        <v>400.67700000000002</v>
      </c>
      <c r="F985">
        <v>-4679.03</v>
      </c>
      <c r="G985">
        <v>20144</v>
      </c>
      <c r="H985">
        <v>6.2602399999999996</v>
      </c>
      <c r="I985">
        <v>790</v>
      </c>
      <c r="J985">
        <v>234</v>
      </c>
      <c r="K985">
        <f t="shared" si="21"/>
        <v>0.228515625</v>
      </c>
      <c r="L985">
        <f>AVERAGE(K$4:K985)</f>
        <v>0.23042698256109981</v>
      </c>
      <c r="M985">
        <f>AVERAGE(F$4:$F985)</f>
        <v>-4684.9045519348283</v>
      </c>
      <c r="N985">
        <f>STDEV(F$4:F985)/SQRT(COUNT(F$4:F985))</f>
        <v>1.0314124237877365</v>
      </c>
      <c r="O985">
        <f>STDEV(F$4:F985)</f>
        <v>32.321246562605019</v>
      </c>
    </row>
    <row r="986" spans="3:15" x14ac:dyDescent="0.2">
      <c r="C986">
        <v>983</v>
      </c>
      <c r="D986">
        <v>50000</v>
      </c>
      <c r="E986">
        <v>399.72399999999999</v>
      </c>
      <c r="F986">
        <v>-4655.5200000000004</v>
      </c>
      <c r="G986">
        <v>20257.5</v>
      </c>
      <c r="H986">
        <v>6.1387400000000003</v>
      </c>
      <c r="I986">
        <v>801</v>
      </c>
      <c r="J986">
        <v>223</v>
      </c>
      <c r="K986">
        <f t="shared" si="21"/>
        <v>0.2177734375</v>
      </c>
      <c r="L986">
        <f>AVERAGE(K$4:K986)</f>
        <v>0.23041411018565616</v>
      </c>
      <c r="M986">
        <f>AVERAGE(F$4:$F986)</f>
        <v>-4684.8746592065118</v>
      </c>
      <c r="N986">
        <f>STDEV(F$4:F986)/SQRT(COUNT(F$4:F986))</f>
        <v>1.0307961703766244</v>
      </c>
      <c r="O986">
        <f>STDEV(F$4:F986)</f>
        <v>32.318377932693991</v>
      </c>
    </row>
    <row r="987" spans="3:15" x14ac:dyDescent="0.2">
      <c r="C987">
        <v>984</v>
      </c>
      <c r="D987">
        <v>50000</v>
      </c>
      <c r="E987">
        <v>399.31</v>
      </c>
      <c r="F987">
        <v>-4679.0600000000004</v>
      </c>
      <c r="G987">
        <v>20154.7</v>
      </c>
      <c r="H987">
        <v>5.4006100000000004</v>
      </c>
      <c r="I987">
        <v>790</v>
      </c>
      <c r="J987">
        <v>234</v>
      </c>
      <c r="K987">
        <f t="shared" si="21"/>
        <v>0.228515625</v>
      </c>
      <c r="L987">
        <f>AVERAGE(K$4:K987)</f>
        <v>0.23041218083079268</v>
      </c>
      <c r="M987">
        <f>AVERAGE(F$4:$F987)</f>
        <v>-4684.8687500000005</v>
      </c>
      <c r="N987">
        <f>STDEV(F$4:F987)/SQRT(COUNT(F$4:F987))</f>
        <v>1.0297650352990293</v>
      </c>
      <c r="O987">
        <f>STDEV(F$4:F987)</f>
        <v>32.302466956528576</v>
      </c>
    </row>
    <row r="988" spans="3:15" x14ac:dyDescent="0.2">
      <c r="C988">
        <v>985</v>
      </c>
      <c r="D988">
        <v>50000</v>
      </c>
      <c r="E988">
        <v>400.27600000000001</v>
      </c>
      <c r="F988">
        <v>-4681.55</v>
      </c>
      <c r="G988">
        <v>20140.8</v>
      </c>
      <c r="H988">
        <v>4.4580399999999996</v>
      </c>
      <c r="I988">
        <v>790</v>
      </c>
      <c r="J988">
        <v>234</v>
      </c>
      <c r="K988">
        <f t="shared" si="21"/>
        <v>0.228515625</v>
      </c>
      <c r="L988">
        <f>AVERAGE(K$4:K988)</f>
        <v>0.23041025539340101</v>
      </c>
      <c r="M988">
        <f>AVERAGE(F$4:$F988)</f>
        <v>-4684.8653807106602</v>
      </c>
      <c r="N988">
        <f>STDEV(F$4:F988)/SQRT(COUNT(F$4:F988))</f>
        <v>1.0287245749200111</v>
      </c>
      <c r="O988">
        <f>STDEV(F$4:F988)</f>
        <v>32.286222096719399</v>
      </c>
    </row>
    <row r="989" spans="3:15" x14ac:dyDescent="0.2">
      <c r="C989">
        <v>986</v>
      </c>
      <c r="D989">
        <v>50000</v>
      </c>
      <c r="E989">
        <v>399.666</v>
      </c>
      <c r="F989">
        <v>-4667.7299999999996</v>
      </c>
      <c r="G989">
        <v>20208</v>
      </c>
      <c r="H989">
        <v>6.2603299999999997</v>
      </c>
      <c r="I989">
        <v>795</v>
      </c>
      <c r="J989">
        <v>229</v>
      </c>
      <c r="K989">
        <f t="shared" si="21"/>
        <v>0.2236328125</v>
      </c>
      <c r="L989">
        <f>AVERAGE(K$4:K989)</f>
        <v>0.23040338171906694</v>
      </c>
      <c r="M989">
        <f>AVERAGE(F$4:$F989)</f>
        <v>-4684.8480020283987</v>
      </c>
      <c r="N989">
        <f>STDEV(F$4:F989)/SQRT(COUNT(F$4:F989))</f>
        <v>1.0278276454380058</v>
      </c>
      <c r="O989">
        <f>STDEV(F$4:F989)</f>
        <v>32.274442727403709</v>
      </c>
    </row>
    <row r="990" spans="3:15" x14ac:dyDescent="0.2">
      <c r="C990">
        <v>987</v>
      </c>
      <c r="D990">
        <v>50000</v>
      </c>
      <c r="E990">
        <v>400.12799999999999</v>
      </c>
      <c r="F990">
        <v>-4658.79</v>
      </c>
      <c r="G990">
        <v>20215.400000000001</v>
      </c>
      <c r="H990">
        <v>5.9640500000000003</v>
      </c>
      <c r="I990">
        <v>799</v>
      </c>
      <c r="J990">
        <v>225</v>
      </c>
      <c r="K990">
        <f t="shared" si="21"/>
        <v>0.2197265625</v>
      </c>
      <c r="L990">
        <f>AVERAGE(K$4:K990)</f>
        <v>0.23039256427304963</v>
      </c>
      <c r="M990">
        <f>AVERAGE(F$4:$F990)</f>
        <v>-4684.8216008105383</v>
      </c>
      <c r="N990">
        <f>STDEV(F$4:F990)/SQRT(COUNT(F$4:F990))</f>
        <v>1.0271251164030593</v>
      </c>
      <c r="O990">
        <f>STDEV(F$4:F990)</f>
        <v>32.268733887221238</v>
      </c>
    </row>
    <row r="991" spans="3:15" x14ac:dyDescent="0.2">
      <c r="C991">
        <v>988</v>
      </c>
      <c r="D991">
        <v>50000</v>
      </c>
      <c r="E991">
        <v>400.89</v>
      </c>
      <c r="F991">
        <v>-4697.0600000000004</v>
      </c>
      <c r="G991">
        <v>20059.2</v>
      </c>
      <c r="H991">
        <v>5.6086999999999998</v>
      </c>
      <c r="I991">
        <v>782</v>
      </c>
      <c r="J991">
        <v>242</v>
      </c>
      <c r="K991">
        <f t="shared" si="21"/>
        <v>0.236328125</v>
      </c>
      <c r="L991">
        <f>AVERAGE(K$4:K991)</f>
        <v>0.23039857192560728</v>
      </c>
      <c r="M991">
        <f>AVERAGE(F$4:$F991)</f>
        <v>-4684.8339878542511</v>
      </c>
      <c r="N991">
        <f>STDEV(F$4:F991)/SQRT(COUNT(F$4:F991))</f>
        <v>1.0261597557876068</v>
      </c>
      <c r="O991">
        <f>STDEV(F$4:F991)</f>
        <v>32.254732959138011</v>
      </c>
    </row>
    <row r="992" spans="3:15" x14ac:dyDescent="0.2">
      <c r="C992">
        <v>989</v>
      </c>
      <c r="D992">
        <v>50000</v>
      </c>
      <c r="E992">
        <v>400.411</v>
      </c>
      <c r="F992">
        <v>-4703.09</v>
      </c>
      <c r="G992">
        <v>20054.900000000001</v>
      </c>
      <c r="H992">
        <v>5.6556800000000003</v>
      </c>
      <c r="I992">
        <v>780</v>
      </c>
      <c r="J992">
        <v>244</v>
      </c>
      <c r="K992">
        <f t="shared" si="21"/>
        <v>0.23828125</v>
      </c>
      <c r="L992">
        <f>AVERAGE(K$4:K992)</f>
        <v>0.23040654227755308</v>
      </c>
      <c r="M992">
        <f>AVERAGE(F$4:$F992)</f>
        <v>-4684.8524469160775</v>
      </c>
      <c r="N992">
        <f>STDEV(F$4:F992)/SQRT(COUNT(F$4:F992))</f>
        <v>1.0252878375982981</v>
      </c>
      <c r="O992">
        <f>STDEV(F$4:F992)</f>
        <v>32.243631670111185</v>
      </c>
    </row>
    <row r="993" spans="3:15" x14ac:dyDescent="0.2">
      <c r="C993">
        <v>990</v>
      </c>
      <c r="D993">
        <v>50000</v>
      </c>
      <c r="E993">
        <v>400.32499999999999</v>
      </c>
      <c r="F993">
        <v>-4665.17</v>
      </c>
      <c r="G993">
        <v>20230.900000000001</v>
      </c>
      <c r="H993">
        <v>6.556</v>
      </c>
      <c r="I993">
        <v>797</v>
      </c>
      <c r="J993">
        <v>227</v>
      </c>
      <c r="K993">
        <f t="shared" si="21"/>
        <v>0.2216796875</v>
      </c>
      <c r="L993">
        <f>AVERAGE(K$4:K993)</f>
        <v>0.23039772727272728</v>
      </c>
      <c r="M993">
        <f>AVERAGE(F$4:$F993)</f>
        <v>-4684.8325656565657</v>
      </c>
      <c r="N993">
        <f>STDEV(F$4:F993)/SQRT(COUNT(F$4:F993))</f>
        <v>1.0244446043770232</v>
      </c>
      <c r="O993">
        <f>STDEV(F$4:F993)</f>
        <v>32.233396965923774</v>
      </c>
    </row>
    <row r="994" spans="3:15" x14ac:dyDescent="0.2">
      <c r="C994">
        <v>991</v>
      </c>
      <c r="D994">
        <v>50000</v>
      </c>
      <c r="E994">
        <v>400.22199999999998</v>
      </c>
      <c r="F994">
        <v>-4661.59</v>
      </c>
      <c r="G994">
        <v>20227.099999999999</v>
      </c>
      <c r="H994">
        <v>5.9533300000000002</v>
      </c>
      <c r="I994">
        <v>798</v>
      </c>
      <c r="J994">
        <v>226</v>
      </c>
      <c r="K994">
        <f t="shared" si="21"/>
        <v>0.220703125</v>
      </c>
      <c r="L994">
        <f>AVERAGE(K$4:K994)</f>
        <v>0.23038794462663975</v>
      </c>
      <c r="M994">
        <f>AVERAGE(F$4:$F994)</f>
        <v>-4684.8091120080726</v>
      </c>
      <c r="N994">
        <f>STDEV(F$4:F994)/SQRT(COUNT(F$4:F994))</f>
        <v>1.0236790440600012</v>
      </c>
      <c r="O994">
        <f>STDEV(F$4:F994)</f>
        <v>32.225572394922168</v>
      </c>
    </row>
    <row r="995" spans="3:15" x14ac:dyDescent="0.2">
      <c r="C995">
        <v>992</v>
      </c>
      <c r="D995">
        <v>50000</v>
      </c>
      <c r="E995">
        <v>400.23399999999998</v>
      </c>
      <c r="F995">
        <v>-4701.53</v>
      </c>
      <c r="G995">
        <v>20072.8</v>
      </c>
      <c r="H995">
        <v>5.4448400000000001</v>
      </c>
      <c r="I995">
        <v>781</v>
      </c>
      <c r="J995">
        <v>243</v>
      </c>
      <c r="K995">
        <f t="shared" si="21"/>
        <v>0.2373046875</v>
      </c>
      <c r="L995">
        <f>AVERAGE(K$4:K995)</f>
        <v>0.23039491714969759</v>
      </c>
      <c r="M995">
        <f>AVERAGE(F$4:$F995)</f>
        <v>-4684.8259677419355</v>
      </c>
      <c r="N995">
        <f>STDEV(F$4:F995)/SQRT(COUNT(F$4:F995))</f>
        <v>1.0227854914522729</v>
      </c>
      <c r="O995">
        <f>STDEV(F$4:F995)</f>
        <v>32.21368405248095</v>
      </c>
    </row>
    <row r="996" spans="3:15" x14ac:dyDescent="0.2">
      <c r="C996">
        <v>993</v>
      </c>
      <c r="D996">
        <v>50000</v>
      </c>
      <c r="E996">
        <v>400.70699999999999</v>
      </c>
      <c r="F996">
        <v>-4681.1000000000004</v>
      </c>
      <c r="G996">
        <v>20126.099999999999</v>
      </c>
      <c r="H996">
        <v>5.2575799999999999</v>
      </c>
      <c r="I996">
        <v>789</v>
      </c>
      <c r="J996">
        <v>235</v>
      </c>
      <c r="K996">
        <f t="shared" si="21"/>
        <v>0.2294921875</v>
      </c>
      <c r="L996">
        <f>AVERAGE(K$4:K996)</f>
        <v>0.23039400805639476</v>
      </c>
      <c r="M996">
        <f>AVERAGE(F$4:$F996)</f>
        <v>-4684.8222155085596</v>
      </c>
      <c r="N996">
        <f>STDEV(F$4:F996)/SQRT(COUNT(F$4:F996))</f>
        <v>1.021761866559791</v>
      </c>
      <c r="O996">
        <f>STDEV(F$4:F996)</f>
        <v>32.197660330714371</v>
      </c>
    </row>
    <row r="997" spans="3:15" x14ac:dyDescent="0.2">
      <c r="C997">
        <v>994</v>
      </c>
      <c r="D997">
        <v>50000</v>
      </c>
      <c r="E997">
        <v>400.62599999999998</v>
      </c>
      <c r="F997">
        <v>-4675.28</v>
      </c>
      <c r="G997">
        <v>20193.8</v>
      </c>
      <c r="H997">
        <v>5.52799</v>
      </c>
      <c r="I997">
        <v>792</v>
      </c>
      <c r="J997">
        <v>232</v>
      </c>
      <c r="K997">
        <f t="shared" si="21"/>
        <v>0.2265625</v>
      </c>
      <c r="L997">
        <f>AVERAGE(K$4:K997)</f>
        <v>0.23039015342052313</v>
      </c>
      <c r="M997">
        <f>AVERAGE(F$4:$F997)</f>
        <v>-4684.8126156941653</v>
      </c>
      <c r="N997">
        <f>STDEV(F$4:F997)/SQRT(COUNT(F$4:F997))</f>
        <v>1.0207785607951287</v>
      </c>
      <c r="O997">
        <f>STDEV(F$4:F997)</f>
        <v>32.182867133894398</v>
      </c>
    </row>
    <row r="998" spans="3:15" x14ac:dyDescent="0.2">
      <c r="C998">
        <v>995</v>
      </c>
      <c r="D998">
        <v>50000</v>
      </c>
      <c r="E998">
        <v>400.34100000000001</v>
      </c>
      <c r="F998">
        <v>-4670.79</v>
      </c>
      <c r="G998">
        <v>20170.400000000001</v>
      </c>
      <c r="H998">
        <v>4.7416299999999998</v>
      </c>
      <c r="I998">
        <v>794</v>
      </c>
      <c r="J998">
        <v>230</v>
      </c>
      <c r="K998">
        <f t="shared" si="21"/>
        <v>0.224609375</v>
      </c>
      <c r="L998">
        <f>AVERAGE(K$4:K998)</f>
        <v>0.23038434359296484</v>
      </c>
      <c r="M998">
        <f>AVERAGE(F$4:$F998)</f>
        <v>-4684.7985226130659</v>
      </c>
      <c r="N998">
        <f>STDEV(F$4:F998)/SQRT(COUNT(F$4:F998))</f>
        <v>1.0198495159206324</v>
      </c>
      <c r="O998">
        <f>STDEV(F$4:F998)</f>
        <v>32.169746190293928</v>
      </c>
    </row>
    <row r="999" spans="3:15" x14ac:dyDescent="0.2">
      <c r="C999">
        <v>996</v>
      </c>
      <c r="D999">
        <v>50000</v>
      </c>
      <c r="E999">
        <v>399.72300000000001</v>
      </c>
      <c r="F999">
        <v>-4671.08</v>
      </c>
      <c r="G999">
        <v>20165.7</v>
      </c>
      <c r="H999">
        <v>5.5367499999999996</v>
      </c>
      <c r="I999">
        <v>793</v>
      </c>
      <c r="J999">
        <v>231</v>
      </c>
      <c r="K999">
        <f t="shared" si="21"/>
        <v>0.2255859375</v>
      </c>
      <c r="L999">
        <f>AVERAGE(K$4:K999)</f>
        <v>0.23037952591616465</v>
      </c>
      <c r="M999">
        <f>AVERAGE(F$4:$F999)</f>
        <v>-4684.784748995984</v>
      </c>
      <c r="N999">
        <f>STDEV(F$4:F999)/SQRT(COUNT(F$4:F999))</f>
        <v>1.0189181554079207</v>
      </c>
      <c r="O999">
        <f>STDEV(F$4:F999)</f>
        <v>32.156514590207067</v>
      </c>
    </row>
    <row r="1000" spans="3:15" x14ac:dyDescent="0.2">
      <c r="C1000">
        <v>997</v>
      </c>
      <c r="D1000">
        <v>50000</v>
      </c>
      <c r="E1000">
        <v>400.07</v>
      </c>
      <c r="F1000">
        <v>-4655.1400000000003</v>
      </c>
      <c r="G1000">
        <v>20251.8</v>
      </c>
      <c r="H1000">
        <v>5.4657099999999996</v>
      </c>
      <c r="I1000">
        <v>800</v>
      </c>
      <c r="J1000">
        <v>224</v>
      </c>
      <c r="K1000">
        <f t="shared" si="21"/>
        <v>0.21875</v>
      </c>
      <c r="L1000">
        <f>AVERAGE(K$4:K1000)</f>
        <v>0.23036786139669008</v>
      </c>
      <c r="M1000">
        <f>AVERAGE(F$4:$F1000)</f>
        <v>-4684.7550150451352</v>
      </c>
      <c r="N1000">
        <f>STDEV(F$4:F1000)/SQRT(COUNT(F$4:F1000))</f>
        <v>1.0183298478043015</v>
      </c>
      <c r="O1000">
        <f>STDEV(F$4:F1000)</f>
        <v>32.154077375853042</v>
      </c>
    </row>
    <row r="1001" spans="3:15" x14ac:dyDescent="0.2">
      <c r="C1001">
        <v>998</v>
      </c>
      <c r="D1001">
        <v>50000</v>
      </c>
      <c r="E1001">
        <v>400.53699999999998</v>
      </c>
      <c r="F1001">
        <v>-4647.09</v>
      </c>
      <c r="G1001">
        <v>20251.5</v>
      </c>
      <c r="H1001">
        <v>5.9798299999999998</v>
      </c>
      <c r="I1001">
        <v>803</v>
      </c>
      <c r="J1001">
        <v>221</v>
      </c>
      <c r="K1001">
        <f t="shared" si="21"/>
        <v>0.2158203125</v>
      </c>
      <c r="L1001">
        <f>AVERAGE(K$4:K1001)</f>
        <v>0.23035328469438879</v>
      </c>
      <c r="M1001">
        <f>AVERAGE(F$4:$F1001)</f>
        <v>-4684.717274549098</v>
      </c>
      <c r="N1001">
        <f>STDEV(F$4:F1001)/SQRT(COUNT(F$4:F1001))</f>
        <v>1.0180087800785911</v>
      </c>
      <c r="O1001">
        <f>STDEV(F$4:F1001)</f>
        <v>32.160055854498559</v>
      </c>
    </row>
    <row r="1002" spans="3:15" x14ac:dyDescent="0.2">
      <c r="C1002">
        <v>999</v>
      </c>
      <c r="D1002">
        <v>50000</v>
      </c>
      <c r="E1002">
        <v>399.20400000000001</v>
      </c>
      <c r="F1002">
        <v>-4669.46</v>
      </c>
      <c r="G1002">
        <v>20188.7</v>
      </c>
      <c r="H1002">
        <v>5.3664500000000004</v>
      </c>
      <c r="I1002">
        <v>795</v>
      </c>
      <c r="J1002">
        <v>229</v>
      </c>
      <c r="K1002">
        <f t="shared" si="21"/>
        <v>0.2236328125</v>
      </c>
      <c r="L1002">
        <f>AVERAGE(K$4:K1002)</f>
        <v>0.230346557494995</v>
      </c>
      <c r="M1002">
        <f>AVERAGE(F$4:$F1002)</f>
        <v>-4684.7020020020018</v>
      </c>
      <c r="N1002">
        <f>STDEV(F$4:F1002)/SQRT(COUNT(F$4:F1002))</f>
        <v>1.0171039123416845</v>
      </c>
      <c r="O1002">
        <f>STDEV(F$4:F1002)</f>
        <v>32.147563953311611</v>
      </c>
    </row>
    <row r="1003" spans="3:15" x14ac:dyDescent="0.2">
      <c r="C1003">
        <v>1000</v>
      </c>
      <c r="D1003">
        <v>50000</v>
      </c>
      <c r="E1003">
        <v>400.47300000000001</v>
      </c>
      <c r="F1003">
        <v>-4732.53</v>
      </c>
      <c r="G1003">
        <v>19931.7</v>
      </c>
      <c r="H1003">
        <v>7.0622299999999996</v>
      </c>
      <c r="I1003">
        <v>768</v>
      </c>
      <c r="J1003">
        <v>256</v>
      </c>
      <c r="K1003">
        <f t="shared" si="21"/>
        <v>0.25</v>
      </c>
      <c r="L1003">
        <f>AVERAGE(K$4:K1003)</f>
        <v>0.23036621093750001</v>
      </c>
      <c r="M1003">
        <f>AVERAGE(F$4:$F1003)</f>
        <v>-4684.7498299999997</v>
      </c>
      <c r="N1003">
        <f>STDEV(F$4:F1003)/SQRT(COUNT(F$4:F1003))</f>
        <v>1.0172113276779096</v>
      </c>
      <c r="O1003">
        <f>STDEV(F$4:F1003)</f>
        <v>32.167046571860702</v>
      </c>
    </row>
    <row r="1005" spans="3:15" x14ac:dyDescent="0.2">
      <c r="M1005">
        <f>M1003-M504</f>
        <v>-0.17430105788662331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 Beeler</cp:lastModifiedBy>
  <dcterms:created xsi:type="dcterms:W3CDTF">2019-02-21T22:22:15Z</dcterms:created>
  <dcterms:modified xsi:type="dcterms:W3CDTF">2019-11-21T18:12:10Z</dcterms:modified>
</cp:coreProperties>
</file>