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enjaminbeeler/projects/spreadsheets/SALT/"/>
    </mc:Choice>
  </mc:AlternateContent>
  <xr:revisionPtr revIDLastSave="0" documentId="13_ncr:1_{3D718082-649B-A948-B4D2-05D187BF9435}" xr6:coauthVersionLast="47" xr6:coauthVersionMax="47" xr10:uidLastSave="{00000000-0000-0000-0000-000000000000}"/>
  <bookViews>
    <workbookView xWindow="17740" yWindow="740" windowWidth="21780" windowHeight="16940" activeTab="3" xr2:uid="{6F43D50D-3EDB-CE4D-AD8D-8597784961CE}"/>
  </bookViews>
  <sheets>
    <sheet name="liclq3" sheetId="1" r:id="rId1"/>
    <sheet name="licl" sheetId="3" r:id="rId2"/>
    <sheet name="kcl" sheetId="2" r:id="rId3"/>
    <sheet name="ucl3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" i="4" l="1"/>
  <c r="F10" i="4"/>
  <c r="E10" i="4"/>
  <c r="D10" i="4"/>
  <c r="C10" i="4"/>
  <c r="G10" i="3"/>
  <c r="F10" i="3"/>
  <c r="E10" i="3"/>
  <c r="D10" i="3"/>
  <c r="C10" i="3"/>
  <c r="O10" i="1"/>
  <c r="Q9" i="1"/>
  <c r="K10" i="1"/>
  <c r="L10" i="1"/>
  <c r="M10" i="1"/>
  <c r="N10" i="1"/>
  <c r="J10" i="1"/>
  <c r="G10" i="2" l="1"/>
  <c r="F10" i="2"/>
  <c r="E10" i="2"/>
  <c r="D10" i="2"/>
  <c r="C10" i="2"/>
  <c r="D10" i="1" l="1"/>
  <c r="E10" i="1"/>
  <c r="F10" i="1"/>
  <c r="G10" i="1"/>
  <c r="C10" i="1"/>
</calcChain>
</file>

<file path=xl/sharedStrings.xml><?xml version="1.0" encoding="utf-8"?>
<sst xmlns="http://schemas.openxmlformats.org/spreadsheetml/2006/main" count="66" uniqueCount="24">
  <si>
    <t>licl cutoff test</t>
  </si>
  <si>
    <t>cutoff</t>
  </si>
  <si>
    <t>energy</t>
  </si>
  <si>
    <t>force sum</t>
  </si>
  <si>
    <t>hartree to eV</t>
  </si>
  <si>
    <t>del E (eV)</t>
  </si>
  <si>
    <t>au to bar</t>
  </si>
  <si>
    <t>licl VDW cutoff test</t>
  </si>
  <si>
    <t>cutoff 500</t>
  </si>
  <si>
    <t>time</t>
  </si>
  <si>
    <t>steps</t>
  </si>
  <si>
    <t>rel cutoff test</t>
  </si>
  <si>
    <t>au^3</t>
  </si>
  <si>
    <t>ang^3</t>
  </si>
  <si>
    <t>others….</t>
  </si>
  <si>
    <t>500 inv</t>
  </si>
  <si>
    <t>force</t>
  </si>
  <si>
    <t>gap=0.002</t>
  </si>
  <si>
    <t>kcl cutoff test</t>
  </si>
  <si>
    <t>already converged at 200 Ry</t>
  </si>
  <si>
    <t>kcl VDW cutoff test</t>
  </si>
  <si>
    <t>ucl</t>
  </si>
  <si>
    <t>ucl3 cutoff test</t>
  </si>
  <si>
    <t>ucl3 VDW cutoff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</si>
</sst>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liclq3!$D$7:$G$7</c:f>
              <c:numCache>
                <c:formatCode>General</c:formatCode>
                <c:ptCount val="4"/>
                <c:pt idx="0">
                  <c:v>300</c:v>
                </c:pt>
                <c:pt idx="1">
                  <c:v>400</c:v>
                </c:pt>
                <c:pt idx="2">
                  <c:v>500</c:v>
                </c:pt>
                <c:pt idx="3">
                  <c:v>600</c:v>
                </c:pt>
              </c:numCache>
            </c:numRef>
          </c:xVal>
          <c:yVal>
            <c:numRef>
              <c:f>liclq3!$D$8:$G$8</c:f>
              <c:numCache>
                <c:formatCode>General</c:formatCode>
                <c:ptCount val="4"/>
                <c:pt idx="0">
                  <c:v>-1126.124978864</c:v>
                </c:pt>
                <c:pt idx="1">
                  <c:v>-1126.11539210348</c:v>
                </c:pt>
                <c:pt idx="2">
                  <c:v>-1126.1144046516399</c:v>
                </c:pt>
                <c:pt idx="3">
                  <c:v>-1126.1142384124801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B3-0541-8A2C-FE4980D47D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6769695"/>
        <c:axId val="1566755919"/>
      </c:scatterChart>
      <c:valAx>
        <c:axId val="1566769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6755919"/>
        <c:crosses val="autoZero"/>
        <c:crossBetween val="midCat"/>
      </c:valAx>
      <c:valAx>
        <c:axId val="1566755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67696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liclq3!$D$7:$G$7</c:f>
              <c:numCache>
                <c:formatCode>General</c:formatCode>
                <c:ptCount val="4"/>
                <c:pt idx="0">
                  <c:v>300</c:v>
                </c:pt>
                <c:pt idx="1">
                  <c:v>400</c:v>
                </c:pt>
                <c:pt idx="2">
                  <c:v>500</c:v>
                </c:pt>
                <c:pt idx="3">
                  <c:v>600</c:v>
                </c:pt>
              </c:numCache>
            </c:numRef>
          </c:xVal>
          <c:yVal>
            <c:numRef>
              <c:f>liclq3!$D$9:$G$9</c:f>
              <c:numCache>
                <c:formatCode>General</c:formatCode>
                <c:ptCount val="4"/>
                <c:pt idx="0">
                  <c:v>9.1513209999999998E-2</c:v>
                </c:pt>
                <c:pt idx="1">
                  <c:v>6.6755099999999998E-2</c:v>
                </c:pt>
                <c:pt idx="2">
                  <c:v>7.0245950000000001E-2</c:v>
                </c:pt>
                <c:pt idx="3">
                  <c:v>7.0346220000000001E-2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87-6F45-98AD-4D62DA31A9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6769695"/>
        <c:axId val="1566755919"/>
      </c:scatterChart>
      <c:valAx>
        <c:axId val="1566769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6755919"/>
        <c:crosses val="autoZero"/>
        <c:crossBetween val="midCat"/>
      </c:valAx>
      <c:valAx>
        <c:axId val="1566755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67696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liclq3!$J$7:$O$7</c:f>
              <c:numCache>
                <c:formatCode>General</c:formatCode>
                <c:ptCount val="6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100</c:v>
                </c:pt>
              </c:numCache>
            </c:numRef>
          </c:xVal>
          <c:yVal>
            <c:numRef>
              <c:f>liclq3!$J$8:$O$8</c:f>
              <c:numCache>
                <c:formatCode>General</c:formatCode>
                <c:ptCount val="6"/>
                <c:pt idx="0">
                  <c:v>-1126.0184200264</c:v>
                </c:pt>
                <c:pt idx="1">
                  <c:v>-1126.10795691355</c:v>
                </c:pt>
                <c:pt idx="2">
                  <c:v>-1126.1144046516399</c:v>
                </c:pt>
                <c:pt idx="3">
                  <c:v>-1126.0320322289001</c:v>
                </c:pt>
                <c:pt idx="4">
                  <c:v>-1126.02626815799</c:v>
                </c:pt>
                <c:pt idx="5">
                  <c:v>-1125.9935885530101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99-2C42-B83A-B4F4EB9F42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6769695"/>
        <c:axId val="1566755919"/>
      </c:scatterChart>
      <c:valAx>
        <c:axId val="1566769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6755919"/>
        <c:crosses val="autoZero"/>
        <c:crossBetween val="midCat"/>
      </c:valAx>
      <c:valAx>
        <c:axId val="1566755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67696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kcl!$C$7:$G$7</c:f>
              <c:numCache>
                <c:formatCode>General</c:formatCode>
                <c:ptCount val="5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</c:numCache>
            </c:numRef>
          </c:xVal>
          <c:yVal>
            <c:numRef>
              <c:f>kcl!$C$8:$G$8</c:f>
              <c:numCache>
                <c:formatCode>General</c:formatCode>
                <c:ptCount val="5"/>
                <c:pt idx="0">
                  <c:v>-2166.7414636955</c:v>
                </c:pt>
                <c:pt idx="1">
                  <c:v>-2166.7415441805701</c:v>
                </c:pt>
                <c:pt idx="2">
                  <c:v>-2166.7416579268101</c:v>
                </c:pt>
                <c:pt idx="3">
                  <c:v>-2166.7415624283099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82-4C41-B8A4-76499055DE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5113456"/>
        <c:axId val="1461599263"/>
      </c:scatterChart>
      <c:valAx>
        <c:axId val="565113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1599263"/>
        <c:crosses val="autoZero"/>
        <c:crossBetween val="midCat"/>
      </c:valAx>
      <c:valAx>
        <c:axId val="1461599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113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273050</xdr:colOff>
      <xdr:row>12</xdr:row>
      <xdr:rowOff>177800</xdr:rowOff>
    </xdr:from>
    <xdr:to>
      <xdr:col>6</xdr:col>
      <xdr:colOff>787400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FF7966-1BEE-32A7-53A4-C50C707BD4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317500</xdr:colOff>
      <xdr:row>27</xdr:row>
      <xdr:rowOff>152400</xdr:rowOff>
    </xdr:from>
    <xdr:to>
      <xdr:col>6</xdr:col>
      <xdr:colOff>698500</xdr:colOff>
      <xdr:row>40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94FA6F7-F359-2A40-BF9B-16E31B5ECD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723900</xdr:colOff>
      <xdr:row>29</xdr:row>
      <xdr:rowOff>190500</xdr:rowOff>
    </xdr:from>
    <xdr:to>
      <xdr:col>13</xdr:col>
      <xdr:colOff>279400</xdr:colOff>
      <xdr:row>42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1BA2350-FAEC-D04D-8934-070605355B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241300</xdr:colOff>
      <xdr:row>13</xdr:row>
      <xdr:rowOff>63500</xdr:rowOff>
    </xdr:from>
    <xdr:to>
      <xdr:col>6</xdr:col>
      <xdr:colOff>685800</xdr:colOff>
      <xdr:row>26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931044-D453-3DFE-38FC-A3249903E8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1B96C-AA3B-B649-9D0A-2D438079E1F3}">
  <dimension ref="B2:R27"/>
  <sheetViews>
    <sheetView topLeftCell="A5" workbookViewId="0">
      <selection activeCell="O25" sqref="O25"/>
    </sheetView>
  </sheetViews>
  <sheetFormatPr baseColWidth="10" defaultRowHeight="16" x14ac:dyDescent="0.2"/>
  <sheetData>
    <row r="2" spans="2:18" x14ac:dyDescent="0.2">
      <c r="E2" t="s">
        <v>4</v>
      </c>
      <c r="G2" t="s">
        <v>6</v>
      </c>
    </row>
    <row r="3" spans="2:18" x14ac:dyDescent="0.2">
      <c r="E3" s="1">
        <v>27.211383856556299</v>
      </c>
      <c r="G3" s="1">
        <v>294210107.99471599</v>
      </c>
    </row>
    <row r="4" spans="2:18" x14ac:dyDescent="0.2">
      <c r="C4" t="s">
        <v>0</v>
      </c>
      <c r="J4" t="s">
        <v>7</v>
      </c>
    </row>
    <row r="6" spans="2:18" x14ac:dyDescent="0.2">
      <c r="C6" t="s">
        <v>1</v>
      </c>
      <c r="J6" t="s">
        <v>8</v>
      </c>
    </row>
    <row r="7" spans="2:18" x14ac:dyDescent="0.2">
      <c r="C7">
        <v>200</v>
      </c>
      <c r="D7">
        <v>300</v>
      </c>
      <c r="E7">
        <v>400</v>
      </c>
      <c r="F7">
        <v>500</v>
      </c>
      <c r="G7">
        <v>600</v>
      </c>
      <c r="J7">
        <v>30</v>
      </c>
      <c r="K7">
        <v>40</v>
      </c>
      <c r="L7">
        <v>50</v>
      </c>
      <c r="M7">
        <v>60</v>
      </c>
      <c r="N7">
        <v>70</v>
      </c>
      <c r="O7">
        <v>100</v>
      </c>
    </row>
    <row r="8" spans="2:18" x14ac:dyDescent="0.2">
      <c r="B8" t="s">
        <v>2</v>
      </c>
      <c r="C8">
        <v>-1126.34870959363</v>
      </c>
      <c r="D8">
        <v>-1126.124978864</v>
      </c>
      <c r="E8">
        <v>-1126.11539210348</v>
      </c>
      <c r="F8">
        <v>-1126.1144046516399</v>
      </c>
      <c r="G8">
        <v>-1126.1142384124801</v>
      </c>
      <c r="I8" t="s">
        <v>2</v>
      </c>
      <c r="J8">
        <v>-1126.0184200264</v>
      </c>
      <c r="K8">
        <v>-1126.10795691355</v>
      </c>
      <c r="L8">
        <v>-1126.1144046516399</v>
      </c>
      <c r="M8">
        <v>-1126.0320322289001</v>
      </c>
      <c r="N8">
        <v>-1126.02626815799</v>
      </c>
      <c r="O8">
        <v>-1125.9935885530101</v>
      </c>
      <c r="Q8">
        <v>561411.39289999998</v>
      </c>
      <c r="R8" t="s">
        <v>12</v>
      </c>
    </row>
    <row r="9" spans="2:18" x14ac:dyDescent="0.2">
      <c r="B9" t="s">
        <v>3</v>
      </c>
      <c r="C9">
        <v>0.41396404999999997</v>
      </c>
      <c r="D9">
        <v>9.1513209999999998E-2</v>
      </c>
      <c r="E9">
        <v>6.6755099999999998E-2</v>
      </c>
      <c r="F9">
        <v>7.0245950000000001E-2</v>
      </c>
      <c r="G9">
        <v>7.0346220000000001E-2</v>
      </c>
      <c r="I9" t="s">
        <v>3</v>
      </c>
      <c r="J9">
        <v>5.20819E-2</v>
      </c>
      <c r="K9">
        <v>5.1026750000000003E-2</v>
      </c>
      <c r="L9">
        <v>7.0245950000000001E-2</v>
      </c>
      <c r="M9">
        <v>6.3194059999999996E-2</v>
      </c>
      <c r="N9">
        <v>6.5794779999999997E-2</v>
      </c>
      <c r="O9">
        <v>2.2041539999999998E-2</v>
      </c>
      <c r="Q9">
        <f>Q8*(0.52917720859)^3</f>
        <v>83192.584183182975</v>
      </c>
      <c r="R9" t="s">
        <v>13</v>
      </c>
    </row>
    <row r="10" spans="2:18" x14ac:dyDescent="0.2">
      <c r="B10" t="s">
        <v>5</v>
      </c>
      <c r="C10" s="2">
        <f>(C8-$G$8)*$E$3</f>
        <v>-6.3802853135716129</v>
      </c>
      <c r="D10" s="2">
        <f t="shared" ref="D10:G10" si="0">(D8-$G$8)*$E$3</f>
        <v>-0.29226254910210692</v>
      </c>
      <c r="E10" s="2">
        <f t="shared" si="0"/>
        <v>-3.1393528650119046E-2</v>
      </c>
      <c r="F10" s="2">
        <f t="shared" si="0"/>
        <v>-4.523597590749261E-3</v>
      </c>
      <c r="G10" s="2">
        <f t="shared" si="0"/>
        <v>0</v>
      </c>
      <c r="I10" t="s">
        <v>5</v>
      </c>
      <c r="J10" s="2">
        <f>(J8-$F$8)*$E$3</f>
        <v>2.6118744817308244</v>
      </c>
      <c r="K10" s="2">
        <f t="shared" ref="K10:N10" si="1">(K8-$F$8)*$E$3</f>
        <v>0.17545187617206359</v>
      </c>
      <c r="L10" s="2">
        <f t="shared" si="1"/>
        <v>0</v>
      </c>
      <c r="M10" s="2">
        <f t="shared" si="1"/>
        <v>2.241467614367465</v>
      </c>
      <c r="N10" s="2">
        <f t="shared" si="1"/>
        <v>2.3983159604790925</v>
      </c>
      <c r="O10" s="2">
        <f>(O8-$F$8)*$E$3</f>
        <v>3.2875732358671237</v>
      </c>
    </row>
    <row r="11" spans="2:18" x14ac:dyDescent="0.2">
      <c r="B11" t="s">
        <v>9</v>
      </c>
      <c r="C11">
        <v>100.154</v>
      </c>
      <c r="D11">
        <v>159.00800000000001</v>
      </c>
      <c r="E11">
        <v>221.23099999999999</v>
      </c>
      <c r="F11">
        <v>298.27100000000002</v>
      </c>
      <c r="G11">
        <v>379.57400000000001</v>
      </c>
      <c r="I11" t="s">
        <v>9</v>
      </c>
      <c r="J11">
        <v>281.16000000000003</v>
      </c>
      <c r="K11">
        <v>293.08100000000002</v>
      </c>
      <c r="L11">
        <v>298.27100000000002</v>
      </c>
      <c r="M11">
        <v>294.61700000000002</v>
      </c>
      <c r="N11">
        <v>306.14400000000001</v>
      </c>
      <c r="O11">
        <v>332.315</v>
      </c>
    </row>
    <row r="12" spans="2:18" x14ac:dyDescent="0.2">
      <c r="B12" t="s">
        <v>10</v>
      </c>
      <c r="C12">
        <v>21</v>
      </c>
      <c r="D12">
        <v>21</v>
      </c>
      <c r="E12">
        <v>21</v>
      </c>
      <c r="F12">
        <v>21</v>
      </c>
      <c r="G12">
        <v>21</v>
      </c>
    </row>
    <row r="13" spans="2:18" x14ac:dyDescent="0.2">
      <c r="J13" t="s">
        <v>11</v>
      </c>
    </row>
    <row r="15" spans="2:18" x14ac:dyDescent="0.2">
      <c r="J15" t="s">
        <v>8</v>
      </c>
    </row>
    <row r="16" spans="2:18" x14ac:dyDescent="0.2">
      <c r="J16">
        <v>40</v>
      </c>
      <c r="K16">
        <v>50</v>
      </c>
      <c r="L16">
        <v>60</v>
      </c>
      <c r="M16">
        <v>70</v>
      </c>
    </row>
    <row r="17" spans="9:14" x14ac:dyDescent="0.2">
      <c r="I17" t="s">
        <v>2</v>
      </c>
      <c r="J17">
        <v>-1126.1144141567599</v>
      </c>
      <c r="K17">
        <v>-1126.1144052837999</v>
      </c>
      <c r="L17">
        <v>-1126.1144046516399</v>
      </c>
      <c r="M17">
        <v>-1126.11440458734</v>
      </c>
    </row>
    <row r="18" spans="9:14" x14ac:dyDescent="0.2">
      <c r="I18" t="s">
        <v>3</v>
      </c>
      <c r="J18">
        <v>7.0246420000000004E-2</v>
      </c>
      <c r="K18">
        <v>7.0246219999999998E-2</v>
      </c>
      <c r="L18">
        <v>7.0245950000000001E-2</v>
      </c>
      <c r="M18">
        <v>7.0245950000000001E-2</v>
      </c>
    </row>
    <row r="19" spans="9:14" x14ac:dyDescent="0.2">
      <c r="I19" t="s">
        <v>5</v>
      </c>
      <c r="J19" s="2"/>
      <c r="K19" s="2"/>
      <c r="L19" s="2"/>
      <c r="M19" s="2"/>
      <c r="N19" s="2"/>
    </row>
    <row r="20" spans="9:14" x14ac:dyDescent="0.2">
      <c r="I20" t="s">
        <v>9</v>
      </c>
      <c r="J20">
        <v>301.91399999999999</v>
      </c>
      <c r="K20">
        <v>292.113</v>
      </c>
      <c r="L20">
        <v>298.27100000000002</v>
      </c>
      <c r="M20">
        <v>298.61599999999999</v>
      </c>
    </row>
    <row r="22" spans="9:14" x14ac:dyDescent="0.2">
      <c r="I22" t="s">
        <v>14</v>
      </c>
    </row>
    <row r="23" spans="9:14" x14ac:dyDescent="0.2">
      <c r="J23" t="s">
        <v>15</v>
      </c>
      <c r="K23" t="s">
        <v>17</v>
      </c>
    </row>
    <row r="24" spans="9:14" x14ac:dyDescent="0.2">
      <c r="I24" t="s">
        <v>2</v>
      </c>
      <c r="J24">
        <v>-1126.11440462625</v>
      </c>
      <c r="K24">
        <v>-1126.1144046516799</v>
      </c>
    </row>
    <row r="25" spans="9:14" x14ac:dyDescent="0.2">
      <c r="I25" t="s">
        <v>16</v>
      </c>
      <c r="J25">
        <v>7.0245849999999999E-2</v>
      </c>
      <c r="K25">
        <v>7.0245950000000001E-2</v>
      </c>
    </row>
    <row r="26" spans="9:14" x14ac:dyDescent="0.2">
      <c r="I26" t="s">
        <v>9</v>
      </c>
      <c r="J26">
        <v>581.94799999999998</v>
      </c>
      <c r="K26">
        <v>307.714</v>
      </c>
    </row>
    <row r="27" spans="9:14" x14ac:dyDescent="0.2">
      <c r="I27" t="s">
        <v>10</v>
      </c>
      <c r="J27">
        <v>39</v>
      </c>
      <c r="K27">
        <v>21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EEC09-D61D-B441-93F5-DB81CC7C4D92}">
  <dimension ref="B2:N14"/>
  <sheetViews>
    <sheetView workbookViewId="0">
      <selection activeCell="A2" sqref="A2:XFD12"/>
    </sheetView>
  </sheetViews>
  <sheetFormatPr baseColWidth="10" defaultRowHeight="16" x14ac:dyDescent="0.2"/>
  <sheetData>
    <row r="2" spans="2:14" x14ac:dyDescent="0.2">
      <c r="E2" t="s">
        <v>4</v>
      </c>
      <c r="G2" t="s">
        <v>6</v>
      </c>
    </row>
    <row r="3" spans="2:14" x14ac:dyDescent="0.2">
      <c r="E3" s="1">
        <v>27.211383856556299</v>
      </c>
      <c r="G3" s="1">
        <v>294210107.99471599</v>
      </c>
    </row>
    <row r="4" spans="2:14" x14ac:dyDescent="0.2">
      <c r="C4" t="s">
        <v>0</v>
      </c>
      <c r="J4" t="s">
        <v>7</v>
      </c>
    </row>
    <row r="6" spans="2:14" x14ac:dyDescent="0.2">
      <c r="C6" t="s">
        <v>1</v>
      </c>
      <c r="J6" t="s">
        <v>8</v>
      </c>
    </row>
    <row r="7" spans="2:14" x14ac:dyDescent="0.2">
      <c r="C7">
        <v>200</v>
      </c>
      <c r="D7">
        <v>300</v>
      </c>
      <c r="E7">
        <v>400</v>
      </c>
      <c r="F7">
        <v>500</v>
      </c>
      <c r="G7">
        <v>600</v>
      </c>
      <c r="J7">
        <v>30</v>
      </c>
      <c r="K7">
        <v>40</v>
      </c>
      <c r="L7">
        <v>50</v>
      </c>
      <c r="M7">
        <v>60</v>
      </c>
      <c r="N7">
        <v>70</v>
      </c>
    </row>
    <row r="8" spans="2:14" x14ac:dyDescent="0.2">
      <c r="B8" t="s">
        <v>2</v>
      </c>
      <c r="C8">
        <v>-1018.0371189162</v>
      </c>
      <c r="D8">
        <v>-1018.03709578676</v>
      </c>
      <c r="E8">
        <v>-1018.0370935661</v>
      </c>
      <c r="L8">
        <v>-2166.7416579268101</v>
      </c>
    </row>
    <row r="9" spans="2:14" x14ac:dyDescent="0.2">
      <c r="B9" t="s">
        <v>3</v>
      </c>
      <c r="C9">
        <v>4.2784700000000004E-3</v>
      </c>
      <c r="D9">
        <v>4.2995400000000001E-3</v>
      </c>
      <c r="E9">
        <v>4.79205E-3</v>
      </c>
      <c r="L9">
        <v>1.7917019999999999E-2</v>
      </c>
    </row>
    <row r="10" spans="2:14" x14ac:dyDescent="0.2">
      <c r="B10" t="s">
        <v>5</v>
      </c>
      <c r="C10" s="2">
        <f>(C8-$G$8)*$E$3</f>
        <v>-27702.198823051371</v>
      </c>
      <c r="D10" s="2">
        <f t="shared" ref="D10:G10" si="0">(D8-$G$8)*$E$3</f>
        <v>-27702.1981936673</v>
      </c>
      <c r="E10" s="2">
        <f t="shared" si="0"/>
        <v>-27702.198133240068</v>
      </c>
      <c r="F10" s="2">
        <f t="shared" si="0"/>
        <v>0</v>
      </c>
      <c r="G10" s="2">
        <f t="shared" si="0"/>
        <v>0</v>
      </c>
    </row>
    <row r="11" spans="2:14" x14ac:dyDescent="0.2">
      <c r="B11" t="s">
        <v>9</v>
      </c>
      <c r="C11">
        <v>235.41200000000001</v>
      </c>
      <c r="D11">
        <v>416.78699999999998</v>
      </c>
      <c r="E11">
        <v>517.13599999999997</v>
      </c>
    </row>
    <row r="12" spans="2:14" x14ac:dyDescent="0.2">
      <c r="B12" t="s">
        <v>10</v>
      </c>
    </row>
    <row r="14" spans="2:14" x14ac:dyDescent="0.2">
      <c r="C14" t="s">
        <v>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1C883-5849-874E-978D-8A1F3FC7EBBF}">
  <dimension ref="B2:N12"/>
  <sheetViews>
    <sheetView workbookViewId="0">
      <selection activeCell="B1" sqref="B1:N12"/>
    </sheetView>
  </sheetViews>
  <sheetFormatPr baseColWidth="10" defaultRowHeight="16" x14ac:dyDescent="0.2"/>
  <sheetData>
    <row r="2" spans="2:14" x14ac:dyDescent="0.2">
      <c r="B2" t="s">
        <v>19</v>
      </c>
      <c r="E2" t="s">
        <v>4</v>
      </c>
      <c r="G2" t="s">
        <v>6</v>
      </c>
    </row>
    <row r="3" spans="2:14" x14ac:dyDescent="0.2">
      <c r="E3" s="1">
        <v>27.211383856556299</v>
      </c>
      <c r="G3" s="1">
        <v>294210107.99471599</v>
      </c>
    </row>
    <row r="4" spans="2:14" x14ac:dyDescent="0.2">
      <c r="C4" t="s">
        <v>18</v>
      </c>
      <c r="J4" t="s">
        <v>20</v>
      </c>
    </row>
    <row r="6" spans="2:14" x14ac:dyDescent="0.2">
      <c r="C6" t="s">
        <v>1</v>
      </c>
      <c r="J6" t="s">
        <v>8</v>
      </c>
    </row>
    <row r="7" spans="2:14" x14ac:dyDescent="0.2">
      <c r="C7">
        <v>200</v>
      </c>
      <c r="D7">
        <v>300</v>
      </c>
      <c r="E7">
        <v>400</v>
      </c>
      <c r="F7">
        <v>500</v>
      </c>
      <c r="G7">
        <v>600</v>
      </c>
      <c r="J7">
        <v>30</v>
      </c>
      <c r="K7">
        <v>40</v>
      </c>
      <c r="L7">
        <v>50</v>
      </c>
      <c r="M7">
        <v>60</v>
      </c>
      <c r="N7">
        <v>70</v>
      </c>
    </row>
    <row r="8" spans="2:14" x14ac:dyDescent="0.2">
      <c r="B8" t="s">
        <v>2</v>
      </c>
      <c r="C8">
        <v>-2166.7414636955</v>
      </c>
      <c r="D8">
        <v>-2166.7415441805701</v>
      </c>
      <c r="E8">
        <v>-2166.7416579268101</v>
      </c>
      <c r="F8">
        <v>-2166.7415624283099</v>
      </c>
      <c r="L8">
        <v>-2166.7416579268101</v>
      </c>
    </row>
    <row r="9" spans="2:14" x14ac:dyDescent="0.2">
      <c r="B9" t="s">
        <v>3</v>
      </c>
      <c r="C9">
        <v>1.8528780000000002E-2</v>
      </c>
      <c r="D9">
        <v>1.7288080000000001E-2</v>
      </c>
      <c r="E9">
        <v>1.7917019999999999E-2</v>
      </c>
      <c r="F9">
        <v>1.8504489999999998E-2</v>
      </c>
      <c r="L9">
        <v>1.7917019999999999E-2</v>
      </c>
    </row>
    <row r="10" spans="2:14" x14ac:dyDescent="0.2">
      <c r="B10" t="s">
        <v>5</v>
      </c>
      <c r="C10" s="2">
        <f>(C8-$G$8)*$E$3</f>
        <v>-58960.033686534895</v>
      </c>
      <c r="D10" s="2">
        <f t="shared" ref="D10:G10" si="0">(D8-$G$8)*$E$3</f>
        <v>-58960.035876645037</v>
      </c>
      <c r="E10" s="2">
        <f t="shared" si="0"/>
        <v>-58960.038971837632</v>
      </c>
      <c r="F10" s="2">
        <f t="shared" si="0"/>
        <v>-58960.036373191288</v>
      </c>
      <c r="G10" s="2">
        <f t="shared" si="0"/>
        <v>0</v>
      </c>
    </row>
    <row r="11" spans="2:14" x14ac:dyDescent="0.2">
      <c r="B11" t="s">
        <v>9</v>
      </c>
      <c r="C11">
        <v>33.838999999999999</v>
      </c>
      <c r="D11">
        <v>36.737000000000002</v>
      </c>
      <c r="E11">
        <v>47.017000000000003</v>
      </c>
      <c r="F11">
        <v>62.332999999999998</v>
      </c>
    </row>
    <row r="12" spans="2:14" x14ac:dyDescent="0.2">
      <c r="B12" t="s">
        <v>10</v>
      </c>
      <c r="C12">
        <v>24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9C86D-6800-6549-8A08-4CE49458B793}">
  <dimension ref="A1:N12"/>
  <sheetViews>
    <sheetView tabSelected="1" workbookViewId="0">
      <selection activeCell="D14" sqref="D14"/>
    </sheetView>
  </sheetViews>
  <sheetFormatPr baseColWidth="10" defaultRowHeight="16" x14ac:dyDescent="0.2"/>
  <sheetData>
    <row r="1" spans="1:14" x14ac:dyDescent="0.2">
      <c r="A1" t="s">
        <v>21</v>
      </c>
    </row>
    <row r="2" spans="1:14" x14ac:dyDescent="0.2">
      <c r="E2" t="s">
        <v>4</v>
      </c>
      <c r="G2" t="s">
        <v>6</v>
      </c>
    </row>
    <row r="3" spans="1:14" x14ac:dyDescent="0.2">
      <c r="E3" s="1">
        <v>27.211383856556299</v>
      </c>
      <c r="G3" s="1">
        <v>294210107.99471599</v>
      </c>
    </row>
    <row r="4" spans="1:14" x14ac:dyDescent="0.2">
      <c r="C4" t="s">
        <v>22</v>
      </c>
      <c r="J4" t="s">
        <v>23</v>
      </c>
    </row>
    <row r="6" spans="1:14" x14ac:dyDescent="0.2">
      <c r="C6" t="s">
        <v>1</v>
      </c>
      <c r="J6" t="s">
        <v>8</v>
      </c>
    </row>
    <row r="7" spans="1:14" x14ac:dyDescent="0.2">
      <c r="C7">
        <v>200</v>
      </c>
      <c r="D7">
        <v>300</v>
      </c>
      <c r="E7">
        <v>400</v>
      </c>
      <c r="F7">
        <v>500</v>
      </c>
      <c r="G7">
        <v>600</v>
      </c>
      <c r="J7">
        <v>30</v>
      </c>
      <c r="K7">
        <v>40</v>
      </c>
      <c r="L7">
        <v>50</v>
      </c>
      <c r="M7">
        <v>60</v>
      </c>
      <c r="N7">
        <v>70</v>
      </c>
    </row>
    <row r="8" spans="1:14" x14ac:dyDescent="0.2">
      <c r="B8" t="s">
        <v>2</v>
      </c>
      <c r="L8">
        <v>-2166.7416579268101</v>
      </c>
    </row>
    <row r="9" spans="1:14" x14ac:dyDescent="0.2">
      <c r="B9" t="s">
        <v>3</v>
      </c>
      <c r="L9">
        <v>1.7917019999999999E-2</v>
      </c>
    </row>
    <row r="10" spans="1:14" x14ac:dyDescent="0.2">
      <c r="B10" t="s">
        <v>5</v>
      </c>
      <c r="C10" s="2">
        <f>(C8-$G$8)*$E$3</f>
        <v>0</v>
      </c>
      <c r="D10" s="2">
        <f t="shared" ref="D10:G10" si="0">(D8-$G$8)*$E$3</f>
        <v>0</v>
      </c>
      <c r="E10" s="2">
        <f t="shared" si="0"/>
        <v>0</v>
      </c>
      <c r="F10" s="2">
        <f t="shared" si="0"/>
        <v>0</v>
      </c>
      <c r="G10" s="2">
        <f t="shared" si="0"/>
        <v>0</v>
      </c>
    </row>
    <row r="11" spans="1:14" x14ac:dyDescent="0.2">
      <c r="B11" t="s">
        <v>9</v>
      </c>
    </row>
    <row r="12" spans="1:14" x14ac:dyDescent="0.2">
      <c r="B12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liclq3</vt:lpstr>
      <vt:lpstr>licl</vt:lpstr>
      <vt:lpstr>kcl</vt:lpstr>
      <vt:lpstr>ucl3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Beeler</dc:creator>
  <cp:lastModifiedBy>Benjamin Beeler</cp:lastModifiedBy>
  <dcterms:created xsi:type="dcterms:W3CDTF">2024-07-11T13:54:35Z</dcterms:created>
  <dcterms:modified xsi:type="dcterms:W3CDTF">2024-07-16T13:12:02Z</dcterms:modified>
</cp:coreProperties>
</file>