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9A99BFE7-A114-444C-BED3-EDE7BEE4372E}" xr6:coauthVersionLast="36" xr6:coauthVersionMax="36" xr10:uidLastSave="{00000000-0000-0000-0000-000000000000}"/>
  <bookViews>
    <workbookView xWindow="12780" yWindow="6900" windowWidth="26840" windowHeight="15940" xr2:uid="{7004A4DB-BD67-834D-85E7-CB7B77522BD9}"/>
  </bookViews>
  <sheets>
    <sheet name="data analysis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1" l="1"/>
  <c r="D8" i="2" l="1"/>
  <c r="E8" i="2"/>
  <c r="D9" i="2"/>
  <c r="E9" i="2"/>
  <c r="D10" i="2"/>
  <c r="E10" i="2"/>
  <c r="C9" i="2"/>
  <c r="C10" i="2"/>
  <c r="C8" i="2"/>
  <c r="F10" i="2"/>
  <c r="F9" i="2"/>
  <c r="F8" i="2"/>
  <c r="J28" i="2"/>
  <c r="I28" i="2"/>
  <c r="H28" i="2"/>
  <c r="J27" i="2"/>
  <c r="I27" i="2"/>
  <c r="H27" i="2"/>
  <c r="W36" i="1"/>
  <c r="V36" i="1"/>
  <c r="U36" i="1"/>
  <c r="W35" i="1"/>
  <c r="V35" i="1"/>
  <c r="U35" i="1"/>
  <c r="J19" i="2"/>
  <c r="I19" i="2"/>
  <c r="H19" i="2"/>
  <c r="J18" i="2"/>
  <c r="I18" i="2"/>
  <c r="H18" i="2"/>
  <c r="W28" i="1"/>
  <c r="V28" i="1"/>
  <c r="U28" i="1"/>
  <c r="W27" i="1"/>
  <c r="V27" i="1"/>
  <c r="U27" i="1"/>
  <c r="J10" i="2"/>
  <c r="I10" i="2"/>
  <c r="H10" i="2"/>
  <c r="J9" i="2"/>
  <c r="I9" i="2"/>
  <c r="H9" i="2"/>
  <c r="W20" i="1"/>
  <c r="V20" i="1"/>
  <c r="U20" i="1"/>
  <c r="W19" i="1"/>
  <c r="V19" i="1"/>
  <c r="U19" i="1"/>
  <c r="T19" i="1"/>
  <c r="S19" i="1"/>
  <c r="R19" i="1"/>
  <c r="T8" i="1"/>
  <c r="U8" i="1"/>
  <c r="S8" i="1"/>
  <c r="Q7" i="1"/>
  <c r="R7" i="1"/>
  <c r="S7" i="1"/>
  <c r="T7" i="1"/>
  <c r="U7" i="1"/>
  <c r="P7" i="1"/>
  <c r="K105" i="1"/>
  <c r="G105" i="1"/>
</calcChain>
</file>

<file path=xl/sharedStrings.xml><?xml version="1.0" encoding="utf-8"?>
<sst xmlns="http://schemas.openxmlformats.org/spreadsheetml/2006/main" count="46" uniqueCount="19">
  <si>
    <t>step</t>
  </si>
  <si>
    <t>Cl</t>
  </si>
  <si>
    <t>Na</t>
  </si>
  <si>
    <t>U</t>
  </si>
  <si>
    <t>r</t>
  </si>
  <si>
    <t>x</t>
  </si>
  <si>
    <t>y</t>
  </si>
  <si>
    <t>z</t>
  </si>
  <si>
    <t>Linear Fit</t>
  </si>
  <si>
    <t>NaCl-33UCl3</t>
  </si>
  <si>
    <t>T</t>
  </si>
  <si>
    <t>Stdev</t>
  </si>
  <si>
    <t>Total Slope</t>
  </si>
  <si>
    <t>1250 K</t>
  </si>
  <si>
    <t>1100 K</t>
  </si>
  <si>
    <t>ang^2/timestep</t>
  </si>
  <si>
    <t>1400 K</t>
  </si>
  <si>
    <t>1/kT</t>
  </si>
  <si>
    <t>D(cm2/s)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</si>
</sst>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analysis'!$B$5:$B$103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'data analysis'!$C$5:$C$103</c:f>
              <c:numCache>
                <c:formatCode>General</c:formatCode>
                <c:ptCount val="99"/>
                <c:pt idx="0">
                  <c:v>0.82178025061722804</c:v>
                </c:pt>
                <c:pt idx="1">
                  <c:v>0.962402809137066</c:v>
                </c:pt>
                <c:pt idx="2">
                  <c:v>1.0174719707347599</c:v>
                </c:pt>
                <c:pt idx="3">
                  <c:v>1.55564962665305</c:v>
                </c:pt>
                <c:pt idx="4">
                  <c:v>1.6694413908711601</c:v>
                </c:pt>
                <c:pt idx="5">
                  <c:v>1.7372375856811799</c:v>
                </c:pt>
                <c:pt idx="6">
                  <c:v>2.03469710073063</c:v>
                </c:pt>
                <c:pt idx="7">
                  <c:v>2.1051917995247602</c:v>
                </c:pt>
                <c:pt idx="8">
                  <c:v>2.6402162047964199</c:v>
                </c:pt>
                <c:pt idx="9">
                  <c:v>3.1233039084630398</c:v>
                </c:pt>
                <c:pt idx="10">
                  <c:v>3.27571063444771</c:v>
                </c:pt>
                <c:pt idx="11">
                  <c:v>3.4764299449723102</c:v>
                </c:pt>
                <c:pt idx="12">
                  <c:v>3.2423508711392199</c:v>
                </c:pt>
                <c:pt idx="13">
                  <c:v>3.3764628789131099</c:v>
                </c:pt>
                <c:pt idx="14">
                  <c:v>3.93732523489515</c:v>
                </c:pt>
                <c:pt idx="15">
                  <c:v>4.16565193400944</c:v>
                </c:pt>
                <c:pt idx="16">
                  <c:v>4.0775666357727403</c:v>
                </c:pt>
                <c:pt idx="17">
                  <c:v>4.5725197007528902</c:v>
                </c:pt>
                <c:pt idx="18">
                  <c:v>4.67436882935346</c:v>
                </c:pt>
                <c:pt idx="19">
                  <c:v>4.77093297599317</c:v>
                </c:pt>
                <c:pt idx="20">
                  <c:v>5.0156940554652696</c:v>
                </c:pt>
                <c:pt idx="21">
                  <c:v>4.9178898132542201</c:v>
                </c:pt>
                <c:pt idx="22">
                  <c:v>5.0415869883794802</c:v>
                </c:pt>
                <c:pt idx="23">
                  <c:v>5.5522358086817896</c:v>
                </c:pt>
                <c:pt idx="24">
                  <c:v>5.6815462836380597</c:v>
                </c:pt>
                <c:pt idx="25">
                  <c:v>5.6295717495648798</c:v>
                </c:pt>
                <c:pt idx="26">
                  <c:v>6.0033999537530898</c:v>
                </c:pt>
                <c:pt idx="27">
                  <c:v>6.6754956718158303</c:v>
                </c:pt>
                <c:pt idx="28">
                  <c:v>6.6062534903872701</c:v>
                </c:pt>
                <c:pt idx="29">
                  <c:v>7.6564287534775097</c:v>
                </c:pt>
                <c:pt idx="30">
                  <c:v>7.6806414801188199</c:v>
                </c:pt>
                <c:pt idx="31">
                  <c:v>7.2870305120273704</c:v>
                </c:pt>
                <c:pt idx="32">
                  <c:v>6.6023644506047203</c:v>
                </c:pt>
                <c:pt idx="33">
                  <c:v>7.45152532731126</c:v>
                </c:pt>
                <c:pt idx="34">
                  <c:v>7.7876078318439204</c:v>
                </c:pt>
                <c:pt idx="35">
                  <c:v>7.8518176195263996</c:v>
                </c:pt>
                <c:pt idx="36">
                  <c:v>7.9105285788311699</c:v>
                </c:pt>
                <c:pt idx="37">
                  <c:v>8.1180791461296593</c:v>
                </c:pt>
                <c:pt idx="38">
                  <c:v>7.5933518413525301</c:v>
                </c:pt>
                <c:pt idx="39">
                  <c:v>7.3908010651372402</c:v>
                </c:pt>
                <c:pt idx="40">
                  <c:v>7.62478215489178</c:v>
                </c:pt>
                <c:pt idx="41">
                  <c:v>7.7518210228641404</c:v>
                </c:pt>
                <c:pt idx="42">
                  <c:v>7.8124117542011797</c:v>
                </c:pt>
                <c:pt idx="43">
                  <c:v>9.1384866853893296</c:v>
                </c:pt>
                <c:pt idx="44">
                  <c:v>9.3282785106749202</c:v>
                </c:pt>
                <c:pt idx="45">
                  <c:v>9.7417548787271304</c:v>
                </c:pt>
                <c:pt idx="46">
                  <c:v>10.2796410909533</c:v>
                </c:pt>
                <c:pt idx="47">
                  <c:v>10.5018208403343</c:v>
                </c:pt>
                <c:pt idx="48">
                  <c:v>10.2616013958196</c:v>
                </c:pt>
                <c:pt idx="49">
                  <c:v>11.1405733039332</c:v>
                </c:pt>
                <c:pt idx="50">
                  <c:v>11.1706465455943</c:v>
                </c:pt>
                <c:pt idx="51">
                  <c:v>11.453581031217499</c:v>
                </c:pt>
                <c:pt idx="52">
                  <c:v>12.186803794725799</c:v>
                </c:pt>
                <c:pt idx="53">
                  <c:v>12.5624890275719</c:v>
                </c:pt>
                <c:pt idx="54">
                  <c:v>12.3280840922903</c:v>
                </c:pt>
                <c:pt idx="55">
                  <c:v>12.757558077369</c:v>
                </c:pt>
                <c:pt idx="56">
                  <c:v>12.1810028799437</c:v>
                </c:pt>
                <c:pt idx="57">
                  <c:v>12.362646177040901</c:v>
                </c:pt>
                <c:pt idx="58">
                  <c:v>12.2512713609241</c:v>
                </c:pt>
                <c:pt idx="59">
                  <c:v>12.8983832438114</c:v>
                </c:pt>
                <c:pt idx="60">
                  <c:v>13.4804829283723</c:v>
                </c:pt>
                <c:pt idx="61">
                  <c:v>13.4696655314039</c:v>
                </c:pt>
                <c:pt idx="62">
                  <c:v>13.508726933059</c:v>
                </c:pt>
                <c:pt idx="63">
                  <c:v>14.0592403227313</c:v>
                </c:pt>
                <c:pt idx="64">
                  <c:v>14.732755063874199</c:v>
                </c:pt>
                <c:pt idx="65">
                  <c:v>14.5733662129623</c:v>
                </c:pt>
                <c:pt idx="66">
                  <c:v>14.8865798919608</c:v>
                </c:pt>
                <c:pt idx="67">
                  <c:v>14.7746761091036</c:v>
                </c:pt>
                <c:pt idx="68">
                  <c:v>14.422023256451601</c:v>
                </c:pt>
                <c:pt idx="69">
                  <c:v>15.6092677138385</c:v>
                </c:pt>
                <c:pt idx="70">
                  <c:v>15.9300578459139</c:v>
                </c:pt>
                <c:pt idx="71">
                  <c:v>16.324808244412001</c:v>
                </c:pt>
                <c:pt idx="72">
                  <c:v>16.453084115309199</c:v>
                </c:pt>
                <c:pt idx="73">
                  <c:v>16.919584877953199</c:v>
                </c:pt>
                <c:pt idx="74">
                  <c:v>17.071513843525299</c:v>
                </c:pt>
                <c:pt idx="75">
                  <c:v>17.674284384815799</c:v>
                </c:pt>
                <c:pt idx="76">
                  <c:v>18.429557549482201</c:v>
                </c:pt>
                <c:pt idx="77">
                  <c:v>18.949251097385901</c:v>
                </c:pt>
                <c:pt idx="78">
                  <c:v>17.771367410854399</c:v>
                </c:pt>
                <c:pt idx="79">
                  <c:v>18.594411153314599</c:v>
                </c:pt>
                <c:pt idx="80">
                  <c:v>17.450640110798201</c:v>
                </c:pt>
                <c:pt idx="81">
                  <c:v>17.3753964372608</c:v>
                </c:pt>
                <c:pt idx="82">
                  <c:v>17.8590903684149</c:v>
                </c:pt>
                <c:pt idx="83">
                  <c:v>18.128783393102999</c:v>
                </c:pt>
                <c:pt idx="84">
                  <c:v>18.4355073384273</c:v>
                </c:pt>
                <c:pt idx="85">
                  <c:v>18.263441442084901</c:v>
                </c:pt>
                <c:pt idx="86">
                  <c:v>18.433060525306701</c:v>
                </c:pt>
                <c:pt idx="87">
                  <c:v>18.276508686733901</c:v>
                </c:pt>
                <c:pt idx="88">
                  <c:v>18.5261773398577</c:v>
                </c:pt>
                <c:pt idx="89">
                  <c:v>19.371981945304899</c:v>
                </c:pt>
                <c:pt idx="90">
                  <c:v>19.3876837832657</c:v>
                </c:pt>
                <c:pt idx="91">
                  <c:v>18.761055140223501</c:v>
                </c:pt>
                <c:pt idx="92">
                  <c:v>18.5082771539949</c:v>
                </c:pt>
                <c:pt idx="93">
                  <c:v>18.750550287330899</c:v>
                </c:pt>
                <c:pt idx="94">
                  <c:v>18.791467293757201</c:v>
                </c:pt>
                <c:pt idx="95">
                  <c:v>19.545079489902399</c:v>
                </c:pt>
                <c:pt idx="96">
                  <c:v>20.261117206718598</c:v>
                </c:pt>
                <c:pt idx="97">
                  <c:v>19.882505132040599</c:v>
                </c:pt>
                <c:pt idx="98">
                  <c:v>19.897165681790501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5-D24E-9A98-4130488886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analysis'!$B$5:$B$103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'data analysis'!$G$5:$G$103</c:f>
              <c:numCache>
                <c:formatCode>General</c:formatCode>
                <c:ptCount val="99"/>
                <c:pt idx="0">
                  <c:v>0.74030782711284504</c:v>
                </c:pt>
                <c:pt idx="1">
                  <c:v>1.3737241648251799</c:v>
                </c:pt>
                <c:pt idx="2">
                  <c:v>1.6507056053642699</c:v>
                </c:pt>
                <c:pt idx="3">
                  <c:v>2.3002064955219499</c:v>
                </c:pt>
                <c:pt idx="4">
                  <c:v>3.2824438802916598</c:v>
                </c:pt>
                <c:pt idx="5">
                  <c:v>3.1354972567050998</c:v>
                </c:pt>
                <c:pt idx="6">
                  <c:v>3.2436164522531001</c:v>
                </c:pt>
                <c:pt idx="7">
                  <c:v>3.4247577791399801</c:v>
                </c:pt>
                <c:pt idx="8">
                  <c:v>3.6987699528467499</c:v>
                </c:pt>
                <c:pt idx="9">
                  <c:v>3.49724585566288</c:v>
                </c:pt>
                <c:pt idx="10">
                  <c:v>3.78103039622416</c:v>
                </c:pt>
                <c:pt idx="11">
                  <c:v>5.1093352319302197</c:v>
                </c:pt>
                <c:pt idx="12">
                  <c:v>6.2061473836635797</c:v>
                </c:pt>
                <c:pt idx="13">
                  <c:v>5.8967980238188096</c:v>
                </c:pt>
                <c:pt idx="14">
                  <c:v>6.5086280482388998</c:v>
                </c:pt>
                <c:pt idx="15">
                  <c:v>7.1547263220270398</c:v>
                </c:pt>
                <c:pt idx="16">
                  <c:v>7.7691907736714096</c:v>
                </c:pt>
                <c:pt idx="17">
                  <c:v>8.308301970094</c:v>
                </c:pt>
                <c:pt idx="18">
                  <c:v>8.8866247189066492</c:v>
                </c:pt>
                <c:pt idx="19">
                  <c:v>8.6442904293419698</c:v>
                </c:pt>
                <c:pt idx="20">
                  <c:v>8.2492303576264394</c:v>
                </c:pt>
                <c:pt idx="21">
                  <c:v>10.008143760885501</c:v>
                </c:pt>
                <c:pt idx="22">
                  <c:v>11.360888033322</c:v>
                </c:pt>
                <c:pt idx="23">
                  <c:v>11.7739080384105</c:v>
                </c:pt>
                <c:pt idx="24">
                  <c:v>10.208527729747299</c:v>
                </c:pt>
                <c:pt idx="25">
                  <c:v>9.8857199350825802</c:v>
                </c:pt>
                <c:pt idx="26">
                  <c:v>9.6506388194799797</c:v>
                </c:pt>
                <c:pt idx="27">
                  <c:v>10.196959001280399</c:v>
                </c:pt>
                <c:pt idx="28">
                  <c:v>11.612226547246699</c:v>
                </c:pt>
                <c:pt idx="29">
                  <c:v>11.603556396849701</c:v>
                </c:pt>
                <c:pt idx="30">
                  <c:v>11.7096068215453</c:v>
                </c:pt>
                <c:pt idx="31">
                  <c:v>11.6039451497558</c:v>
                </c:pt>
                <c:pt idx="32">
                  <c:v>11.284127402230601</c:v>
                </c:pt>
                <c:pt idx="33">
                  <c:v>12.158766533681201</c:v>
                </c:pt>
                <c:pt idx="34">
                  <c:v>11.3876210701894</c:v>
                </c:pt>
                <c:pt idx="35">
                  <c:v>11.5974163249002</c:v>
                </c:pt>
                <c:pt idx="36">
                  <c:v>10.170038646268299</c:v>
                </c:pt>
                <c:pt idx="37">
                  <c:v>10.638710931069999</c:v>
                </c:pt>
                <c:pt idx="38">
                  <c:v>10.3251700952265</c:v>
                </c:pt>
                <c:pt idx="39">
                  <c:v>11.5620586165457</c:v>
                </c:pt>
                <c:pt idx="40">
                  <c:v>12.4404104328892</c:v>
                </c:pt>
                <c:pt idx="41">
                  <c:v>11.897736022181601</c:v>
                </c:pt>
                <c:pt idx="42">
                  <c:v>10.949823388604299</c:v>
                </c:pt>
                <c:pt idx="43">
                  <c:v>11.0171043154418</c:v>
                </c:pt>
                <c:pt idx="44">
                  <c:v>12.4568882405551</c:v>
                </c:pt>
                <c:pt idx="45">
                  <c:v>12.582887045301099</c:v>
                </c:pt>
                <c:pt idx="46">
                  <c:v>12.0703527387356</c:v>
                </c:pt>
                <c:pt idx="47">
                  <c:v>11.828956752126</c:v>
                </c:pt>
                <c:pt idx="48">
                  <c:v>12.9559901856774</c:v>
                </c:pt>
                <c:pt idx="49">
                  <c:v>13.110724892554</c:v>
                </c:pt>
                <c:pt idx="50">
                  <c:v>14.3558215849555</c:v>
                </c:pt>
                <c:pt idx="51">
                  <c:v>14.2986803877531</c:v>
                </c:pt>
                <c:pt idx="52">
                  <c:v>14.1235021690628</c:v>
                </c:pt>
                <c:pt idx="53">
                  <c:v>12.7577098758149</c:v>
                </c:pt>
                <c:pt idx="54">
                  <c:v>13.231681899281799</c:v>
                </c:pt>
                <c:pt idx="55">
                  <c:v>14.442374555484401</c:v>
                </c:pt>
                <c:pt idx="56">
                  <c:v>14.514249455275399</c:v>
                </c:pt>
                <c:pt idx="57">
                  <c:v>15.1244585689345</c:v>
                </c:pt>
                <c:pt idx="58">
                  <c:v>16.420740371015999</c:v>
                </c:pt>
                <c:pt idx="59">
                  <c:v>18.221429793183301</c:v>
                </c:pt>
                <c:pt idx="60">
                  <c:v>19.1264266523944</c:v>
                </c:pt>
                <c:pt idx="61">
                  <c:v>20.3417583393557</c:v>
                </c:pt>
                <c:pt idx="62">
                  <c:v>21.012692163985999</c:v>
                </c:pt>
                <c:pt idx="63">
                  <c:v>21.654602858680398</c:v>
                </c:pt>
                <c:pt idx="64">
                  <c:v>23.595887289341899</c:v>
                </c:pt>
                <c:pt idx="65">
                  <c:v>25.288713449959101</c:v>
                </c:pt>
                <c:pt idx="66">
                  <c:v>25.219214458980002</c:v>
                </c:pt>
                <c:pt idx="67">
                  <c:v>25.3048203924109</c:v>
                </c:pt>
                <c:pt idx="68">
                  <c:v>27.0693366038942</c:v>
                </c:pt>
                <c:pt idx="69">
                  <c:v>29.710305843039599</c:v>
                </c:pt>
                <c:pt idx="70">
                  <c:v>29.626679681501599</c:v>
                </c:pt>
                <c:pt idx="71">
                  <c:v>28.6386778949663</c:v>
                </c:pt>
                <c:pt idx="72">
                  <c:v>28.128742821787799</c:v>
                </c:pt>
                <c:pt idx="73">
                  <c:v>30.616358160394899</c:v>
                </c:pt>
                <c:pt idx="74">
                  <c:v>29.681173253867499</c:v>
                </c:pt>
                <c:pt idx="75">
                  <c:v>31.353587996336</c:v>
                </c:pt>
                <c:pt idx="76">
                  <c:v>33.127344354796001</c:v>
                </c:pt>
                <c:pt idx="77">
                  <c:v>33.347740168709699</c:v>
                </c:pt>
                <c:pt idx="78">
                  <c:v>34.175599908498199</c:v>
                </c:pt>
                <c:pt idx="79">
                  <c:v>31.861892067445499</c:v>
                </c:pt>
                <c:pt idx="80">
                  <c:v>33.607366818157303</c:v>
                </c:pt>
                <c:pt idx="81">
                  <c:v>33.994781620893697</c:v>
                </c:pt>
                <c:pt idx="82">
                  <c:v>35.892218716434897</c:v>
                </c:pt>
                <c:pt idx="83">
                  <c:v>34.859203473231602</c:v>
                </c:pt>
                <c:pt idx="84">
                  <c:v>36.139798243271699</c:v>
                </c:pt>
                <c:pt idx="85">
                  <c:v>35.453865816907303</c:v>
                </c:pt>
                <c:pt idx="86">
                  <c:v>35.3529811197293</c:v>
                </c:pt>
                <c:pt idx="87">
                  <c:v>34.904717727829102</c:v>
                </c:pt>
                <c:pt idx="88">
                  <c:v>34.372722704962499</c:v>
                </c:pt>
                <c:pt idx="89">
                  <c:v>33.155341235567398</c:v>
                </c:pt>
                <c:pt idx="90">
                  <c:v>33.644185389375203</c:v>
                </c:pt>
                <c:pt idx="91">
                  <c:v>32.492432772884797</c:v>
                </c:pt>
                <c:pt idx="92">
                  <c:v>33.2678707846527</c:v>
                </c:pt>
                <c:pt idx="93">
                  <c:v>34.255127722737903</c:v>
                </c:pt>
                <c:pt idx="94">
                  <c:v>34.569335101607201</c:v>
                </c:pt>
                <c:pt idx="95">
                  <c:v>38.227587367008503</c:v>
                </c:pt>
                <c:pt idx="96">
                  <c:v>36.692595436556999</c:v>
                </c:pt>
                <c:pt idx="97">
                  <c:v>37.692108172877298</c:v>
                </c:pt>
                <c:pt idx="98">
                  <c:v>40.032829176158103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5-D24E-9A98-4130488886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analysis'!$B$5:$B$103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'data analysis'!$K$5:$K$103</c:f>
              <c:numCache>
                <c:formatCode>General</c:formatCode>
                <c:ptCount val="99"/>
                <c:pt idx="0">
                  <c:v>0.156007556883239</c:v>
                </c:pt>
                <c:pt idx="1">
                  <c:v>0.40301285543570797</c:v>
                </c:pt>
                <c:pt idx="2">
                  <c:v>0.48411396194074102</c:v>
                </c:pt>
                <c:pt idx="3">
                  <c:v>0.67648704986187402</c:v>
                </c:pt>
                <c:pt idx="4">
                  <c:v>0.88984164385562903</c:v>
                </c:pt>
                <c:pt idx="5">
                  <c:v>0.72303674920851602</c:v>
                </c:pt>
                <c:pt idx="6">
                  <c:v>0.59066849802488497</c:v>
                </c:pt>
                <c:pt idx="7">
                  <c:v>0.72873002030101597</c:v>
                </c:pt>
                <c:pt idx="8">
                  <c:v>0.907255641436432</c:v>
                </c:pt>
                <c:pt idx="9">
                  <c:v>0.88968692353773104</c:v>
                </c:pt>
                <c:pt idx="10">
                  <c:v>1.36436285670069</c:v>
                </c:pt>
                <c:pt idx="11">
                  <c:v>1.50872011623103</c:v>
                </c:pt>
                <c:pt idx="12">
                  <c:v>1.2551441601409601</c:v>
                </c:pt>
                <c:pt idx="13">
                  <c:v>1.3226511131530501</c:v>
                </c:pt>
                <c:pt idx="14">
                  <c:v>1.2115475556503901</c:v>
                </c:pt>
                <c:pt idx="15">
                  <c:v>1.2479659392820499</c:v>
                </c:pt>
                <c:pt idx="16">
                  <c:v>1.5802340841715199</c:v>
                </c:pt>
                <c:pt idx="17">
                  <c:v>1.76870305368904</c:v>
                </c:pt>
                <c:pt idx="18">
                  <c:v>2.16634181211808</c:v>
                </c:pt>
                <c:pt idx="19">
                  <c:v>2.0770377732932599</c:v>
                </c:pt>
                <c:pt idx="20">
                  <c:v>1.9866902061720799</c:v>
                </c:pt>
                <c:pt idx="21">
                  <c:v>1.904980927754</c:v>
                </c:pt>
                <c:pt idx="22">
                  <c:v>2.0628454120715398</c:v>
                </c:pt>
                <c:pt idx="23">
                  <c:v>2.08480812761763</c:v>
                </c:pt>
                <c:pt idx="24">
                  <c:v>2.2017114941251399</c:v>
                </c:pt>
                <c:pt idx="25">
                  <c:v>2.1724639638390699</c:v>
                </c:pt>
                <c:pt idx="26">
                  <c:v>2.18334111199579</c:v>
                </c:pt>
                <c:pt idx="27">
                  <c:v>2.4537645793011098</c:v>
                </c:pt>
                <c:pt idx="28">
                  <c:v>2.8727770074864001</c:v>
                </c:pt>
                <c:pt idx="29">
                  <c:v>3.3616097679828298</c:v>
                </c:pt>
                <c:pt idx="30">
                  <c:v>3.4810234826206301</c:v>
                </c:pt>
                <c:pt idx="31">
                  <c:v>3.5711949784283399</c:v>
                </c:pt>
                <c:pt idx="32">
                  <c:v>3.7587583134340998</c:v>
                </c:pt>
                <c:pt idx="33">
                  <c:v>3.5251759549669801</c:v>
                </c:pt>
                <c:pt idx="34">
                  <c:v>3.6711404404930401</c:v>
                </c:pt>
                <c:pt idx="35">
                  <c:v>3.7789515247588801</c:v>
                </c:pt>
                <c:pt idx="36">
                  <c:v>3.7152767997125702</c:v>
                </c:pt>
                <c:pt idx="37">
                  <c:v>3.21693395978527</c:v>
                </c:pt>
                <c:pt idx="38">
                  <c:v>3.6027176331657902</c:v>
                </c:pt>
                <c:pt idx="39">
                  <c:v>3.6374249197262598</c:v>
                </c:pt>
                <c:pt idx="40">
                  <c:v>4.0907943421912201</c:v>
                </c:pt>
                <c:pt idx="41">
                  <c:v>4.1525551407531296</c:v>
                </c:pt>
                <c:pt idx="42">
                  <c:v>4.2791661775785501</c:v>
                </c:pt>
                <c:pt idx="43">
                  <c:v>4.7975889337240796</c:v>
                </c:pt>
                <c:pt idx="44">
                  <c:v>5.2302481850352702</c:v>
                </c:pt>
                <c:pt idx="45">
                  <c:v>5.6435793198533002</c:v>
                </c:pt>
                <c:pt idx="46">
                  <c:v>5.01115448717223</c:v>
                </c:pt>
                <c:pt idx="47">
                  <c:v>5.1155592148882096</c:v>
                </c:pt>
                <c:pt idx="48">
                  <c:v>4.8644958929653503</c:v>
                </c:pt>
                <c:pt idx="49">
                  <c:v>4.8639439377137297</c:v>
                </c:pt>
                <c:pt idx="50">
                  <c:v>5.0258977223079002</c:v>
                </c:pt>
                <c:pt idx="51">
                  <c:v>5.2175478778748703</c:v>
                </c:pt>
                <c:pt idx="52">
                  <c:v>5.2370969938434504</c:v>
                </c:pt>
                <c:pt idx="53">
                  <c:v>5.4452577043386103</c:v>
                </c:pt>
                <c:pt idx="54">
                  <c:v>5.38256063623444</c:v>
                </c:pt>
                <c:pt idx="55">
                  <c:v>5.4280212731489303</c:v>
                </c:pt>
                <c:pt idx="56">
                  <c:v>5.4627311772612002</c:v>
                </c:pt>
                <c:pt idx="57">
                  <c:v>5.4940445730496101</c:v>
                </c:pt>
                <c:pt idx="58">
                  <c:v>5.1605208448792803</c:v>
                </c:pt>
                <c:pt idx="59">
                  <c:v>5.22990066884649</c:v>
                </c:pt>
                <c:pt idx="60">
                  <c:v>5.7802659707696602</c:v>
                </c:pt>
                <c:pt idx="61">
                  <c:v>5.7672408085612696</c:v>
                </c:pt>
                <c:pt idx="62">
                  <c:v>5.72421231049612</c:v>
                </c:pt>
                <c:pt idx="63">
                  <c:v>5.7072955222101696</c:v>
                </c:pt>
                <c:pt idx="64">
                  <c:v>5.9084307513597896</c:v>
                </c:pt>
                <c:pt idx="65">
                  <c:v>6.0365029070450396</c:v>
                </c:pt>
                <c:pt idx="66">
                  <c:v>6.9462780370367501</c:v>
                </c:pt>
                <c:pt idx="67">
                  <c:v>7.1522888955207398</c:v>
                </c:pt>
                <c:pt idx="68">
                  <c:v>7.2711920441252804</c:v>
                </c:pt>
                <c:pt idx="69">
                  <c:v>8.3518606708438003</c:v>
                </c:pt>
                <c:pt idx="70">
                  <c:v>8.9657423438438801</c:v>
                </c:pt>
                <c:pt idx="71">
                  <c:v>8.5396081431382207</c:v>
                </c:pt>
                <c:pt idx="72">
                  <c:v>7.7911304649275399</c:v>
                </c:pt>
                <c:pt idx="73">
                  <c:v>7.44036214633506</c:v>
                </c:pt>
                <c:pt idx="74">
                  <c:v>7.8909420708656901</c:v>
                </c:pt>
                <c:pt idx="75">
                  <c:v>8.4308857697663697</c:v>
                </c:pt>
                <c:pt idx="76">
                  <c:v>8.9311449370648202</c:v>
                </c:pt>
                <c:pt idx="77">
                  <c:v>8.4893447868549092</c:v>
                </c:pt>
                <c:pt idx="78">
                  <c:v>7.9733898740797704</c:v>
                </c:pt>
                <c:pt idx="79">
                  <c:v>7.41903251510373</c:v>
                </c:pt>
                <c:pt idx="80">
                  <c:v>7.3998510635056398</c:v>
                </c:pt>
                <c:pt idx="81">
                  <c:v>7.3964382969692197</c:v>
                </c:pt>
                <c:pt idx="82">
                  <c:v>7.7139291178349696</c:v>
                </c:pt>
                <c:pt idx="83">
                  <c:v>8.0642649679022096</c:v>
                </c:pt>
                <c:pt idx="84">
                  <c:v>7.92664147299931</c:v>
                </c:pt>
                <c:pt idx="85">
                  <c:v>6.9964848675046696</c:v>
                </c:pt>
                <c:pt idx="86">
                  <c:v>7.4115858570009197</c:v>
                </c:pt>
                <c:pt idx="87">
                  <c:v>7.2843998282474702</c:v>
                </c:pt>
                <c:pt idx="88">
                  <c:v>7.8854819044914004</c:v>
                </c:pt>
                <c:pt idx="89">
                  <c:v>8.3815836864910391</c:v>
                </c:pt>
                <c:pt idx="90">
                  <c:v>8.3410659013555293</c:v>
                </c:pt>
                <c:pt idx="91">
                  <c:v>8.3786873815109004</c:v>
                </c:pt>
                <c:pt idx="92">
                  <c:v>8.8717344162234806</c:v>
                </c:pt>
                <c:pt idx="93">
                  <c:v>9.1377640210382491</c:v>
                </c:pt>
                <c:pt idx="94">
                  <c:v>10.028183943493801</c:v>
                </c:pt>
                <c:pt idx="95">
                  <c:v>10.3306349854749</c:v>
                </c:pt>
                <c:pt idx="96">
                  <c:v>10.3590795216227</c:v>
                </c:pt>
                <c:pt idx="97">
                  <c:v>9.5627582873251509</c:v>
                </c:pt>
                <c:pt idx="98">
                  <c:v>9.7337800505210197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5-D24E-9A98-41304888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84863"/>
        <c:axId val="754737887"/>
      </c:scatterChart>
      <c:valAx>
        <c:axId val="10180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37887"/>
        <c:crosses val="autoZero"/>
        <c:crossBetween val="midCat"/>
      </c:valAx>
      <c:valAx>
        <c:axId val="7547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summary!$F$8:$F$10</c:f>
              <c:numCache>
                <c:formatCode>General</c:formatCode>
                <c:ptCount val="3"/>
                <c:pt idx="0">
                  <c:v>8.2889735100984563</c:v>
                </c:pt>
                <c:pt idx="1">
                  <c:v>9.2836503313102714</c:v>
                </c:pt>
                <c:pt idx="2">
                  <c:v>10.549602649216217</c:v>
                </c:pt>
              </c:numCache>
            </c:numRef>
          </c:xVal>
          <c:yVal>
            <c:numRef>
              <c:f>summary!$C$8:$C$10</c:f>
              <c:numCache>
                <c:formatCode>0.0000E+00</c:formatCode>
                <c:ptCount val="3"/>
                <c:pt idx="0">
                  <c:v>1.1905555555555555E-6</c:v>
                </c:pt>
                <c:pt idx="1">
                  <c:v>1.0479166666666667E-6</c:v>
                </c:pt>
                <c:pt idx="2">
                  <c:v>8.0166666666666679E-7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0145-B646-4D5D775C83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summary!$F$8:$F$10</c:f>
              <c:numCache>
                <c:formatCode>General</c:formatCode>
                <c:ptCount val="3"/>
                <c:pt idx="0">
                  <c:v>8.2889735100984563</c:v>
                </c:pt>
                <c:pt idx="1">
                  <c:v>9.2836503313102714</c:v>
                </c:pt>
                <c:pt idx="2">
                  <c:v>10.549602649216217</c:v>
                </c:pt>
              </c:numCache>
            </c:numRef>
          </c:xVal>
          <c:yVal>
            <c:numRef>
              <c:f>summary!$D$8:$D$10</c:f>
              <c:numCache>
                <c:formatCode>0.0000E+00</c:formatCode>
                <c:ptCount val="3"/>
                <c:pt idx="0">
                  <c:v>2.1790277777777779E-6</c:v>
                </c:pt>
                <c:pt idx="1">
                  <c:v>2.349861111111111E-6</c:v>
                </c:pt>
                <c:pt idx="2">
                  <c:v>1.3554166666666665E-6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4-0145-B646-4D5D775C83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summary!$F$8:$F$10</c:f>
              <c:numCache>
                <c:formatCode>General</c:formatCode>
                <c:ptCount val="3"/>
                <c:pt idx="0">
                  <c:v>8.2889735100984563</c:v>
                </c:pt>
                <c:pt idx="1">
                  <c:v>9.2836503313102714</c:v>
                </c:pt>
                <c:pt idx="2">
                  <c:v>10.549602649216217</c:v>
                </c:pt>
              </c:numCache>
            </c:numRef>
          </c:xVal>
          <c:yVal>
            <c:numRef>
              <c:f>summary!$E$8:$E$10</c:f>
              <c:numCache>
                <c:formatCode>0.0000E+00</c:formatCode>
                <c:ptCount val="3"/>
                <c:pt idx="0">
                  <c:v>5.0472222222222221E-7</c:v>
                </c:pt>
                <c:pt idx="1">
                  <c:v>5.75E-7</c:v>
                </c:pt>
                <c:pt idx="2">
                  <c:v>4.3319444444444444E-7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4-0145-B646-4D5D775C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5007"/>
        <c:axId val="670916575"/>
      </c:scatterChart>
      <c:valAx>
        <c:axId val="829675007"/>
        <c:scaling>
          <c:orientation val="minMax"/>
          <c:max val="12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16575"/>
        <c:crosses val="autoZero"/>
        <c:crossBetween val="midCat"/>
      </c:valAx>
      <c:valAx>
        <c:axId val="670916575"/>
        <c:scaling>
          <c:logBase val="10"/>
          <c:orientation val="minMax"/>
          <c:max val="1.0000000000000003E-4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13</xdr:row>
      <xdr:rowOff>31750</xdr:rowOff>
    </xdr:from>
    <xdr:to>
      <xdr:col>15</xdr:col>
      <xdr:colOff>800100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04EBE-E2A0-4C4F-9C08-DD18B7DED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3</xdr:row>
      <xdr:rowOff>69850</xdr:rowOff>
    </xdr:from>
    <xdr:to>
      <xdr:col>17</xdr:col>
      <xdr:colOff>222250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187B3-5885-7247-AE4A-6CD6A52A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DF3A-0CFB-D84D-8937-A1A37E6165A9}">
  <dimension ref="B1:W105"/>
  <sheetViews>
    <sheetView tabSelected="1" workbookViewId="0">
      <selection activeCell="F7" sqref="F7"/>
    </sheetView>
  </sheetViews>
  <sheetFormatPr baseColWidth="10" defaultRowHeight="16"/>
  <sheetData>
    <row r="1" spans="2:23">
      <c r="C1" t="s">
        <v>1</v>
      </c>
      <c r="G1" t="s">
        <v>2</v>
      </c>
      <c r="K1" t="s">
        <v>3</v>
      </c>
    </row>
    <row r="2" spans="2:23"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6</v>
      </c>
      <c r="J2" t="s">
        <v>7</v>
      </c>
      <c r="K2" t="s">
        <v>4</v>
      </c>
      <c r="L2" t="s">
        <v>5</v>
      </c>
      <c r="M2" t="s">
        <v>6</v>
      </c>
      <c r="N2" t="s">
        <v>7</v>
      </c>
      <c r="P2" t="s">
        <v>12</v>
      </c>
      <c r="S2" t="s">
        <v>8</v>
      </c>
    </row>
    <row r="3" spans="2:2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S3">
        <v>0.13980000000000001</v>
      </c>
      <c r="T3">
        <v>0.23899999999999999</v>
      </c>
      <c r="U3">
        <v>8.0100000000000005E-2</v>
      </c>
    </row>
    <row r="4" spans="2:23">
      <c r="B4" t="s">
        <v>0</v>
      </c>
      <c r="C4" t="s">
        <v>1</v>
      </c>
      <c r="D4" t="s">
        <v>2</v>
      </c>
      <c r="E4" t="s">
        <v>3</v>
      </c>
      <c r="S4">
        <v>0.2064</v>
      </c>
      <c r="T4">
        <v>0.38640000000000002</v>
      </c>
      <c r="U4">
        <v>9.7100000000000006E-2</v>
      </c>
    </row>
    <row r="5" spans="2:23">
      <c r="B5">
        <v>1</v>
      </c>
      <c r="C5">
        <v>0.82178025061722804</v>
      </c>
      <c r="D5">
        <v>0.230559987948037</v>
      </c>
      <c r="E5">
        <v>0.218949653618391</v>
      </c>
      <c r="F5">
        <v>0.37227060905080001</v>
      </c>
      <c r="G5">
        <v>0.74030782711284504</v>
      </c>
      <c r="H5">
        <v>0.108077340828564</v>
      </c>
      <c r="I5">
        <v>0.29349763092376302</v>
      </c>
      <c r="J5">
        <v>0.33873285536051601</v>
      </c>
      <c r="K5">
        <v>0.156007556883239</v>
      </c>
      <c r="L5">
        <v>4.8372813506752502E-2</v>
      </c>
      <c r="M5">
        <v>2.8438677189449899E-2</v>
      </c>
      <c r="N5">
        <v>7.9196066187036895E-2</v>
      </c>
      <c r="S5">
        <v>0.23100000000000001</v>
      </c>
      <c r="T5">
        <v>0.35049999999999998</v>
      </c>
      <c r="U5">
        <v>0.13469999999999999</v>
      </c>
    </row>
    <row r="6" spans="2:23">
      <c r="B6">
        <v>2</v>
      </c>
      <c r="C6">
        <v>0.962402809137066</v>
      </c>
      <c r="D6">
        <v>0.16680975902240999</v>
      </c>
      <c r="E6">
        <v>0.309349089217684</v>
      </c>
      <c r="F6">
        <v>0.48624396089697097</v>
      </c>
      <c r="G6">
        <v>1.3737241648251799</v>
      </c>
      <c r="H6">
        <v>0.33548693851107803</v>
      </c>
      <c r="I6">
        <v>0.44154112754749197</v>
      </c>
      <c r="J6">
        <v>0.596696098766617</v>
      </c>
      <c r="K6">
        <v>0.40301285543570797</v>
      </c>
      <c r="L6">
        <v>3.2521588564885101E-2</v>
      </c>
      <c r="M6">
        <v>0.17491749041567101</v>
      </c>
      <c r="N6">
        <v>0.195573776455151</v>
      </c>
    </row>
    <row r="7" spans="2:23">
      <c r="B7">
        <v>3</v>
      </c>
      <c r="C7">
        <v>1.0174719707347599</v>
      </c>
      <c r="D7">
        <v>0.25381733392571298</v>
      </c>
      <c r="E7">
        <v>0.33508684771661101</v>
      </c>
      <c r="F7">
        <v>0.42856778909243898</v>
      </c>
      <c r="G7">
        <v>1.6507056053642699</v>
      </c>
      <c r="H7">
        <v>0.37022014579596801</v>
      </c>
      <c r="I7">
        <v>0.57443731318664304</v>
      </c>
      <c r="J7">
        <v>0.70604814638165903</v>
      </c>
      <c r="K7">
        <v>0.48411396194074102</v>
      </c>
      <c r="L7">
        <v>3.03124795455758E-2</v>
      </c>
      <c r="M7">
        <v>0.15484237035454701</v>
      </c>
      <c r="N7">
        <v>0.29895911204061798</v>
      </c>
      <c r="P7" s="1" t="e">
        <f>AVERAGE(P3:P5)</f>
        <v>#DIV/0!</v>
      </c>
      <c r="Q7" s="1" t="e">
        <f t="shared" ref="Q7:U7" si="0">AVERAGE(Q3:Q5)</f>
        <v>#DIV/0!</v>
      </c>
      <c r="R7" s="1" t="e">
        <f t="shared" si="0"/>
        <v>#DIV/0!</v>
      </c>
      <c r="S7" s="1">
        <f t="shared" si="0"/>
        <v>0.19240000000000002</v>
      </c>
      <c r="T7" s="1">
        <f t="shared" si="0"/>
        <v>0.32529999999999998</v>
      </c>
      <c r="U7" s="1">
        <f t="shared" si="0"/>
        <v>0.10396666666666667</v>
      </c>
    </row>
    <row r="8" spans="2:23">
      <c r="B8">
        <v>4</v>
      </c>
      <c r="C8">
        <v>1.55564962665305</v>
      </c>
      <c r="D8">
        <v>0.38140940404374901</v>
      </c>
      <c r="E8">
        <v>0.48256066426880001</v>
      </c>
      <c r="F8">
        <v>0.69167955834050299</v>
      </c>
      <c r="G8">
        <v>2.3002064955219499</v>
      </c>
      <c r="H8">
        <v>0.43689235915737401</v>
      </c>
      <c r="I8">
        <v>0.65497321886493398</v>
      </c>
      <c r="J8">
        <v>1.20834091749964</v>
      </c>
      <c r="K8">
        <v>0.67648704986187402</v>
      </c>
      <c r="L8">
        <v>0.111146691624204</v>
      </c>
      <c r="M8">
        <v>0.17812165903132801</v>
      </c>
      <c r="N8">
        <v>0.387218699206341</v>
      </c>
      <c r="S8">
        <f>STDEV(S3:S5)</f>
        <v>4.7184319429234081E-2</v>
      </c>
      <c r="T8">
        <f t="shared" ref="T8:U8" si="1">STDEV(T3:T5)</f>
        <v>7.6863320250949427E-2</v>
      </c>
      <c r="U8">
        <f t="shared" si="1"/>
        <v>2.794017418222965E-2</v>
      </c>
    </row>
    <row r="9" spans="2:23">
      <c r="B9">
        <v>5</v>
      </c>
      <c r="C9">
        <v>1.6694413908711601</v>
      </c>
      <c r="D9">
        <v>0.41084129206355802</v>
      </c>
      <c r="E9">
        <v>0.55918666788046001</v>
      </c>
      <c r="F9">
        <v>0.69941343092714403</v>
      </c>
      <c r="G9">
        <v>3.2824438802916598</v>
      </c>
      <c r="H9">
        <v>0.57119728458089303</v>
      </c>
      <c r="I9">
        <v>1.13975407124818</v>
      </c>
      <c r="J9">
        <v>1.5714925244625899</v>
      </c>
      <c r="K9">
        <v>0.88984164385562903</v>
      </c>
      <c r="L9">
        <v>0.21855665568645899</v>
      </c>
      <c r="M9">
        <v>0.20604903778583999</v>
      </c>
      <c r="N9">
        <v>0.46523595038332999</v>
      </c>
    </row>
    <row r="10" spans="2:23">
      <c r="B10">
        <v>6</v>
      </c>
      <c r="C10">
        <v>1.7372375856811799</v>
      </c>
      <c r="D10">
        <v>0.56708197609024802</v>
      </c>
      <c r="E10">
        <v>0.42451445075646999</v>
      </c>
      <c r="F10">
        <v>0.74564115883447002</v>
      </c>
      <c r="G10">
        <v>3.1354972567050998</v>
      </c>
      <c r="H10">
        <v>0.80897161479503998</v>
      </c>
      <c r="I10">
        <v>1.0191443656159</v>
      </c>
      <c r="J10">
        <v>1.3073812762941499</v>
      </c>
      <c r="K10">
        <v>0.72303674920851602</v>
      </c>
      <c r="L10">
        <v>0.21846186485751601</v>
      </c>
      <c r="M10">
        <v>9.8386913326349607E-2</v>
      </c>
      <c r="N10">
        <v>0.40618797102464999</v>
      </c>
    </row>
    <row r="11" spans="2:23">
      <c r="B11">
        <v>7</v>
      </c>
      <c r="C11">
        <v>2.03469710073063</v>
      </c>
      <c r="D11">
        <v>0.57101135330460995</v>
      </c>
      <c r="E11">
        <v>0.60103904821008103</v>
      </c>
      <c r="F11">
        <v>0.86264669921594395</v>
      </c>
      <c r="G11">
        <v>3.2436164522531001</v>
      </c>
      <c r="H11">
        <v>0.67048911527502397</v>
      </c>
      <c r="I11">
        <v>1.33500494509129</v>
      </c>
      <c r="J11">
        <v>1.2381223918867801</v>
      </c>
      <c r="K11">
        <v>0.59066849802488497</v>
      </c>
      <c r="L11">
        <v>0.13285767090355</v>
      </c>
      <c r="M11">
        <v>0.181484368246047</v>
      </c>
      <c r="N11">
        <v>0.27632645887528801</v>
      </c>
    </row>
    <row r="12" spans="2:23">
      <c r="B12">
        <v>8</v>
      </c>
      <c r="C12">
        <v>2.1051917995247602</v>
      </c>
      <c r="D12">
        <v>0.62100232508802899</v>
      </c>
      <c r="E12">
        <v>0.66790256453788499</v>
      </c>
      <c r="F12">
        <v>0.816286909898847</v>
      </c>
      <c r="G12">
        <v>3.4247577791399801</v>
      </c>
      <c r="H12">
        <v>0.83291539395176695</v>
      </c>
      <c r="I12">
        <v>1.5466474500349401</v>
      </c>
      <c r="J12">
        <v>1.0451949351532701</v>
      </c>
      <c r="K12">
        <v>0.72873002030101597</v>
      </c>
      <c r="L12">
        <v>0.15515638694784001</v>
      </c>
      <c r="M12">
        <v>0.30377886543548099</v>
      </c>
      <c r="N12">
        <v>0.26979476791769502</v>
      </c>
    </row>
    <row r="13" spans="2:23">
      <c r="B13">
        <v>9</v>
      </c>
      <c r="C13">
        <v>2.6402162047964199</v>
      </c>
      <c r="D13">
        <v>0.67970890443784904</v>
      </c>
      <c r="E13">
        <v>0.97689186020140695</v>
      </c>
      <c r="F13">
        <v>0.98361544015716795</v>
      </c>
      <c r="G13">
        <v>3.6987699528467499</v>
      </c>
      <c r="H13">
        <v>0.67770223003234997</v>
      </c>
      <c r="I13">
        <v>2.0144655047503002</v>
      </c>
      <c r="J13">
        <v>1.0066022180641001</v>
      </c>
      <c r="K13">
        <v>0.907255641436432</v>
      </c>
      <c r="L13">
        <v>0.206230003631727</v>
      </c>
      <c r="M13">
        <v>0.41375950174912302</v>
      </c>
      <c r="N13">
        <v>0.28726613605558099</v>
      </c>
      <c r="R13">
        <v>1250</v>
      </c>
    </row>
    <row r="14" spans="2:23">
      <c r="B14">
        <v>10</v>
      </c>
      <c r="C14">
        <v>3.1233039084630398</v>
      </c>
      <c r="D14">
        <v>0.94072727705454595</v>
      </c>
      <c r="E14">
        <v>1.2715432239803499</v>
      </c>
      <c r="F14">
        <v>0.91103340742814298</v>
      </c>
      <c r="G14">
        <v>3.49724585566288</v>
      </c>
      <c r="H14">
        <v>0.87499658931655999</v>
      </c>
      <c r="I14">
        <v>1.6155676435691499</v>
      </c>
      <c r="J14">
        <v>1.00668162277716</v>
      </c>
      <c r="K14">
        <v>0.88968692353773104</v>
      </c>
      <c r="L14">
        <v>0.171788665847664</v>
      </c>
      <c r="M14">
        <v>0.48363691014443699</v>
      </c>
      <c r="N14">
        <v>0.234261347545629</v>
      </c>
      <c r="R14" t="s">
        <v>12</v>
      </c>
      <c r="U14" t="s">
        <v>8</v>
      </c>
    </row>
    <row r="15" spans="2:23">
      <c r="B15">
        <v>11</v>
      </c>
      <c r="C15">
        <v>3.27571063444771</v>
      </c>
      <c r="D15">
        <v>0.89314523778940302</v>
      </c>
      <c r="E15">
        <v>1.34858237304912</v>
      </c>
      <c r="F15">
        <v>1.03398302360919</v>
      </c>
      <c r="G15">
        <v>3.78103039622416</v>
      </c>
      <c r="H15">
        <v>0.94400137721414401</v>
      </c>
      <c r="I15">
        <v>1.73092308522467</v>
      </c>
      <c r="J15">
        <v>1.1061059337853401</v>
      </c>
      <c r="K15">
        <v>1.36436285670069</v>
      </c>
      <c r="L15">
        <v>0.18344811527973301</v>
      </c>
      <c r="M15">
        <v>0.71023146184643404</v>
      </c>
      <c r="N15">
        <v>0.47068327957452799</v>
      </c>
      <c r="R15">
        <v>0.26336516843171293</v>
      </c>
      <c r="S15">
        <v>0.42872670769443466</v>
      </c>
      <c r="T15">
        <v>0.13012601916793107</v>
      </c>
      <c r="U15">
        <v>0.27750000000000002</v>
      </c>
      <c r="V15">
        <v>0.38900000000000001</v>
      </c>
      <c r="W15">
        <v>0.14699999999999999</v>
      </c>
    </row>
    <row r="16" spans="2:23">
      <c r="B16">
        <v>12</v>
      </c>
      <c r="C16">
        <v>3.4764299449723102</v>
      </c>
      <c r="D16">
        <v>0.91301598810041396</v>
      </c>
      <c r="E16">
        <v>1.26590552729469</v>
      </c>
      <c r="F16">
        <v>1.2975084295772099</v>
      </c>
      <c r="G16">
        <v>5.1093352319302197</v>
      </c>
      <c r="H16">
        <v>1.5898049242740699</v>
      </c>
      <c r="I16">
        <v>1.90670872533347</v>
      </c>
      <c r="J16">
        <v>1.6128215823226599</v>
      </c>
      <c r="K16">
        <v>1.50872011623103</v>
      </c>
      <c r="L16">
        <v>0.22860743670578601</v>
      </c>
      <c r="M16">
        <v>0.751999990368732</v>
      </c>
      <c r="N16">
        <v>0.52811268915651999</v>
      </c>
      <c r="R16">
        <v>0.21556944166402622</v>
      </c>
      <c r="S16">
        <v>0.6493862530065716</v>
      </c>
      <c r="T16">
        <v>8.2555069477685261E-2</v>
      </c>
      <c r="U16">
        <v>0.22140000000000001</v>
      </c>
      <c r="V16">
        <v>0.63649999999999995</v>
      </c>
      <c r="W16">
        <v>0.10299999999999999</v>
      </c>
    </row>
    <row r="17" spans="2:23">
      <c r="B17">
        <v>13</v>
      </c>
      <c r="C17">
        <v>3.2423508711392199</v>
      </c>
      <c r="D17">
        <v>0.89089393789201499</v>
      </c>
      <c r="E17">
        <v>1.21429029281763</v>
      </c>
      <c r="F17">
        <v>1.1371666404295699</v>
      </c>
      <c r="G17">
        <v>6.2061473836635797</v>
      </c>
      <c r="H17">
        <v>2.3570595273294499</v>
      </c>
      <c r="I17">
        <v>2.19322879450695</v>
      </c>
      <c r="J17">
        <v>1.65585906182717</v>
      </c>
      <c r="K17">
        <v>1.2551441601409601</v>
      </c>
      <c r="L17">
        <v>0.30265935262931298</v>
      </c>
      <c r="M17">
        <v>0.548383678231261</v>
      </c>
      <c r="N17">
        <v>0.40410112928038699</v>
      </c>
      <c r="R17">
        <v>0.25495655538823492</v>
      </c>
      <c r="S17">
        <v>0.65894244950183956</v>
      </c>
      <c r="T17">
        <v>0.15862112268604381</v>
      </c>
      <c r="U17">
        <v>0.25559999999999999</v>
      </c>
      <c r="V17">
        <v>0.66639999999999999</v>
      </c>
      <c r="W17">
        <v>0.16400000000000001</v>
      </c>
    </row>
    <row r="18" spans="2:23">
      <c r="B18">
        <v>14</v>
      </c>
      <c r="C18">
        <v>3.3764628789131099</v>
      </c>
      <c r="D18">
        <v>0.94791106333677899</v>
      </c>
      <c r="E18">
        <v>1.19196824194795</v>
      </c>
      <c r="F18">
        <v>1.2365835736283699</v>
      </c>
      <c r="G18">
        <v>5.8967980238188096</v>
      </c>
      <c r="H18">
        <v>2.21099871644696</v>
      </c>
      <c r="I18">
        <v>2.0545348324332302</v>
      </c>
      <c r="J18">
        <v>1.63126447493861</v>
      </c>
      <c r="K18">
        <v>1.3226511131530501</v>
      </c>
      <c r="L18">
        <v>0.32266661375793498</v>
      </c>
      <c r="M18">
        <v>0.60379131479380799</v>
      </c>
      <c r="N18">
        <v>0.39619318460131397</v>
      </c>
    </row>
    <row r="19" spans="2:23">
      <c r="B19">
        <v>15</v>
      </c>
      <c r="C19">
        <v>3.93732523489515</v>
      </c>
      <c r="D19">
        <v>1.1951286197342501</v>
      </c>
      <c r="E19">
        <v>1.1431520000093101</v>
      </c>
      <c r="F19">
        <v>1.59904461515157</v>
      </c>
      <c r="G19">
        <v>6.5086280482388998</v>
      </c>
      <c r="H19">
        <v>1.8737131732604599</v>
      </c>
      <c r="I19">
        <v>2.5197470414638898</v>
      </c>
      <c r="J19">
        <v>2.1151678335145299</v>
      </c>
      <c r="K19">
        <v>1.2115475556503901</v>
      </c>
      <c r="L19">
        <v>0.41897736529076002</v>
      </c>
      <c r="M19">
        <v>0.37724324644132801</v>
      </c>
      <c r="N19">
        <v>0.41532694391830799</v>
      </c>
      <c r="R19" s="1">
        <f>AVERAGE(R15:R17)</f>
        <v>0.24463038849465801</v>
      </c>
      <c r="S19" s="1">
        <f t="shared" ref="S19:W19" si="2">AVERAGE(S15:S17)</f>
        <v>0.5790184700676152</v>
      </c>
      <c r="T19" s="1">
        <f t="shared" si="2"/>
        <v>0.12376740377722005</v>
      </c>
      <c r="U19" s="1">
        <f t="shared" si="2"/>
        <v>0.2515</v>
      </c>
      <c r="V19" s="1">
        <f t="shared" si="2"/>
        <v>0.56396666666666662</v>
      </c>
      <c r="W19" s="1">
        <f t="shared" si="2"/>
        <v>0.13800000000000001</v>
      </c>
    </row>
    <row r="20" spans="2:23">
      <c r="B20">
        <v>16</v>
      </c>
      <c r="C20">
        <v>4.16565193400944</v>
      </c>
      <c r="D20">
        <v>1.34438476725386</v>
      </c>
      <c r="E20">
        <v>1.3274638726185899</v>
      </c>
      <c r="F20">
        <v>1.4938032941369701</v>
      </c>
      <c r="G20">
        <v>7.1547263220270398</v>
      </c>
      <c r="H20">
        <v>2.8975206623904399</v>
      </c>
      <c r="I20">
        <v>2.0280622405672899</v>
      </c>
      <c r="J20">
        <v>2.2291434190692998</v>
      </c>
      <c r="K20">
        <v>1.2479659392820499</v>
      </c>
      <c r="L20">
        <v>0.48915492497358798</v>
      </c>
      <c r="M20">
        <v>0.31561508180660303</v>
      </c>
      <c r="N20">
        <v>0.44319593250186601</v>
      </c>
      <c r="U20">
        <f>STDEV(U15:U17)</f>
        <v>2.8273839498730982E-2</v>
      </c>
      <c r="V20">
        <f t="shared" ref="V20:W20" si="3">STDEV(V15:V17)</f>
        <v>0.15226129952595716</v>
      </c>
      <c r="W20">
        <f t="shared" si="3"/>
        <v>3.1480152477394316E-2</v>
      </c>
    </row>
    <row r="21" spans="2:23">
      <c r="B21">
        <v>17</v>
      </c>
      <c r="C21">
        <v>4.0775666357727403</v>
      </c>
      <c r="D21">
        <v>1.39850512425162</v>
      </c>
      <c r="E21">
        <v>1.4499221354631699</v>
      </c>
      <c r="F21">
        <v>1.2291393760579401</v>
      </c>
      <c r="G21">
        <v>7.7691907736714096</v>
      </c>
      <c r="H21">
        <v>3.8526682387872699</v>
      </c>
      <c r="I21">
        <v>1.78916098672063</v>
      </c>
      <c r="J21">
        <v>2.1273615481635</v>
      </c>
      <c r="K21">
        <v>1.5802340841715199</v>
      </c>
      <c r="L21">
        <v>0.60249275464872998</v>
      </c>
      <c r="M21">
        <v>0.42526796138402201</v>
      </c>
      <c r="N21">
        <v>0.55247336813877201</v>
      </c>
    </row>
    <row r="22" spans="2:23">
      <c r="B22">
        <v>18</v>
      </c>
      <c r="C22">
        <v>4.5725197007528902</v>
      </c>
      <c r="D22">
        <v>1.5488114493916001</v>
      </c>
      <c r="E22">
        <v>1.69265432039641</v>
      </c>
      <c r="F22">
        <v>1.3310539309648599</v>
      </c>
      <c r="G22">
        <v>8.308301970094</v>
      </c>
      <c r="H22">
        <v>3.8369235207869599</v>
      </c>
      <c r="I22">
        <v>2.1882311617254802</v>
      </c>
      <c r="J22">
        <v>2.2831472875815502</v>
      </c>
      <c r="K22">
        <v>1.76870305368904</v>
      </c>
      <c r="L22">
        <v>0.75006862954994702</v>
      </c>
      <c r="M22">
        <v>0.47363130888670701</v>
      </c>
      <c r="N22">
        <v>0.54500311525239198</v>
      </c>
      <c r="R22">
        <v>1400</v>
      </c>
      <c r="U22" t="s">
        <v>8</v>
      </c>
    </row>
    <row r="23" spans="2:23">
      <c r="B23">
        <v>19</v>
      </c>
      <c r="C23">
        <v>4.67436882935346</v>
      </c>
      <c r="D23">
        <v>1.55013176552078</v>
      </c>
      <c r="E23">
        <v>1.9436178214422699</v>
      </c>
      <c r="F23">
        <v>1.1806192423904101</v>
      </c>
      <c r="G23">
        <v>8.8866247189066492</v>
      </c>
      <c r="H23">
        <v>4.5219075724016502</v>
      </c>
      <c r="I23">
        <v>2.39666643399545</v>
      </c>
      <c r="J23">
        <v>1.9680507125095299</v>
      </c>
      <c r="K23">
        <v>2.16634181211808</v>
      </c>
      <c r="L23">
        <v>0.797436796818212</v>
      </c>
      <c r="M23">
        <v>0.618472287956367</v>
      </c>
      <c r="N23">
        <v>0.75043272734350197</v>
      </c>
    </row>
    <row r="24" spans="2:23">
      <c r="B24">
        <v>20</v>
      </c>
      <c r="C24">
        <v>4.77093297599317</v>
      </c>
      <c r="D24">
        <v>1.6783074110638201</v>
      </c>
      <c r="E24">
        <v>1.7617418132535601</v>
      </c>
      <c r="F24">
        <v>1.3308837516757801</v>
      </c>
      <c r="G24">
        <v>8.6442904293419698</v>
      </c>
      <c r="H24">
        <v>4.6511650001071398</v>
      </c>
      <c r="I24">
        <v>2.0137806820553701</v>
      </c>
      <c r="J24">
        <v>1.9793447471794601</v>
      </c>
      <c r="K24">
        <v>2.0770377732932599</v>
      </c>
      <c r="L24">
        <v>0.83516283214443299</v>
      </c>
      <c r="M24">
        <v>0.67294419289052498</v>
      </c>
      <c r="N24">
        <v>0.56893074825830603</v>
      </c>
    </row>
    <row r="25" spans="2:23">
      <c r="B25">
        <v>21</v>
      </c>
      <c r="C25">
        <v>5.0156940554652696</v>
      </c>
      <c r="D25">
        <v>1.7401710942697</v>
      </c>
      <c r="E25">
        <v>1.8488041702315099</v>
      </c>
      <c r="F25">
        <v>1.42671879096405</v>
      </c>
      <c r="G25">
        <v>8.2492303576264394</v>
      </c>
      <c r="H25">
        <v>4.1967890404953003</v>
      </c>
      <c r="I25">
        <v>1.94912253305908</v>
      </c>
      <c r="J25">
        <v>2.10331878407204</v>
      </c>
      <c r="K25">
        <v>1.9866902061720799</v>
      </c>
      <c r="L25">
        <v>0.75116282196372697</v>
      </c>
      <c r="M25">
        <v>0.55753385605035799</v>
      </c>
      <c r="N25">
        <v>0.67799352815799296</v>
      </c>
    </row>
    <row r="26" spans="2:23">
      <c r="B26">
        <v>22</v>
      </c>
      <c r="C26">
        <v>4.9178898132542201</v>
      </c>
      <c r="D26">
        <v>1.6645628176271701</v>
      </c>
      <c r="E26">
        <v>1.7856305320321999</v>
      </c>
      <c r="F26">
        <v>1.46769646359483</v>
      </c>
      <c r="G26">
        <v>10.008143760885501</v>
      </c>
      <c r="H26">
        <v>4.8947911069909003</v>
      </c>
      <c r="I26">
        <v>2.9222923579609001</v>
      </c>
      <c r="J26">
        <v>2.1910602959337302</v>
      </c>
      <c r="K26">
        <v>1.904980927754</v>
      </c>
      <c r="L26">
        <v>0.64359534631881499</v>
      </c>
      <c r="M26">
        <v>0.58373121748888801</v>
      </c>
      <c r="N26">
        <v>0.67765436394630296</v>
      </c>
    </row>
    <row r="27" spans="2:23">
      <c r="B27">
        <v>23</v>
      </c>
      <c r="C27">
        <v>5.0415869883794802</v>
      </c>
      <c r="D27">
        <v>1.63875825309421</v>
      </c>
      <c r="E27">
        <v>1.9324765581974701</v>
      </c>
      <c r="F27">
        <v>1.4703521770877901</v>
      </c>
      <c r="G27">
        <v>11.360888033322</v>
      </c>
      <c r="H27">
        <v>5.3960284525764299</v>
      </c>
      <c r="I27">
        <v>3.49575941018223</v>
      </c>
      <c r="J27">
        <v>2.4691001705633702</v>
      </c>
      <c r="K27">
        <v>2.0628454120715398</v>
      </c>
      <c r="L27">
        <v>0.69524484070513004</v>
      </c>
      <c r="M27">
        <v>0.68802276117012895</v>
      </c>
      <c r="N27">
        <v>0.67957781019628505</v>
      </c>
      <c r="U27" s="1" t="e">
        <f t="shared" ref="U27:W27" si="4">AVERAGE(U23:U25)</f>
        <v>#DIV/0!</v>
      </c>
      <c r="V27" s="1" t="e">
        <f t="shared" si="4"/>
        <v>#DIV/0!</v>
      </c>
      <c r="W27" s="1" t="e">
        <f t="shared" si="4"/>
        <v>#DIV/0!</v>
      </c>
    </row>
    <row r="28" spans="2:23">
      <c r="B28">
        <v>24</v>
      </c>
      <c r="C28">
        <v>5.5522358086817896</v>
      </c>
      <c r="D28">
        <v>1.7094685807495</v>
      </c>
      <c r="E28">
        <v>2.2164591552758699</v>
      </c>
      <c r="F28">
        <v>1.6263080726564201</v>
      </c>
      <c r="G28">
        <v>11.7739080384105</v>
      </c>
      <c r="H28">
        <v>5.3571595993249801</v>
      </c>
      <c r="I28">
        <v>3.5875501135318499</v>
      </c>
      <c r="J28">
        <v>2.8291983255536799</v>
      </c>
      <c r="K28">
        <v>2.08480812761763</v>
      </c>
      <c r="L28">
        <v>0.51704608963413101</v>
      </c>
      <c r="M28">
        <v>0.91697739931878697</v>
      </c>
      <c r="N28">
        <v>0.65078463866471203</v>
      </c>
      <c r="U28" t="e">
        <f>STDEV(U23:U25)</f>
        <v>#DIV/0!</v>
      </c>
      <c r="V28" t="e">
        <f t="shared" ref="V28:W28" si="5">STDEV(V23:V25)</f>
        <v>#DIV/0!</v>
      </c>
      <c r="W28" t="e">
        <f t="shared" si="5"/>
        <v>#DIV/0!</v>
      </c>
    </row>
    <row r="29" spans="2:23">
      <c r="B29">
        <v>25</v>
      </c>
      <c r="C29">
        <v>5.6815462836380597</v>
      </c>
      <c r="D29">
        <v>1.79717628126986</v>
      </c>
      <c r="E29">
        <v>2.2511688400694299</v>
      </c>
      <c r="F29">
        <v>1.6332011622987599</v>
      </c>
      <c r="G29">
        <v>10.208527729747299</v>
      </c>
      <c r="H29">
        <v>4.54849941905369</v>
      </c>
      <c r="I29">
        <v>3.6296342978693499</v>
      </c>
      <c r="J29">
        <v>2.0303940128242801</v>
      </c>
      <c r="K29">
        <v>2.2017114941251399</v>
      </c>
      <c r="L29">
        <v>0.61617226213451204</v>
      </c>
      <c r="M29">
        <v>0.93084277239050695</v>
      </c>
      <c r="N29">
        <v>0.65469645960012501</v>
      </c>
    </row>
    <row r="30" spans="2:23">
      <c r="B30">
        <v>26</v>
      </c>
      <c r="C30">
        <v>5.6295717495648798</v>
      </c>
      <c r="D30">
        <v>1.6082555932479501</v>
      </c>
      <c r="E30">
        <v>2.1860157218457199</v>
      </c>
      <c r="F30">
        <v>1.8353004344712001</v>
      </c>
      <c r="G30">
        <v>9.8857199350825802</v>
      </c>
      <c r="H30">
        <v>4.7003605673720097</v>
      </c>
      <c r="I30">
        <v>3.2747083419109599</v>
      </c>
      <c r="J30">
        <v>1.9106510257995899</v>
      </c>
      <c r="K30">
        <v>2.1724639638390699</v>
      </c>
      <c r="L30">
        <v>0.49005219676081702</v>
      </c>
      <c r="M30">
        <v>0.67550723669348001</v>
      </c>
      <c r="N30">
        <v>1.0069045303847699</v>
      </c>
      <c r="R30">
        <v>1100</v>
      </c>
      <c r="U30" t="s">
        <v>8</v>
      </c>
    </row>
    <row r="31" spans="2:23">
      <c r="B31">
        <v>27</v>
      </c>
      <c r="C31">
        <v>6.0033999537530898</v>
      </c>
      <c r="D31">
        <v>1.82054245190134</v>
      </c>
      <c r="E31">
        <v>2.3740540655599598</v>
      </c>
      <c r="F31">
        <v>1.80880343629178</v>
      </c>
      <c r="G31">
        <v>9.6506388194799797</v>
      </c>
      <c r="H31">
        <v>4.3243851836771299</v>
      </c>
      <c r="I31">
        <v>3.3203112292044801</v>
      </c>
      <c r="J31">
        <v>2.0059424065983502</v>
      </c>
      <c r="K31">
        <v>2.18334111199579</v>
      </c>
      <c r="L31">
        <v>0.60508397081046905</v>
      </c>
      <c r="M31">
        <v>0.66668285747316403</v>
      </c>
      <c r="N31">
        <v>0.91157428371216098</v>
      </c>
    </row>
    <row r="32" spans="2:23">
      <c r="B32">
        <v>28</v>
      </c>
      <c r="C32">
        <v>6.6754956718158303</v>
      </c>
      <c r="D32">
        <v>2.0956961179592599</v>
      </c>
      <c r="E32">
        <v>2.7226628111819098</v>
      </c>
      <c r="F32">
        <v>1.8571367426746599</v>
      </c>
      <c r="G32">
        <v>10.196959001280399</v>
      </c>
      <c r="H32">
        <v>4.3151956757745804</v>
      </c>
      <c r="I32">
        <v>3.8710222075297498</v>
      </c>
      <c r="J32">
        <v>2.0107411179761399</v>
      </c>
      <c r="K32">
        <v>2.4537645793011098</v>
      </c>
      <c r="L32">
        <v>0.85517183095433202</v>
      </c>
      <c r="M32">
        <v>0.67679853073593899</v>
      </c>
      <c r="N32">
        <v>0.92179421761084701</v>
      </c>
    </row>
    <row r="33" spans="2:23">
      <c r="B33">
        <v>29</v>
      </c>
      <c r="C33">
        <v>6.6062534903872701</v>
      </c>
      <c r="D33">
        <v>2.1701423348686899</v>
      </c>
      <c r="E33">
        <v>2.6712683454145698</v>
      </c>
      <c r="F33">
        <v>1.7648428101039999</v>
      </c>
      <c r="G33">
        <v>11.612226547246699</v>
      </c>
      <c r="H33">
        <v>5.79161948883121</v>
      </c>
      <c r="I33">
        <v>3.8810609354201202</v>
      </c>
      <c r="J33">
        <v>1.9395461229953499</v>
      </c>
      <c r="K33">
        <v>2.8727770074864001</v>
      </c>
      <c r="L33">
        <v>0.98002971532206096</v>
      </c>
      <c r="M33">
        <v>0.84437031343742497</v>
      </c>
      <c r="N33">
        <v>1.0483769787269099</v>
      </c>
    </row>
    <row r="34" spans="2:23">
      <c r="B34">
        <v>30</v>
      </c>
      <c r="C34">
        <v>7.6564287534775097</v>
      </c>
      <c r="D34">
        <v>2.4226313315310302</v>
      </c>
      <c r="E34">
        <v>3.0125677481830899</v>
      </c>
      <c r="F34">
        <v>2.2212296737633701</v>
      </c>
      <c r="G34">
        <v>11.603556396849701</v>
      </c>
      <c r="H34">
        <v>6.0925345918847098</v>
      </c>
      <c r="I34">
        <v>3.27792359908883</v>
      </c>
      <c r="J34">
        <v>2.2330982058762001</v>
      </c>
      <c r="K34">
        <v>3.3616097679828298</v>
      </c>
      <c r="L34">
        <v>0.98555009897355506</v>
      </c>
      <c r="M34">
        <v>0.833547163545444</v>
      </c>
      <c r="N34">
        <v>1.54251250546383</v>
      </c>
    </row>
    <row r="35" spans="2:23">
      <c r="B35">
        <v>31</v>
      </c>
      <c r="C35">
        <v>7.6806414801188199</v>
      </c>
      <c r="D35">
        <v>2.5506652024187</v>
      </c>
      <c r="E35">
        <v>2.9399748140247399</v>
      </c>
      <c r="F35">
        <v>2.19000146367538</v>
      </c>
      <c r="G35">
        <v>11.7096068215453</v>
      </c>
      <c r="H35">
        <v>5.6074239563613402</v>
      </c>
      <c r="I35">
        <v>3.8293484508943298</v>
      </c>
      <c r="J35">
        <v>2.2728344142896901</v>
      </c>
      <c r="K35">
        <v>3.4810234826206301</v>
      </c>
      <c r="L35">
        <v>1.1012022949854801</v>
      </c>
      <c r="M35">
        <v>0.83016235814248396</v>
      </c>
      <c r="N35">
        <v>1.5496588294926601</v>
      </c>
      <c r="U35" s="1" t="e">
        <f t="shared" ref="U35:W35" si="6">AVERAGE(U31:U33)</f>
        <v>#DIV/0!</v>
      </c>
      <c r="V35" s="1" t="e">
        <f t="shared" si="6"/>
        <v>#DIV/0!</v>
      </c>
      <c r="W35" s="1" t="e">
        <f t="shared" si="6"/>
        <v>#DIV/0!</v>
      </c>
    </row>
    <row r="36" spans="2:23">
      <c r="B36">
        <v>32</v>
      </c>
      <c r="C36">
        <v>7.2870305120273704</v>
      </c>
      <c r="D36">
        <v>2.40398074385284</v>
      </c>
      <c r="E36">
        <v>2.7687551000767998</v>
      </c>
      <c r="F36">
        <v>2.1142946680977199</v>
      </c>
      <c r="G36">
        <v>11.6039451497558</v>
      </c>
      <c r="H36">
        <v>5.1549757542184098</v>
      </c>
      <c r="I36">
        <v>4.62305367487855</v>
      </c>
      <c r="J36">
        <v>1.8259157206588399</v>
      </c>
      <c r="K36">
        <v>3.5711949784283399</v>
      </c>
      <c r="L36">
        <v>1.1050385889724601</v>
      </c>
      <c r="M36">
        <v>0.87552759234233102</v>
      </c>
      <c r="N36">
        <v>1.59062879711354</v>
      </c>
      <c r="U36" t="e">
        <f>STDEV(U31:U33)</f>
        <v>#DIV/0!</v>
      </c>
      <c r="V36" t="e">
        <f t="shared" ref="V36:W36" si="7">STDEV(V31:V33)</f>
        <v>#DIV/0!</v>
      </c>
      <c r="W36" t="e">
        <f t="shared" si="7"/>
        <v>#DIV/0!</v>
      </c>
    </row>
    <row r="37" spans="2:23">
      <c r="B37">
        <v>33</v>
      </c>
      <c r="C37">
        <v>6.6023644506047203</v>
      </c>
      <c r="D37">
        <v>2.32995439105028</v>
      </c>
      <c r="E37">
        <v>2.3672853963824898</v>
      </c>
      <c r="F37">
        <v>1.9051246631719401</v>
      </c>
      <c r="G37">
        <v>11.284127402230601</v>
      </c>
      <c r="H37">
        <v>5.0316335018984502</v>
      </c>
      <c r="I37">
        <v>4.4210006515758504</v>
      </c>
      <c r="J37">
        <v>1.83149324875633</v>
      </c>
      <c r="K37">
        <v>3.7587583134340998</v>
      </c>
      <c r="L37">
        <v>1.2299747422613001</v>
      </c>
      <c r="M37">
        <v>0.91579112363482995</v>
      </c>
      <c r="N37">
        <v>1.61299244753797</v>
      </c>
    </row>
    <row r="38" spans="2:23">
      <c r="B38">
        <v>34</v>
      </c>
      <c r="C38">
        <v>7.45152532731126</v>
      </c>
      <c r="D38">
        <v>2.3217111159516302</v>
      </c>
      <c r="E38">
        <v>2.8727268985880499</v>
      </c>
      <c r="F38">
        <v>2.2570873127715698</v>
      </c>
      <c r="G38">
        <v>12.158766533681201</v>
      </c>
      <c r="H38">
        <v>5.5737726509490999</v>
      </c>
      <c r="I38">
        <v>3.7460847332543099</v>
      </c>
      <c r="J38">
        <v>2.83890914947784</v>
      </c>
      <c r="K38">
        <v>3.5251759549669801</v>
      </c>
      <c r="L38">
        <v>0.98267647139202496</v>
      </c>
      <c r="M38">
        <v>0.95054535879248803</v>
      </c>
      <c r="N38">
        <v>1.59195412478247</v>
      </c>
    </row>
    <row r="39" spans="2:23">
      <c r="B39">
        <v>35</v>
      </c>
      <c r="C39">
        <v>7.7876078318439204</v>
      </c>
      <c r="D39">
        <v>2.6559496219284702</v>
      </c>
      <c r="E39">
        <v>2.8830974341248399</v>
      </c>
      <c r="F39">
        <v>2.2485607757906001</v>
      </c>
      <c r="G39">
        <v>11.3876210701894</v>
      </c>
      <c r="H39">
        <v>5.0787175665162803</v>
      </c>
      <c r="I39">
        <v>3.5964094553705399</v>
      </c>
      <c r="J39">
        <v>2.7124940483025801</v>
      </c>
      <c r="K39">
        <v>3.6711404404930401</v>
      </c>
      <c r="L39">
        <v>1.3753003582682199</v>
      </c>
      <c r="M39">
        <v>0.87431438732506495</v>
      </c>
      <c r="N39">
        <v>1.4215256948997499</v>
      </c>
    </row>
    <row r="40" spans="2:23">
      <c r="B40">
        <v>36</v>
      </c>
      <c r="C40">
        <v>7.8518176195263996</v>
      </c>
      <c r="D40">
        <v>2.8834694677600998</v>
      </c>
      <c r="E40">
        <v>2.7835485943469802</v>
      </c>
      <c r="F40">
        <v>2.1847995574193</v>
      </c>
      <c r="G40">
        <v>11.5974163249002</v>
      </c>
      <c r="H40">
        <v>5.1947906438661802</v>
      </c>
      <c r="I40">
        <v>3.3300081175755398</v>
      </c>
      <c r="J40">
        <v>3.07261756345856</v>
      </c>
      <c r="K40">
        <v>3.7789515247588801</v>
      </c>
      <c r="L40">
        <v>1.61196016510217</v>
      </c>
      <c r="M40">
        <v>0.90436947124642897</v>
      </c>
      <c r="N40">
        <v>1.26262188841027</v>
      </c>
    </row>
    <row r="41" spans="2:23">
      <c r="B41">
        <v>37</v>
      </c>
      <c r="C41">
        <v>7.9105285788311699</v>
      </c>
      <c r="D41">
        <v>2.9402875730699898</v>
      </c>
      <c r="E41">
        <v>2.7106791828496699</v>
      </c>
      <c r="F41">
        <v>2.2595618229115</v>
      </c>
      <c r="G41">
        <v>10.170038646268299</v>
      </c>
      <c r="H41">
        <v>4.0151816905141304</v>
      </c>
      <c r="I41">
        <v>3.0581824898313501</v>
      </c>
      <c r="J41">
        <v>3.0966744659228902</v>
      </c>
      <c r="K41">
        <v>3.7152767997125702</v>
      </c>
      <c r="L41">
        <v>1.4765770678193699</v>
      </c>
      <c r="M41">
        <v>0.87069025452520199</v>
      </c>
      <c r="N41">
        <v>1.3680094773679901</v>
      </c>
    </row>
    <row r="42" spans="2:23">
      <c r="B42">
        <v>38</v>
      </c>
      <c r="C42">
        <v>8.1180791461296593</v>
      </c>
      <c r="D42">
        <v>3.0714072539714699</v>
      </c>
      <c r="E42">
        <v>2.7521536244956999</v>
      </c>
      <c r="F42">
        <v>2.2945182676624798</v>
      </c>
      <c r="G42">
        <v>10.638710931069999</v>
      </c>
      <c r="H42">
        <v>4.4568225200807001</v>
      </c>
      <c r="I42">
        <v>3.2553092113550899</v>
      </c>
      <c r="J42">
        <v>2.9265791996342498</v>
      </c>
      <c r="K42">
        <v>3.21693395978527</v>
      </c>
      <c r="L42">
        <v>1.3350157330144401</v>
      </c>
      <c r="M42">
        <v>0.73608457860271104</v>
      </c>
      <c r="N42">
        <v>1.14583364816811</v>
      </c>
    </row>
    <row r="43" spans="2:23">
      <c r="B43">
        <v>39</v>
      </c>
      <c r="C43">
        <v>7.5933518413525301</v>
      </c>
      <c r="D43">
        <v>2.7392263967594501</v>
      </c>
      <c r="E43">
        <v>2.7702389819766702</v>
      </c>
      <c r="F43">
        <v>2.0838864626164102</v>
      </c>
      <c r="G43">
        <v>10.3251700952265</v>
      </c>
      <c r="H43">
        <v>4.2261293734778498</v>
      </c>
      <c r="I43">
        <v>2.9796972429624899</v>
      </c>
      <c r="J43">
        <v>3.1193434787861398</v>
      </c>
      <c r="K43">
        <v>3.6027176331657902</v>
      </c>
      <c r="L43">
        <v>1.3532893895029801</v>
      </c>
      <c r="M43">
        <v>0.949346598288342</v>
      </c>
      <c r="N43">
        <v>1.3000816453744599</v>
      </c>
    </row>
    <row r="44" spans="2:23">
      <c r="B44">
        <v>40</v>
      </c>
      <c r="C44">
        <v>7.3908010651372402</v>
      </c>
      <c r="D44">
        <v>2.68856631360834</v>
      </c>
      <c r="E44">
        <v>2.5029746797785299</v>
      </c>
      <c r="F44">
        <v>2.1992600717503601</v>
      </c>
      <c r="G44">
        <v>11.5620586165457</v>
      </c>
      <c r="H44">
        <v>4.9507804384791498</v>
      </c>
      <c r="I44">
        <v>2.8686967922718498</v>
      </c>
      <c r="J44">
        <v>3.7425813857947698</v>
      </c>
      <c r="K44">
        <v>3.6374249197262598</v>
      </c>
      <c r="L44">
        <v>1.3348012403916001</v>
      </c>
      <c r="M44">
        <v>1.0672601359807501</v>
      </c>
      <c r="N44">
        <v>1.2353635433538901</v>
      </c>
    </row>
    <row r="45" spans="2:23">
      <c r="B45">
        <v>41</v>
      </c>
      <c r="C45">
        <v>7.62478215489178</v>
      </c>
      <c r="D45">
        <v>2.7129283560232902</v>
      </c>
      <c r="E45">
        <v>2.7355815271393999</v>
      </c>
      <c r="F45">
        <v>2.1762722717290899</v>
      </c>
      <c r="G45">
        <v>12.4404104328892</v>
      </c>
      <c r="H45">
        <v>5.5349080416035701</v>
      </c>
      <c r="I45">
        <v>3.0946873874354801</v>
      </c>
      <c r="J45">
        <v>3.8108150038501298</v>
      </c>
      <c r="K45">
        <v>4.0907943421912201</v>
      </c>
      <c r="L45">
        <v>1.36802555420665</v>
      </c>
      <c r="M45">
        <v>1.1628884177479799</v>
      </c>
      <c r="N45">
        <v>1.55988037023657</v>
      </c>
    </row>
    <row r="46" spans="2:23">
      <c r="B46">
        <v>42</v>
      </c>
      <c r="C46">
        <v>7.7518210228641404</v>
      </c>
      <c r="D46">
        <v>2.6359936702873998</v>
      </c>
      <c r="E46">
        <v>2.85762071937507</v>
      </c>
      <c r="F46">
        <v>2.2582066332016502</v>
      </c>
      <c r="G46">
        <v>11.897736022181601</v>
      </c>
      <c r="H46">
        <v>4.9587653699790399</v>
      </c>
      <c r="I46">
        <v>3.3959314948746302</v>
      </c>
      <c r="J46">
        <v>3.5430391573279301</v>
      </c>
      <c r="K46">
        <v>4.1525551407531296</v>
      </c>
      <c r="L46">
        <v>1.2991428354726999</v>
      </c>
      <c r="M46">
        <v>1.3409161031582799</v>
      </c>
      <c r="N46">
        <v>1.51249620212215</v>
      </c>
    </row>
    <row r="47" spans="2:23">
      <c r="B47">
        <v>43</v>
      </c>
      <c r="C47">
        <v>7.8124117542011797</v>
      </c>
      <c r="D47">
        <v>2.4982975498842701</v>
      </c>
      <c r="E47">
        <v>3.04329526648245</v>
      </c>
      <c r="F47">
        <v>2.2708189378344499</v>
      </c>
      <c r="G47">
        <v>10.949823388604299</v>
      </c>
      <c r="H47">
        <v>4.2348983108852103</v>
      </c>
      <c r="I47">
        <v>3.0081113361902898</v>
      </c>
      <c r="J47">
        <v>3.7068137415287898</v>
      </c>
      <c r="K47">
        <v>4.2791661775785501</v>
      </c>
      <c r="L47">
        <v>1.15829201486531</v>
      </c>
      <c r="M47">
        <v>1.4597990610450899</v>
      </c>
      <c r="N47">
        <v>1.66107510166814</v>
      </c>
    </row>
    <row r="48" spans="2:23">
      <c r="B48">
        <v>44</v>
      </c>
      <c r="C48">
        <v>9.1384866853893296</v>
      </c>
      <c r="D48">
        <v>2.61458670678303</v>
      </c>
      <c r="E48">
        <v>3.51769860137169</v>
      </c>
      <c r="F48">
        <v>3.0062013772345901</v>
      </c>
      <c r="G48">
        <v>11.0171043154418</v>
      </c>
      <c r="H48">
        <v>4.7749865784234702</v>
      </c>
      <c r="I48">
        <v>2.4758079909022102</v>
      </c>
      <c r="J48">
        <v>3.7663097461161801</v>
      </c>
      <c r="K48">
        <v>4.7975889337240796</v>
      </c>
      <c r="L48">
        <v>1.0810620811810701</v>
      </c>
      <c r="M48">
        <v>1.4492134100341201</v>
      </c>
      <c r="N48">
        <v>2.2673134425088799</v>
      </c>
    </row>
    <row r="49" spans="2:14">
      <c r="B49">
        <v>45</v>
      </c>
      <c r="C49">
        <v>9.3282785106749202</v>
      </c>
      <c r="D49">
        <v>2.43557922536545</v>
      </c>
      <c r="E49">
        <v>3.7281191508814699</v>
      </c>
      <c r="F49">
        <v>3.16458013442799</v>
      </c>
      <c r="G49">
        <v>12.4568882405551</v>
      </c>
      <c r="H49">
        <v>4.6591558158652999</v>
      </c>
      <c r="I49">
        <v>3.44145524674768</v>
      </c>
      <c r="J49">
        <v>4.3562771779421698</v>
      </c>
      <c r="K49">
        <v>5.2302481850352702</v>
      </c>
      <c r="L49">
        <v>1.28177082284161</v>
      </c>
      <c r="M49">
        <v>1.8007708916612299</v>
      </c>
      <c r="N49">
        <v>2.14770647053242</v>
      </c>
    </row>
    <row r="50" spans="2:14">
      <c r="B50">
        <v>46</v>
      </c>
      <c r="C50">
        <v>9.7417548787271304</v>
      </c>
      <c r="D50">
        <v>2.5701931705566001</v>
      </c>
      <c r="E50">
        <v>3.9543392181803401</v>
      </c>
      <c r="F50">
        <v>3.21722248999018</v>
      </c>
      <c r="G50">
        <v>12.582887045301099</v>
      </c>
      <c r="H50">
        <v>4.7621737518250002</v>
      </c>
      <c r="I50">
        <v>3.8291113963462098</v>
      </c>
      <c r="J50">
        <v>3.9916018971299398</v>
      </c>
      <c r="K50">
        <v>5.6435793198533002</v>
      </c>
      <c r="L50">
        <v>1.2755567458981401</v>
      </c>
      <c r="M50">
        <v>1.9656191241927901</v>
      </c>
      <c r="N50">
        <v>2.4024034497623599</v>
      </c>
    </row>
    <row r="51" spans="2:14">
      <c r="B51">
        <v>47</v>
      </c>
      <c r="C51">
        <v>10.2796410909533</v>
      </c>
      <c r="D51">
        <v>2.8149977735535399</v>
      </c>
      <c r="E51">
        <v>4.0341941363437499</v>
      </c>
      <c r="F51">
        <v>3.43044918105601</v>
      </c>
      <c r="G51">
        <v>12.0703527387356</v>
      </c>
      <c r="H51">
        <v>4.0374704546093501</v>
      </c>
      <c r="I51">
        <v>3.7215796864455402</v>
      </c>
      <c r="J51">
        <v>4.31130259768074</v>
      </c>
      <c r="K51">
        <v>5.01115448717223</v>
      </c>
      <c r="L51">
        <v>1.21146993441435</v>
      </c>
      <c r="M51">
        <v>1.6664493465494601</v>
      </c>
      <c r="N51">
        <v>2.1332352062084099</v>
      </c>
    </row>
    <row r="52" spans="2:14">
      <c r="B52">
        <v>48</v>
      </c>
      <c r="C52">
        <v>10.5018208403343</v>
      </c>
      <c r="D52">
        <v>2.8774117944598698</v>
      </c>
      <c r="E52">
        <v>4.0966155049114796</v>
      </c>
      <c r="F52">
        <v>3.5277935409629499</v>
      </c>
      <c r="G52">
        <v>11.828956752126</v>
      </c>
      <c r="H52">
        <v>4.4771278009443796</v>
      </c>
      <c r="I52">
        <v>3.2513972740374601</v>
      </c>
      <c r="J52">
        <v>4.1004316771442104</v>
      </c>
      <c r="K52">
        <v>5.1155592148882096</v>
      </c>
      <c r="L52">
        <v>1.30475367884287</v>
      </c>
      <c r="M52">
        <v>1.5520790309133901</v>
      </c>
      <c r="N52">
        <v>2.2587265051319498</v>
      </c>
    </row>
    <row r="53" spans="2:14">
      <c r="B53">
        <v>49</v>
      </c>
      <c r="C53">
        <v>10.2616013958196</v>
      </c>
      <c r="D53">
        <v>2.5762535825352302</v>
      </c>
      <c r="E53">
        <v>4.3781250382264201</v>
      </c>
      <c r="F53">
        <v>3.3072227750579302</v>
      </c>
      <c r="G53">
        <v>12.9559901856774</v>
      </c>
      <c r="H53">
        <v>4.2797569818370498</v>
      </c>
      <c r="I53">
        <v>4.1572145109140104</v>
      </c>
      <c r="J53">
        <v>4.5190186929263696</v>
      </c>
      <c r="K53">
        <v>4.8644958929653503</v>
      </c>
      <c r="L53">
        <v>1.16265722956744</v>
      </c>
      <c r="M53">
        <v>1.6930759069108701</v>
      </c>
      <c r="N53">
        <v>2.0087627564870298</v>
      </c>
    </row>
    <row r="54" spans="2:14">
      <c r="B54">
        <v>50</v>
      </c>
      <c r="C54">
        <v>11.1405733039332</v>
      </c>
      <c r="D54">
        <v>2.8166602155625902</v>
      </c>
      <c r="E54">
        <v>4.7498019686457704</v>
      </c>
      <c r="F54">
        <v>3.5741111197248401</v>
      </c>
      <c r="G54">
        <v>13.110724892554</v>
      </c>
      <c r="H54">
        <v>3.65174038615379</v>
      </c>
      <c r="I54">
        <v>4.3314754944276803</v>
      </c>
      <c r="J54">
        <v>5.1275090119725597</v>
      </c>
      <c r="K54">
        <v>4.8639439377137297</v>
      </c>
      <c r="L54">
        <v>1.1151587829852201</v>
      </c>
      <c r="M54">
        <v>1.69476390348381</v>
      </c>
      <c r="N54">
        <v>2.0540212512446998</v>
      </c>
    </row>
    <row r="55" spans="2:14">
      <c r="B55">
        <v>51</v>
      </c>
      <c r="C55">
        <v>11.1706465455943</v>
      </c>
      <c r="D55">
        <v>2.7206744128346401</v>
      </c>
      <c r="E55">
        <v>4.7090081161779898</v>
      </c>
      <c r="F55">
        <v>3.7409640165816702</v>
      </c>
      <c r="G55">
        <v>14.3558215849555</v>
      </c>
      <c r="H55">
        <v>5.0469429050392201</v>
      </c>
      <c r="I55">
        <v>4.0717796611872403</v>
      </c>
      <c r="J55">
        <v>5.2370990187290802</v>
      </c>
      <c r="K55">
        <v>5.0258977223079002</v>
      </c>
      <c r="L55">
        <v>1.0668168199145001</v>
      </c>
      <c r="M55">
        <v>1.8926953718538599</v>
      </c>
      <c r="N55">
        <v>2.06638553053953</v>
      </c>
    </row>
    <row r="56" spans="2:14">
      <c r="B56">
        <v>52</v>
      </c>
      <c r="C56">
        <v>11.453581031217499</v>
      </c>
      <c r="D56">
        <v>2.9695264184771002</v>
      </c>
      <c r="E56">
        <v>4.5236949476530599</v>
      </c>
      <c r="F56">
        <v>3.9603596650873301</v>
      </c>
      <c r="G56">
        <v>14.2986803877531</v>
      </c>
      <c r="H56">
        <v>5.0583547318214501</v>
      </c>
      <c r="I56">
        <v>3.8503641918889402</v>
      </c>
      <c r="J56">
        <v>5.3899614640427203</v>
      </c>
      <c r="K56">
        <v>5.2175478778748703</v>
      </c>
      <c r="L56">
        <v>1.4571050648194299</v>
      </c>
      <c r="M56">
        <v>1.5826377528223301</v>
      </c>
      <c r="N56">
        <v>2.1778050602331001</v>
      </c>
    </row>
    <row r="57" spans="2:14">
      <c r="B57">
        <v>53</v>
      </c>
      <c r="C57">
        <v>12.186803794725799</v>
      </c>
      <c r="D57">
        <v>3.0633128733947901</v>
      </c>
      <c r="E57">
        <v>4.7901757920758801</v>
      </c>
      <c r="F57">
        <v>4.3333151292551504</v>
      </c>
      <c r="G57">
        <v>14.1235021690628</v>
      </c>
      <c r="H57">
        <v>5.9524364852747604</v>
      </c>
      <c r="I57">
        <v>2.9005073712733198</v>
      </c>
      <c r="J57">
        <v>5.2705583125147903</v>
      </c>
      <c r="K57">
        <v>5.2370969938434504</v>
      </c>
      <c r="L57">
        <v>1.4725026566023001</v>
      </c>
      <c r="M57">
        <v>1.35684104566575</v>
      </c>
      <c r="N57">
        <v>2.4077532915753901</v>
      </c>
    </row>
    <row r="58" spans="2:14">
      <c r="B58">
        <v>54</v>
      </c>
      <c r="C58">
        <v>12.5624890275719</v>
      </c>
      <c r="D58">
        <v>3.58793575841811</v>
      </c>
      <c r="E58">
        <v>4.8002438936451899</v>
      </c>
      <c r="F58">
        <v>4.1743093755086598</v>
      </c>
      <c r="G58">
        <v>12.7577098758149</v>
      </c>
      <c r="H58">
        <v>5.0091941232827004</v>
      </c>
      <c r="I58">
        <v>3.3180345101427302</v>
      </c>
      <c r="J58">
        <v>4.4304812423895097</v>
      </c>
      <c r="K58">
        <v>5.4452577043386103</v>
      </c>
      <c r="L58">
        <v>1.5705229713898201</v>
      </c>
      <c r="M58">
        <v>1.2915164120113101</v>
      </c>
      <c r="N58">
        <v>2.5832183209374602</v>
      </c>
    </row>
    <row r="59" spans="2:14">
      <c r="B59">
        <v>55</v>
      </c>
      <c r="C59">
        <v>12.3280840922903</v>
      </c>
      <c r="D59">
        <v>3.5059137733755001</v>
      </c>
      <c r="E59">
        <v>4.6145893341972801</v>
      </c>
      <c r="F59">
        <v>4.2075809847175796</v>
      </c>
      <c r="G59">
        <v>13.231681899281799</v>
      </c>
      <c r="H59">
        <v>5.2491659677631501</v>
      </c>
      <c r="I59">
        <v>3.6240696128986598</v>
      </c>
      <c r="J59">
        <v>4.3584463186200502</v>
      </c>
      <c r="K59">
        <v>5.38256063623444</v>
      </c>
      <c r="L59">
        <v>1.7798837847140401</v>
      </c>
      <c r="M59">
        <v>1.3707509976096299</v>
      </c>
      <c r="N59">
        <v>2.2319258539107598</v>
      </c>
    </row>
    <row r="60" spans="2:14">
      <c r="B60">
        <v>56</v>
      </c>
      <c r="C60">
        <v>12.757558077369</v>
      </c>
      <c r="D60">
        <v>3.7252966955114402</v>
      </c>
      <c r="E60">
        <v>4.72401983320285</v>
      </c>
      <c r="F60">
        <v>4.3082415486547401</v>
      </c>
      <c r="G60">
        <v>14.442374555484401</v>
      </c>
      <c r="H60">
        <v>6.1963083766940796</v>
      </c>
      <c r="I60">
        <v>3.7057433241987501</v>
      </c>
      <c r="J60">
        <v>4.5403228545916097</v>
      </c>
      <c r="K60">
        <v>5.4280212731489303</v>
      </c>
      <c r="L60">
        <v>1.9432388843813999</v>
      </c>
      <c r="M60">
        <v>1.34672451783756</v>
      </c>
      <c r="N60">
        <v>2.1380578709299498</v>
      </c>
    </row>
    <row r="61" spans="2:14">
      <c r="B61">
        <v>57</v>
      </c>
      <c r="C61">
        <v>12.1810028799437</v>
      </c>
      <c r="D61">
        <v>3.2937364117728198</v>
      </c>
      <c r="E61">
        <v>4.9951665892575097</v>
      </c>
      <c r="F61">
        <v>3.89209987891343</v>
      </c>
      <c r="G61">
        <v>14.514249455275399</v>
      </c>
      <c r="H61">
        <v>5.63505027729712</v>
      </c>
      <c r="I61">
        <v>3.81196251069801</v>
      </c>
      <c r="J61">
        <v>5.06723666728025</v>
      </c>
      <c r="K61">
        <v>5.4627311772612002</v>
      </c>
      <c r="L61">
        <v>2.0306897139257498</v>
      </c>
      <c r="M61">
        <v>1.3080997581443301</v>
      </c>
      <c r="N61">
        <v>2.1239417051911098</v>
      </c>
    </row>
    <row r="62" spans="2:14">
      <c r="B62">
        <v>58</v>
      </c>
      <c r="C62">
        <v>12.362646177040901</v>
      </c>
      <c r="D62">
        <v>3.2971702114424302</v>
      </c>
      <c r="E62">
        <v>4.7329110408750603</v>
      </c>
      <c r="F62">
        <v>4.3325649247234397</v>
      </c>
      <c r="G62">
        <v>15.1244585689345</v>
      </c>
      <c r="H62">
        <v>6.1247653090606899</v>
      </c>
      <c r="I62">
        <v>3.5401231347149902</v>
      </c>
      <c r="J62">
        <v>5.4595701251588702</v>
      </c>
      <c r="K62">
        <v>5.4940445730496101</v>
      </c>
      <c r="L62">
        <v>1.95315908361903</v>
      </c>
      <c r="M62">
        <v>1.2113293358375199</v>
      </c>
      <c r="N62">
        <v>2.3295561535930598</v>
      </c>
    </row>
    <row r="63" spans="2:14">
      <c r="B63">
        <v>59</v>
      </c>
      <c r="C63">
        <v>12.2512713609241</v>
      </c>
      <c r="D63">
        <v>3.1808022042222501</v>
      </c>
      <c r="E63">
        <v>4.6728501743296604</v>
      </c>
      <c r="F63">
        <v>4.3976189823721903</v>
      </c>
      <c r="G63">
        <v>16.420740371015999</v>
      </c>
      <c r="H63">
        <v>7.3572925967022202</v>
      </c>
      <c r="I63">
        <v>3.6883410264960901</v>
      </c>
      <c r="J63">
        <v>5.3751067478177603</v>
      </c>
      <c r="K63">
        <v>5.1605208448792803</v>
      </c>
      <c r="L63">
        <v>1.7910350649906599</v>
      </c>
      <c r="M63">
        <v>1.0774502762682301</v>
      </c>
      <c r="N63">
        <v>2.2920355036203799</v>
      </c>
    </row>
    <row r="64" spans="2:14">
      <c r="B64">
        <v>60</v>
      </c>
      <c r="C64">
        <v>12.8983832438114</v>
      </c>
      <c r="D64">
        <v>3.5754152922355198</v>
      </c>
      <c r="E64">
        <v>5.0258142695960304</v>
      </c>
      <c r="F64">
        <v>4.2971536819798697</v>
      </c>
      <c r="G64">
        <v>18.221429793183301</v>
      </c>
      <c r="H64">
        <v>8.2046446822954096</v>
      </c>
      <c r="I64">
        <v>4.0786520578246899</v>
      </c>
      <c r="J64">
        <v>5.9381330530632797</v>
      </c>
      <c r="K64">
        <v>5.22990066884649</v>
      </c>
      <c r="L64">
        <v>2.0714738792077698</v>
      </c>
      <c r="M64">
        <v>1.01204298664054</v>
      </c>
      <c r="N64">
        <v>2.1463838029981801</v>
      </c>
    </row>
    <row r="65" spans="2:14">
      <c r="B65">
        <v>61</v>
      </c>
      <c r="C65">
        <v>13.4804829283723</v>
      </c>
      <c r="D65">
        <v>3.80145866745857</v>
      </c>
      <c r="E65">
        <v>5.2504683310823497</v>
      </c>
      <c r="F65">
        <v>4.4285559298313997</v>
      </c>
      <c r="G65">
        <v>19.1264266523944</v>
      </c>
      <c r="H65">
        <v>8.6652731034755099</v>
      </c>
      <c r="I65">
        <v>4.36518156393858</v>
      </c>
      <c r="J65">
        <v>6.0959719849803804</v>
      </c>
      <c r="K65">
        <v>5.7802659707696602</v>
      </c>
      <c r="L65">
        <v>2.2162298645040202</v>
      </c>
      <c r="M65">
        <v>1.4315143101902099</v>
      </c>
      <c r="N65">
        <v>2.1325217960754199</v>
      </c>
    </row>
    <row r="66" spans="2:14">
      <c r="B66">
        <v>62</v>
      </c>
      <c r="C66">
        <v>13.4696655314039</v>
      </c>
      <c r="D66">
        <v>3.8373857999349301</v>
      </c>
      <c r="E66">
        <v>5.2058602993334597</v>
      </c>
      <c r="F66">
        <v>4.4264194321355701</v>
      </c>
      <c r="G66">
        <v>20.3417583393557</v>
      </c>
      <c r="H66">
        <v>8.6580967842991807</v>
      </c>
      <c r="I66">
        <v>5.2755126044307099</v>
      </c>
      <c r="J66">
        <v>6.4081489506258098</v>
      </c>
      <c r="K66">
        <v>5.7672408085612696</v>
      </c>
      <c r="L66">
        <v>1.9811471550158799</v>
      </c>
      <c r="M66">
        <v>1.51618047081909</v>
      </c>
      <c r="N66">
        <v>2.2699131827262899</v>
      </c>
    </row>
    <row r="67" spans="2:14">
      <c r="B67">
        <v>63</v>
      </c>
      <c r="C67">
        <v>13.508726933059</v>
      </c>
      <c r="D67">
        <v>3.6657279183167302</v>
      </c>
      <c r="E67">
        <v>5.2340087708744099</v>
      </c>
      <c r="F67">
        <v>4.6089902438679102</v>
      </c>
      <c r="G67">
        <v>21.012692163985999</v>
      </c>
      <c r="H67">
        <v>8.4284085636225896</v>
      </c>
      <c r="I67">
        <v>6.23516530309782</v>
      </c>
      <c r="J67">
        <v>6.3491182972656102</v>
      </c>
      <c r="K67">
        <v>5.72421231049612</v>
      </c>
      <c r="L67">
        <v>2.0699342991909702</v>
      </c>
      <c r="M67">
        <v>1.36075004866941</v>
      </c>
      <c r="N67">
        <v>2.2935279626357299</v>
      </c>
    </row>
    <row r="68" spans="2:14">
      <c r="B68">
        <v>64</v>
      </c>
      <c r="C68">
        <v>14.0592403227313</v>
      </c>
      <c r="D68">
        <v>4.0611426138833</v>
      </c>
      <c r="E68">
        <v>5.31550348914047</v>
      </c>
      <c r="F68">
        <v>4.6825942197075703</v>
      </c>
      <c r="G68">
        <v>21.654602858680398</v>
      </c>
      <c r="H68">
        <v>8.5678267052933599</v>
      </c>
      <c r="I68">
        <v>6.9028838286629801</v>
      </c>
      <c r="J68">
        <v>6.18389232472411</v>
      </c>
      <c r="K68">
        <v>5.7072955222101696</v>
      </c>
      <c r="L68">
        <v>2.0455293638540901</v>
      </c>
      <c r="M68">
        <v>1.3866456837268999</v>
      </c>
      <c r="N68">
        <v>2.27512047462917</v>
      </c>
    </row>
    <row r="69" spans="2:14">
      <c r="B69">
        <v>65</v>
      </c>
      <c r="C69">
        <v>14.732755063874199</v>
      </c>
      <c r="D69">
        <v>4.1976272079117898</v>
      </c>
      <c r="E69">
        <v>5.6728939332060202</v>
      </c>
      <c r="F69">
        <v>4.8622339227564302</v>
      </c>
      <c r="G69">
        <v>23.595887289341899</v>
      </c>
      <c r="H69">
        <v>9.4199523078763505</v>
      </c>
      <c r="I69">
        <v>7.8197915716218303</v>
      </c>
      <c r="J69">
        <v>6.3561434098437202</v>
      </c>
      <c r="K69">
        <v>5.9084307513597896</v>
      </c>
      <c r="L69">
        <v>2.4910718747204998</v>
      </c>
      <c r="M69">
        <v>1.14397569495914</v>
      </c>
      <c r="N69">
        <v>2.27338318168013</v>
      </c>
    </row>
    <row r="70" spans="2:14">
      <c r="B70">
        <v>66</v>
      </c>
      <c r="C70">
        <v>14.5733662129623</v>
      </c>
      <c r="D70">
        <v>4.4455668977381499</v>
      </c>
      <c r="E70">
        <v>5.5025175369708998</v>
      </c>
      <c r="F70">
        <v>4.6252817782532603</v>
      </c>
      <c r="G70">
        <v>25.288713449959101</v>
      </c>
      <c r="H70">
        <v>9.18320673535335</v>
      </c>
      <c r="I70">
        <v>8.6423846198032592</v>
      </c>
      <c r="J70">
        <v>7.4631220948025403</v>
      </c>
      <c r="K70">
        <v>6.0365029070450396</v>
      </c>
      <c r="L70">
        <v>2.4214948494806601</v>
      </c>
      <c r="M70">
        <v>1.3042585181558</v>
      </c>
      <c r="N70">
        <v>2.3107495394085702</v>
      </c>
    </row>
    <row r="71" spans="2:14">
      <c r="B71">
        <v>67</v>
      </c>
      <c r="C71">
        <v>14.8865798919608</v>
      </c>
      <c r="D71">
        <v>4.3132696406096498</v>
      </c>
      <c r="E71">
        <v>5.5655567695837904</v>
      </c>
      <c r="F71">
        <v>5.0077534817674003</v>
      </c>
      <c r="G71">
        <v>25.219214458980002</v>
      </c>
      <c r="H71">
        <v>9.3647269570643292</v>
      </c>
      <c r="I71">
        <v>8.4795501709163403</v>
      </c>
      <c r="J71">
        <v>7.3749373309993498</v>
      </c>
      <c r="K71">
        <v>6.9462780370367501</v>
      </c>
      <c r="L71">
        <v>2.6070421957906902</v>
      </c>
      <c r="M71">
        <v>1.4695376069961501</v>
      </c>
      <c r="N71">
        <v>2.8696982342499102</v>
      </c>
    </row>
    <row r="72" spans="2:14">
      <c r="B72">
        <v>68</v>
      </c>
      <c r="C72">
        <v>14.7746761091036</v>
      </c>
      <c r="D72">
        <v>4.1637642235170302</v>
      </c>
      <c r="E72">
        <v>5.5515364898064803</v>
      </c>
      <c r="F72">
        <v>5.05937539578012</v>
      </c>
      <c r="G72">
        <v>25.3048203924109</v>
      </c>
      <c r="H72">
        <v>9.3983856918758892</v>
      </c>
      <c r="I72">
        <v>8.4524465727107696</v>
      </c>
      <c r="J72">
        <v>7.4539881278242701</v>
      </c>
      <c r="K72">
        <v>7.1522888955207398</v>
      </c>
      <c r="L72">
        <v>2.6563767839154102</v>
      </c>
      <c r="M72">
        <v>1.4743867470555001</v>
      </c>
      <c r="N72">
        <v>3.0215253645498099</v>
      </c>
    </row>
    <row r="73" spans="2:14">
      <c r="B73">
        <v>69</v>
      </c>
      <c r="C73">
        <v>14.422023256451601</v>
      </c>
      <c r="D73">
        <v>4.2200401208289096</v>
      </c>
      <c r="E73">
        <v>5.1590675970804298</v>
      </c>
      <c r="F73">
        <v>5.0429155385422799</v>
      </c>
      <c r="G73">
        <v>27.0693366038942</v>
      </c>
      <c r="H73">
        <v>9.6755340665811307</v>
      </c>
      <c r="I73">
        <v>9.35871384242696</v>
      </c>
      <c r="J73">
        <v>8.0350886948861007</v>
      </c>
      <c r="K73">
        <v>7.2711920441252804</v>
      </c>
      <c r="L73">
        <v>2.6008238593128898</v>
      </c>
      <c r="M73">
        <v>1.6493690839266</v>
      </c>
      <c r="N73">
        <v>3.0209991008857799</v>
      </c>
    </row>
    <row r="74" spans="2:14">
      <c r="B74">
        <v>70</v>
      </c>
      <c r="C74">
        <v>15.6092677138385</v>
      </c>
      <c r="D74">
        <v>4.4738731608898101</v>
      </c>
      <c r="E74">
        <v>5.7889839662532898</v>
      </c>
      <c r="F74">
        <v>5.3464105866954599</v>
      </c>
      <c r="G74">
        <v>29.710305843039599</v>
      </c>
      <c r="H74">
        <v>10.0170382032123</v>
      </c>
      <c r="I74">
        <v>10.107914598624999</v>
      </c>
      <c r="J74">
        <v>9.5853530412022803</v>
      </c>
      <c r="K74">
        <v>8.3518606708438003</v>
      </c>
      <c r="L74">
        <v>2.9941047528104501</v>
      </c>
      <c r="M74">
        <v>1.87956113049331</v>
      </c>
      <c r="N74">
        <v>3.4781947875400401</v>
      </c>
    </row>
    <row r="75" spans="2:14">
      <c r="B75">
        <v>71</v>
      </c>
      <c r="C75">
        <v>15.9300578459139</v>
      </c>
      <c r="D75">
        <v>4.7232509296433296</v>
      </c>
      <c r="E75">
        <v>5.8919239072906997</v>
      </c>
      <c r="F75">
        <v>5.3148830089798702</v>
      </c>
      <c r="G75">
        <v>29.626679681501599</v>
      </c>
      <c r="H75">
        <v>10.658313793378399</v>
      </c>
      <c r="I75">
        <v>9.6508162554231802</v>
      </c>
      <c r="J75">
        <v>9.31754963270002</v>
      </c>
      <c r="K75">
        <v>8.9657423438438801</v>
      </c>
      <c r="L75">
        <v>2.8340578404002699</v>
      </c>
      <c r="M75">
        <v>2.1189042554350799</v>
      </c>
      <c r="N75">
        <v>4.0127802480085197</v>
      </c>
    </row>
    <row r="76" spans="2:14">
      <c r="B76">
        <v>72</v>
      </c>
      <c r="C76">
        <v>16.324808244412001</v>
      </c>
      <c r="D76">
        <v>4.4594445397677003</v>
      </c>
      <c r="E76">
        <v>6.4635969931886903</v>
      </c>
      <c r="F76">
        <v>5.4017667114556298</v>
      </c>
      <c r="G76">
        <v>28.6386778949663</v>
      </c>
      <c r="H76">
        <v>9.7403751381815908</v>
      </c>
      <c r="I76">
        <v>9.5025649451916898</v>
      </c>
      <c r="J76">
        <v>9.3957378115930297</v>
      </c>
      <c r="K76">
        <v>8.5396081431382207</v>
      </c>
      <c r="L76">
        <v>2.66656580811373</v>
      </c>
      <c r="M76">
        <v>1.89522811815684</v>
      </c>
      <c r="N76">
        <v>3.97781421686763</v>
      </c>
    </row>
    <row r="77" spans="2:14">
      <c r="B77">
        <v>73</v>
      </c>
      <c r="C77">
        <v>16.453084115309199</v>
      </c>
      <c r="D77">
        <v>4.5107812311038797</v>
      </c>
      <c r="E77">
        <v>6.2224975427577904</v>
      </c>
      <c r="F77">
        <v>5.7198053414475298</v>
      </c>
      <c r="G77">
        <v>28.128742821787799</v>
      </c>
      <c r="H77">
        <v>9.6158260125349297</v>
      </c>
      <c r="I77">
        <v>8.8550818553435402</v>
      </c>
      <c r="J77">
        <v>9.6578349539093704</v>
      </c>
      <c r="K77">
        <v>7.7911304649275399</v>
      </c>
      <c r="L77">
        <v>2.2539824208785699</v>
      </c>
      <c r="M77">
        <v>1.64970781052343</v>
      </c>
      <c r="N77">
        <v>3.88744023352554</v>
      </c>
    </row>
    <row r="78" spans="2:14">
      <c r="B78">
        <v>74</v>
      </c>
      <c r="C78">
        <v>16.919584877953199</v>
      </c>
      <c r="D78">
        <v>4.7179953817454896</v>
      </c>
      <c r="E78">
        <v>6.3273282535106601</v>
      </c>
      <c r="F78">
        <v>5.8742612426970604</v>
      </c>
      <c r="G78">
        <v>30.616358160394899</v>
      </c>
      <c r="H78">
        <v>11.1599462187312</v>
      </c>
      <c r="I78">
        <v>9.8771176351456393</v>
      </c>
      <c r="J78">
        <v>9.5792943065180207</v>
      </c>
      <c r="K78">
        <v>7.44036214633506</v>
      </c>
      <c r="L78">
        <v>2.1750022078054401</v>
      </c>
      <c r="M78">
        <v>1.5875451712833799</v>
      </c>
      <c r="N78">
        <v>3.67781476724624</v>
      </c>
    </row>
    <row r="79" spans="2:14">
      <c r="B79">
        <v>75</v>
      </c>
      <c r="C79">
        <v>17.071513843525299</v>
      </c>
      <c r="D79">
        <v>5.0099913530204701</v>
      </c>
      <c r="E79">
        <v>6.0836989387948899</v>
      </c>
      <c r="F79">
        <v>5.97782355171001</v>
      </c>
      <c r="G79">
        <v>29.681173253867499</v>
      </c>
      <c r="H79">
        <v>10.7277881436497</v>
      </c>
      <c r="I79">
        <v>9.7842033388328193</v>
      </c>
      <c r="J79">
        <v>9.1691817713849595</v>
      </c>
      <c r="K79">
        <v>7.8909420708656901</v>
      </c>
      <c r="L79">
        <v>2.2927779519735099</v>
      </c>
      <c r="M79">
        <v>1.78686769392874</v>
      </c>
      <c r="N79">
        <v>3.81129642496342</v>
      </c>
    </row>
    <row r="80" spans="2:14">
      <c r="B80">
        <v>76</v>
      </c>
      <c r="C80">
        <v>17.674284384815799</v>
      </c>
      <c r="D80">
        <v>5.3686458023643402</v>
      </c>
      <c r="E80">
        <v>6.3557060371905099</v>
      </c>
      <c r="F80">
        <v>5.9499325452609604</v>
      </c>
      <c r="G80">
        <v>31.353587996336</v>
      </c>
      <c r="H80">
        <v>11.5454287927558</v>
      </c>
      <c r="I80">
        <v>11.137417479812299</v>
      </c>
      <c r="J80">
        <v>8.6707417237678506</v>
      </c>
      <c r="K80">
        <v>8.4308857697663697</v>
      </c>
      <c r="L80">
        <v>2.4720103770051201</v>
      </c>
      <c r="M80">
        <v>2.0622455538973998</v>
      </c>
      <c r="N80">
        <v>3.8966298388638299</v>
      </c>
    </row>
    <row r="81" spans="2:14">
      <c r="B81">
        <v>77</v>
      </c>
      <c r="C81">
        <v>18.429557549482201</v>
      </c>
      <c r="D81">
        <v>5.8071992637612304</v>
      </c>
      <c r="E81">
        <v>6.7613661167096897</v>
      </c>
      <c r="F81">
        <v>5.8609921690113298</v>
      </c>
      <c r="G81">
        <v>33.127344354796001</v>
      </c>
      <c r="H81">
        <v>11.936194492359499</v>
      </c>
      <c r="I81">
        <v>11.099243776289899</v>
      </c>
      <c r="J81">
        <v>10.0919060861464</v>
      </c>
      <c r="K81">
        <v>8.9311449370648202</v>
      </c>
      <c r="L81">
        <v>2.7535065527869902</v>
      </c>
      <c r="M81">
        <v>2.26129349103965</v>
      </c>
      <c r="N81">
        <v>3.9163448932381799</v>
      </c>
    </row>
    <row r="82" spans="2:14">
      <c r="B82">
        <v>78</v>
      </c>
      <c r="C82">
        <v>18.949251097385901</v>
      </c>
      <c r="D82">
        <v>5.7624168672482297</v>
      </c>
      <c r="E82">
        <v>6.9317342875817403</v>
      </c>
      <c r="F82">
        <v>6.2550999425559599</v>
      </c>
      <c r="G82">
        <v>33.347740168709699</v>
      </c>
      <c r="H82">
        <v>11.0535765267486</v>
      </c>
      <c r="I82">
        <v>11.2042058792989</v>
      </c>
      <c r="J82">
        <v>11.0899577626622</v>
      </c>
      <c r="K82">
        <v>8.4893447868549092</v>
      </c>
      <c r="L82">
        <v>2.58145585454265</v>
      </c>
      <c r="M82">
        <v>2.0826745305904901</v>
      </c>
      <c r="N82">
        <v>3.8252144017217602</v>
      </c>
    </row>
    <row r="83" spans="2:14">
      <c r="B83">
        <v>79</v>
      </c>
      <c r="C83">
        <v>17.771367410854399</v>
      </c>
      <c r="D83">
        <v>5.6187341079142401</v>
      </c>
      <c r="E83">
        <v>6.6892115173561697</v>
      </c>
      <c r="F83">
        <v>5.4634217855840301</v>
      </c>
      <c r="G83">
        <v>34.175599908498199</v>
      </c>
      <c r="H83">
        <v>11.7051958574552</v>
      </c>
      <c r="I83">
        <v>12.0953953920476</v>
      </c>
      <c r="J83">
        <v>10.3750086589953</v>
      </c>
      <c r="K83">
        <v>7.9733898740797704</v>
      </c>
      <c r="L83">
        <v>2.6225244247942898</v>
      </c>
      <c r="M83">
        <v>1.7362678569356</v>
      </c>
      <c r="N83">
        <v>3.6145975923498801</v>
      </c>
    </row>
    <row r="84" spans="2:14">
      <c r="B84">
        <v>80</v>
      </c>
      <c r="C84">
        <v>18.594411153314599</v>
      </c>
      <c r="D84">
        <v>6.0151838848073798</v>
      </c>
      <c r="E84">
        <v>6.7778645657041103</v>
      </c>
      <c r="F84">
        <v>5.8013627028031403</v>
      </c>
      <c r="G84">
        <v>31.861892067445499</v>
      </c>
      <c r="H84">
        <v>11.646235161166899</v>
      </c>
      <c r="I84">
        <v>10.8187432968148</v>
      </c>
      <c r="J84">
        <v>9.3969136094637804</v>
      </c>
      <c r="K84">
        <v>7.41903251510373</v>
      </c>
      <c r="L84">
        <v>2.3224213517068901</v>
      </c>
      <c r="M84">
        <v>1.7184060879205201</v>
      </c>
      <c r="N84">
        <v>3.37820507547631</v>
      </c>
    </row>
    <row r="85" spans="2:14">
      <c r="B85">
        <v>81</v>
      </c>
      <c r="C85">
        <v>17.450640110798201</v>
      </c>
      <c r="D85">
        <v>5.3529142141304096</v>
      </c>
      <c r="E85">
        <v>6.3155816915776599</v>
      </c>
      <c r="F85">
        <v>5.7821442050901304</v>
      </c>
      <c r="G85">
        <v>33.607366818157303</v>
      </c>
      <c r="H85">
        <v>11.269367168193</v>
      </c>
      <c r="I85">
        <v>11.1217984503871</v>
      </c>
      <c r="J85">
        <v>11.2162011995771</v>
      </c>
      <c r="K85">
        <v>7.3998510635056398</v>
      </c>
      <c r="L85">
        <v>2.2294524448419999</v>
      </c>
      <c r="M85">
        <v>1.6749208429610301</v>
      </c>
      <c r="N85">
        <v>3.4954777757025899</v>
      </c>
    </row>
    <row r="86" spans="2:14">
      <c r="B86">
        <v>82</v>
      </c>
      <c r="C86">
        <v>17.3753964372608</v>
      </c>
      <c r="D86">
        <v>5.6836115659796098</v>
      </c>
      <c r="E86">
        <v>6.0679255724802603</v>
      </c>
      <c r="F86">
        <v>5.6238592988009497</v>
      </c>
      <c r="G86">
        <v>33.994781620893697</v>
      </c>
      <c r="H86">
        <v>12.7868402617007</v>
      </c>
      <c r="I86">
        <v>10.2460045139894</v>
      </c>
      <c r="J86">
        <v>10.9619368452035</v>
      </c>
      <c r="K86">
        <v>7.3964382969692197</v>
      </c>
      <c r="L86">
        <v>2.1956124360212601</v>
      </c>
      <c r="M86">
        <v>1.8124093646721999</v>
      </c>
      <c r="N86">
        <v>3.3884164962757501</v>
      </c>
    </row>
    <row r="87" spans="2:14">
      <c r="B87">
        <v>83</v>
      </c>
      <c r="C87">
        <v>17.8590903684149</v>
      </c>
      <c r="D87">
        <v>5.48112020859661</v>
      </c>
      <c r="E87">
        <v>6.7241809546178599</v>
      </c>
      <c r="F87">
        <v>5.6537892052004901</v>
      </c>
      <c r="G87">
        <v>35.892218716434897</v>
      </c>
      <c r="H87">
        <v>13.304477351371499</v>
      </c>
      <c r="I87">
        <v>10.5080914337036</v>
      </c>
      <c r="J87">
        <v>12.0796499313597</v>
      </c>
      <c r="K87">
        <v>7.7139291178349696</v>
      </c>
      <c r="L87">
        <v>2.1664873149513002</v>
      </c>
      <c r="M87">
        <v>1.9481336340658699</v>
      </c>
      <c r="N87">
        <v>3.5993081688177901</v>
      </c>
    </row>
    <row r="88" spans="2:14">
      <c r="B88">
        <v>84</v>
      </c>
      <c r="C88">
        <v>18.128783393102999</v>
      </c>
      <c r="D88">
        <v>5.4143289108861099</v>
      </c>
      <c r="E88">
        <v>6.7916208068341897</v>
      </c>
      <c r="F88">
        <v>5.92283367538269</v>
      </c>
      <c r="G88">
        <v>34.859203473231602</v>
      </c>
      <c r="H88">
        <v>12.337120653047201</v>
      </c>
      <c r="I88">
        <v>10.870608221948901</v>
      </c>
      <c r="J88">
        <v>11.651474598235399</v>
      </c>
      <c r="K88">
        <v>8.0642649679022096</v>
      </c>
      <c r="L88">
        <v>2.0515276358256198</v>
      </c>
      <c r="M88">
        <v>2.2308699229231799</v>
      </c>
      <c r="N88">
        <v>3.7818674091534001</v>
      </c>
    </row>
    <row r="89" spans="2:14">
      <c r="B89">
        <v>85</v>
      </c>
      <c r="C89">
        <v>18.4355073384273</v>
      </c>
      <c r="D89">
        <v>5.2336445944678696</v>
      </c>
      <c r="E89">
        <v>6.9428736472833297</v>
      </c>
      <c r="F89">
        <v>6.2589890966761299</v>
      </c>
      <c r="G89">
        <v>36.139798243271699</v>
      </c>
      <c r="H89">
        <v>12.5574820737951</v>
      </c>
      <c r="I89">
        <v>12.2320462091081</v>
      </c>
      <c r="J89">
        <v>11.350269960368401</v>
      </c>
      <c r="K89">
        <v>7.92664147299931</v>
      </c>
      <c r="L89">
        <v>2.0613925103740001</v>
      </c>
      <c r="M89">
        <v>2.1361072836730899</v>
      </c>
      <c r="N89">
        <v>3.72914167895222</v>
      </c>
    </row>
    <row r="90" spans="2:14">
      <c r="B90">
        <v>86</v>
      </c>
      <c r="C90">
        <v>18.263441442084901</v>
      </c>
      <c r="D90">
        <v>5.0476223567600904</v>
      </c>
      <c r="E90">
        <v>7.2606034318499901</v>
      </c>
      <c r="F90">
        <v>5.9552156534748901</v>
      </c>
      <c r="G90">
        <v>35.453865816907303</v>
      </c>
      <c r="H90">
        <v>12.8770883502198</v>
      </c>
      <c r="I90">
        <v>11.7314770993317</v>
      </c>
      <c r="J90">
        <v>10.845300367355801</v>
      </c>
      <c r="K90">
        <v>6.9964848675046696</v>
      </c>
      <c r="L90">
        <v>1.9525516040566</v>
      </c>
      <c r="M90">
        <v>1.80589227420733</v>
      </c>
      <c r="N90">
        <v>3.23804098924073</v>
      </c>
    </row>
    <row r="91" spans="2:14">
      <c r="B91">
        <v>87</v>
      </c>
      <c r="C91">
        <v>18.433060525306701</v>
      </c>
      <c r="D91">
        <v>5.2370686193222999</v>
      </c>
      <c r="E91">
        <v>7.1591278481831404</v>
      </c>
      <c r="F91">
        <v>6.0368640578013197</v>
      </c>
      <c r="G91">
        <v>35.3529811197293</v>
      </c>
      <c r="H91">
        <v>13.592062953910901</v>
      </c>
      <c r="I91">
        <v>10.8688751949555</v>
      </c>
      <c r="J91">
        <v>10.892042970862899</v>
      </c>
      <c r="K91">
        <v>7.4115858570009197</v>
      </c>
      <c r="L91">
        <v>2.1690856479338199</v>
      </c>
      <c r="M91">
        <v>1.8567850210360299</v>
      </c>
      <c r="N91">
        <v>3.3857151880310599</v>
      </c>
    </row>
    <row r="92" spans="2:14">
      <c r="B92">
        <v>88</v>
      </c>
      <c r="C92">
        <v>18.276508686733901</v>
      </c>
      <c r="D92">
        <v>5.51704065100229</v>
      </c>
      <c r="E92">
        <v>6.9963594637689104</v>
      </c>
      <c r="F92">
        <v>5.76310857196271</v>
      </c>
      <c r="G92">
        <v>34.904717727829102</v>
      </c>
      <c r="H92">
        <v>13.3125111512853</v>
      </c>
      <c r="I92">
        <v>10.5456181279297</v>
      </c>
      <c r="J92">
        <v>11.0465884486141</v>
      </c>
      <c r="K92">
        <v>7.2843998282474702</v>
      </c>
      <c r="L92">
        <v>2.28599896828712</v>
      </c>
      <c r="M92">
        <v>1.87068154543759</v>
      </c>
      <c r="N92">
        <v>3.1277193145227602</v>
      </c>
    </row>
    <row r="93" spans="2:14">
      <c r="B93">
        <v>89</v>
      </c>
      <c r="C93">
        <v>18.5261773398577</v>
      </c>
      <c r="D93">
        <v>5.4607667716986796</v>
      </c>
      <c r="E93">
        <v>7.0703998088101896</v>
      </c>
      <c r="F93">
        <v>5.9950107593488697</v>
      </c>
      <c r="G93">
        <v>34.372722704962499</v>
      </c>
      <c r="H93">
        <v>13.293033947770599</v>
      </c>
      <c r="I93">
        <v>10.6589304397941</v>
      </c>
      <c r="J93">
        <v>10.4207583173977</v>
      </c>
      <c r="K93">
        <v>7.8854819044914004</v>
      </c>
      <c r="L93">
        <v>2.3301356829605702</v>
      </c>
      <c r="M93">
        <v>2.21297361381035</v>
      </c>
      <c r="N93">
        <v>3.3423726077204701</v>
      </c>
    </row>
    <row r="94" spans="2:14">
      <c r="B94">
        <v>90</v>
      </c>
      <c r="C94">
        <v>19.371981945304899</v>
      </c>
      <c r="D94">
        <v>5.7436802559673499</v>
      </c>
      <c r="E94">
        <v>7.4167621592885098</v>
      </c>
      <c r="F94">
        <v>6.2115395300490297</v>
      </c>
      <c r="G94">
        <v>33.155341235567398</v>
      </c>
      <c r="H94">
        <v>13.4470440694878</v>
      </c>
      <c r="I94">
        <v>9.92220030754088</v>
      </c>
      <c r="J94">
        <v>9.7860968585386701</v>
      </c>
      <c r="K94">
        <v>8.3815836864910391</v>
      </c>
      <c r="L94">
        <v>2.5160494491827299</v>
      </c>
      <c r="M94">
        <v>2.5401699426481898</v>
      </c>
      <c r="N94">
        <v>3.3253642946601101</v>
      </c>
    </row>
    <row r="95" spans="2:14">
      <c r="B95">
        <v>91</v>
      </c>
      <c r="C95">
        <v>19.3876837832657</v>
      </c>
      <c r="D95">
        <v>6.0215531159011402</v>
      </c>
      <c r="E95">
        <v>7.4230211818213396</v>
      </c>
      <c r="F95">
        <v>5.9431094855432098</v>
      </c>
      <c r="G95">
        <v>33.644185389375203</v>
      </c>
      <c r="H95">
        <v>13.7522961249806</v>
      </c>
      <c r="I95">
        <v>9.4172625774155794</v>
      </c>
      <c r="J95">
        <v>10.474626686978899</v>
      </c>
      <c r="K95">
        <v>8.3410659013555293</v>
      </c>
      <c r="L95">
        <v>2.5760635990889602</v>
      </c>
      <c r="M95">
        <v>2.2057705590858898</v>
      </c>
      <c r="N95">
        <v>3.5592317431806699</v>
      </c>
    </row>
    <row r="96" spans="2:14">
      <c r="B96">
        <v>92</v>
      </c>
      <c r="C96">
        <v>18.761055140223501</v>
      </c>
      <c r="D96">
        <v>5.8030243043771703</v>
      </c>
      <c r="E96">
        <v>7.1226425170715402</v>
      </c>
      <c r="F96">
        <v>5.8353883187748199</v>
      </c>
      <c r="G96">
        <v>32.492432772884797</v>
      </c>
      <c r="H96">
        <v>14.316765579571101</v>
      </c>
      <c r="I96">
        <v>8.9256145780181004</v>
      </c>
      <c r="J96">
        <v>9.2500526152955604</v>
      </c>
      <c r="K96">
        <v>8.3786873815109004</v>
      </c>
      <c r="L96">
        <v>2.7754810372974998</v>
      </c>
      <c r="M96">
        <v>2.0471607596863399</v>
      </c>
      <c r="N96">
        <v>3.55604558452705</v>
      </c>
    </row>
    <row r="97" spans="2:14">
      <c r="B97">
        <v>93</v>
      </c>
      <c r="C97">
        <v>18.5082771539949</v>
      </c>
      <c r="D97">
        <v>5.2783037081232003</v>
      </c>
      <c r="E97">
        <v>7.2522235627356997</v>
      </c>
      <c r="F97">
        <v>5.97774988313608</v>
      </c>
      <c r="G97">
        <v>33.2678707846527</v>
      </c>
      <c r="H97">
        <v>13.856653060669201</v>
      </c>
      <c r="I97">
        <v>8.2885708784606305</v>
      </c>
      <c r="J97">
        <v>11.1226468455228</v>
      </c>
      <c r="K97">
        <v>8.8717344162234806</v>
      </c>
      <c r="L97">
        <v>2.90102563532571</v>
      </c>
      <c r="M97">
        <v>2.0903504743660899</v>
      </c>
      <c r="N97">
        <v>3.8803583065316798</v>
      </c>
    </row>
    <row r="98" spans="2:14">
      <c r="B98">
        <v>94</v>
      </c>
      <c r="C98">
        <v>18.750550287330899</v>
      </c>
      <c r="D98">
        <v>5.3501572699106799</v>
      </c>
      <c r="E98">
        <v>6.9092534001926298</v>
      </c>
      <c r="F98">
        <v>6.4911396172276499</v>
      </c>
      <c r="G98">
        <v>34.255127722737903</v>
      </c>
      <c r="H98">
        <v>13.710065955122101</v>
      </c>
      <c r="I98">
        <v>9.4719619627325091</v>
      </c>
      <c r="J98">
        <v>11.0730998048833</v>
      </c>
      <c r="K98">
        <v>9.1377640210382491</v>
      </c>
      <c r="L98">
        <v>2.7223739725735099</v>
      </c>
      <c r="M98">
        <v>2.0081732660148699</v>
      </c>
      <c r="N98">
        <v>4.4072167824498596</v>
      </c>
    </row>
    <row r="99" spans="2:14">
      <c r="B99">
        <v>95</v>
      </c>
      <c r="C99">
        <v>18.791467293757201</v>
      </c>
      <c r="D99">
        <v>5.3307452992943603</v>
      </c>
      <c r="E99">
        <v>6.8243254797397102</v>
      </c>
      <c r="F99">
        <v>6.6363965147231596</v>
      </c>
      <c r="G99">
        <v>34.569335101607201</v>
      </c>
      <c r="H99">
        <v>13.219213496403</v>
      </c>
      <c r="I99">
        <v>10.394389261638601</v>
      </c>
      <c r="J99">
        <v>10.955732343565399</v>
      </c>
      <c r="K99">
        <v>10.028183943493801</v>
      </c>
      <c r="L99">
        <v>2.5521954930894499</v>
      </c>
      <c r="M99">
        <v>1.9384407112052</v>
      </c>
      <c r="N99">
        <v>5.5375477391992103</v>
      </c>
    </row>
    <row r="100" spans="2:14">
      <c r="B100">
        <v>96</v>
      </c>
      <c r="C100">
        <v>19.545079489902399</v>
      </c>
      <c r="D100">
        <v>5.5089861599842003</v>
      </c>
      <c r="E100">
        <v>7.2330292059170596</v>
      </c>
      <c r="F100">
        <v>6.8030641240012004</v>
      </c>
      <c r="G100">
        <v>38.227587367008503</v>
      </c>
      <c r="H100">
        <v>15.375167380233799</v>
      </c>
      <c r="I100">
        <v>11.772476381123001</v>
      </c>
      <c r="J100">
        <v>11.0799436056517</v>
      </c>
      <c r="K100">
        <v>10.3306349854749</v>
      </c>
      <c r="L100">
        <v>2.8362942176447801</v>
      </c>
      <c r="M100">
        <v>2.0228594391967198</v>
      </c>
      <c r="N100">
        <v>5.4714813286334802</v>
      </c>
    </row>
    <row r="101" spans="2:14">
      <c r="B101">
        <v>97</v>
      </c>
      <c r="C101">
        <v>20.261117206718598</v>
      </c>
      <c r="D101">
        <v>5.8841987405529297</v>
      </c>
      <c r="E101">
        <v>7.2892878992680199</v>
      </c>
      <c r="F101">
        <v>7.0876305668976496</v>
      </c>
      <c r="G101">
        <v>36.692595436556999</v>
      </c>
      <c r="H101">
        <v>15.204341686295299</v>
      </c>
      <c r="I101">
        <v>11.154714708194099</v>
      </c>
      <c r="J101">
        <v>10.3335390420675</v>
      </c>
      <c r="K101">
        <v>10.3590795216227</v>
      </c>
      <c r="L101">
        <v>2.7874674799615602</v>
      </c>
      <c r="M101">
        <v>1.82935637996517</v>
      </c>
      <c r="N101">
        <v>5.7422556616959897</v>
      </c>
    </row>
    <row r="102" spans="2:14">
      <c r="B102">
        <v>98</v>
      </c>
      <c r="C102">
        <v>19.882505132040599</v>
      </c>
      <c r="D102">
        <v>5.8757295093038904</v>
      </c>
      <c r="E102">
        <v>7.57303614710142</v>
      </c>
      <c r="F102">
        <v>6.4337394756352904</v>
      </c>
      <c r="G102">
        <v>37.692108172877298</v>
      </c>
      <c r="H102">
        <v>16.924729694637399</v>
      </c>
      <c r="I102">
        <v>10.3249508090014</v>
      </c>
      <c r="J102">
        <v>10.4424276692384</v>
      </c>
      <c r="K102">
        <v>9.5627582873251509</v>
      </c>
      <c r="L102">
        <v>2.4389842793131602</v>
      </c>
      <c r="M102">
        <v>1.7493168285585401</v>
      </c>
      <c r="N102">
        <v>5.3744571794534401</v>
      </c>
    </row>
    <row r="103" spans="2:14">
      <c r="B103">
        <v>99</v>
      </c>
      <c r="C103">
        <v>19.897165681790501</v>
      </c>
      <c r="D103">
        <v>5.8071031337432597</v>
      </c>
      <c r="E103">
        <v>7.1554417993993997</v>
      </c>
      <c r="F103">
        <v>6.9346207486478404</v>
      </c>
      <c r="G103">
        <v>40.032829176158103</v>
      </c>
      <c r="H103">
        <v>17.291849292743201</v>
      </c>
      <c r="I103">
        <v>12.0907119735649</v>
      </c>
      <c r="J103">
        <v>10.6502679098499</v>
      </c>
      <c r="K103">
        <v>9.7337800505210197</v>
      </c>
      <c r="L103">
        <v>2.6007435205571801</v>
      </c>
      <c r="M103">
        <v>1.72009791693267</v>
      </c>
      <c r="N103">
        <v>5.4129386130311499</v>
      </c>
    </row>
    <row r="105" spans="2:14">
      <c r="C105">
        <f>(C103-C5)/($B103-$B5)</f>
        <v>0.19464679011401301</v>
      </c>
      <c r="G105">
        <f>(G103-G5)/($B103-$B5)</f>
        <v>0.40094409539842102</v>
      </c>
      <c r="K105">
        <f>(K103-K5)/($B103-$B5)</f>
        <v>9.7732372384058991E-2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990-9945-7347-9323-2D6FC6755EE5}">
  <dimension ref="A2:J28"/>
  <sheetViews>
    <sheetView workbookViewId="0">
      <selection activeCell="N21" sqref="N21"/>
    </sheetView>
  </sheetViews>
  <sheetFormatPr baseColWidth="10" defaultRowHeight="16"/>
  <cols>
    <col min="3" max="3" width="12.1640625" bestFit="1" customWidth="1"/>
  </cols>
  <sheetData>
    <row r="2" spans="1:10">
      <c r="C2">
        <v>60</v>
      </c>
      <c r="D2">
        <v>24</v>
      </c>
      <c r="E2">
        <v>12</v>
      </c>
    </row>
    <row r="3" spans="1:10">
      <c r="B3" t="s">
        <v>9</v>
      </c>
      <c r="C3" t="s">
        <v>15</v>
      </c>
      <c r="H3" t="s">
        <v>13</v>
      </c>
    </row>
    <row r="4" spans="1:10">
      <c r="B4" t="s">
        <v>10</v>
      </c>
      <c r="C4" t="s">
        <v>1</v>
      </c>
      <c r="D4" t="s">
        <v>2</v>
      </c>
      <c r="E4" t="s">
        <v>3</v>
      </c>
      <c r="H4" t="s">
        <v>1</v>
      </c>
      <c r="I4" t="s">
        <v>2</v>
      </c>
      <c r="J4" t="s">
        <v>3</v>
      </c>
    </row>
    <row r="5" spans="1:10">
      <c r="B5">
        <v>1400</v>
      </c>
      <c r="C5">
        <v>0.28573333333333334</v>
      </c>
      <c r="D5">
        <v>0.52296666666666669</v>
      </c>
      <c r="E5">
        <v>0.12113333333333333</v>
      </c>
      <c r="H5">
        <v>0.27750000000000002</v>
      </c>
      <c r="I5">
        <v>0.38900000000000001</v>
      </c>
      <c r="J5">
        <v>0.14699999999999999</v>
      </c>
    </row>
    <row r="6" spans="1:10">
      <c r="B6">
        <v>1250</v>
      </c>
      <c r="C6">
        <v>0.2515</v>
      </c>
      <c r="D6">
        <v>0.56396666666666662</v>
      </c>
      <c r="E6">
        <v>0.13800000000000001</v>
      </c>
      <c r="H6">
        <v>0.22140000000000001</v>
      </c>
      <c r="I6">
        <v>0.63649999999999995</v>
      </c>
      <c r="J6">
        <v>0.10299999999999999</v>
      </c>
    </row>
    <row r="7" spans="1:10">
      <c r="B7">
        <v>1100</v>
      </c>
      <c r="C7" s="1">
        <v>0.19240000000000002</v>
      </c>
      <c r="D7" s="1">
        <v>0.32529999999999998</v>
      </c>
      <c r="E7" s="1">
        <v>0.10396666666666667</v>
      </c>
      <c r="F7" t="s">
        <v>17</v>
      </c>
      <c r="H7">
        <v>0.25559999999999999</v>
      </c>
      <c r="I7">
        <v>0.66639999999999999</v>
      </c>
      <c r="J7">
        <v>0.16400000000000001</v>
      </c>
    </row>
    <row r="8" spans="1:10">
      <c r="A8" t="s">
        <v>18</v>
      </c>
      <c r="B8">
        <v>1400</v>
      </c>
      <c r="C8" s="2">
        <f>C5*0.0000000000000001/4/6/0.000000000001</f>
        <v>1.1905555555555555E-6</v>
      </c>
      <c r="D8" s="2">
        <f t="shared" ref="D8:E8" si="0">D5*0.0000000000000001/4/6/0.000000000001</f>
        <v>2.1790277777777779E-6</v>
      </c>
      <c r="E8" s="2">
        <f t="shared" si="0"/>
        <v>5.0472222222222221E-7</v>
      </c>
      <c r="F8">
        <f>1/B8/(0.000086173)</f>
        <v>8.2889735100984563</v>
      </c>
    </row>
    <row r="9" spans="1:10">
      <c r="B9">
        <v>1250</v>
      </c>
      <c r="C9" s="2">
        <f t="shared" ref="C9:E10" si="1">C6*0.0000000000000001/4/6/0.000000000001</f>
        <v>1.0479166666666667E-6</v>
      </c>
      <c r="D9" s="2">
        <f t="shared" si="1"/>
        <v>2.349861111111111E-6</v>
      </c>
      <c r="E9" s="2">
        <f t="shared" si="1"/>
        <v>5.75E-7</v>
      </c>
      <c r="F9">
        <f t="shared" ref="F9:F10" si="2">1/B9/(0.000086173)</f>
        <v>9.2836503313102714</v>
      </c>
      <c r="H9" s="1">
        <f t="shared" ref="H9:J9" si="3">AVERAGE(H5:H7)</f>
        <v>0.2515</v>
      </c>
      <c r="I9" s="1">
        <f t="shared" si="3"/>
        <v>0.56396666666666662</v>
      </c>
      <c r="J9" s="1">
        <f t="shared" si="3"/>
        <v>0.13800000000000001</v>
      </c>
    </row>
    <row r="10" spans="1:10">
      <c r="B10">
        <v>1100</v>
      </c>
      <c r="C10" s="2">
        <f t="shared" si="1"/>
        <v>8.0166666666666679E-7</v>
      </c>
      <c r="D10" s="2">
        <f t="shared" si="1"/>
        <v>1.3554166666666665E-6</v>
      </c>
      <c r="E10" s="2">
        <f t="shared" si="1"/>
        <v>4.3319444444444444E-7</v>
      </c>
      <c r="F10">
        <f>1/B10/(0.000086173)</f>
        <v>10.549602649216217</v>
      </c>
      <c r="H10">
        <f>STDEV(H5:H7)</f>
        <v>2.8273839498730982E-2</v>
      </c>
      <c r="I10">
        <f t="shared" ref="I10:J10" si="4">STDEV(I5:I7)</f>
        <v>0.15226129952595716</v>
      </c>
      <c r="J10">
        <f t="shared" si="4"/>
        <v>3.1480152477394316E-2</v>
      </c>
    </row>
    <row r="12" spans="1:10">
      <c r="B12" t="s">
        <v>11</v>
      </c>
      <c r="H12" t="s">
        <v>16</v>
      </c>
    </row>
    <row r="13" spans="1:10">
      <c r="B13">
        <v>1400</v>
      </c>
      <c r="C13">
        <v>3.3851489381315776E-2</v>
      </c>
      <c r="D13">
        <v>0.11056565168863851</v>
      </c>
      <c r="E13">
        <v>5.2377221512154855E-2</v>
      </c>
      <c r="H13" t="s">
        <v>1</v>
      </c>
      <c r="I13" t="s">
        <v>2</v>
      </c>
      <c r="J13" t="s">
        <v>3</v>
      </c>
    </row>
    <row r="14" spans="1:10">
      <c r="B14">
        <v>1250</v>
      </c>
      <c r="C14">
        <v>2.8273839498730982E-2</v>
      </c>
      <c r="D14">
        <v>0.15226129952595716</v>
      </c>
      <c r="E14">
        <v>3.1480152477394316E-2</v>
      </c>
      <c r="H14">
        <v>0.28610000000000002</v>
      </c>
      <c r="I14">
        <v>0.64559999999999995</v>
      </c>
      <c r="J14">
        <v>9.1999999999999998E-2</v>
      </c>
    </row>
    <row r="15" spans="1:10">
      <c r="B15">
        <v>1100</v>
      </c>
      <c r="C15">
        <v>4.7184319429234081E-2</v>
      </c>
      <c r="D15">
        <v>7.6863320250949427E-2</v>
      </c>
      <c r="E15">
        <v>2.794017418222965E-2</v>
      </c>
      <c r="H15">
        <v>0.31940000000000002</v>
      </c>
      <c r="I15">
        <v>0.43090000000000001</v>
      </c>
      <c r="J15">
        <v>0.18160000000000001</v>
      </c>
    </row>
    <row r="16" spans="1:10">
      <c r="H16">
        <v>0.25169999999999998</v>
      </c>
      <c r="I16">
        <v>0.4924</v>
      </c>
      <c r="J16">
        <v>8.9800000000000005E-2</v>
      </c>
    </row>
    <row r="18" spans="8:10">
      <c r="H18" s="1">
        <f t="shared" ref="H18:J18" si="5">AVERAGE(H14:H16)</f>
        <v>0.28573333333333334</v>
      </c>
      <c r="I18" s="1">
        <f t="shared" si="5"/>
        <v>0.52296666666666669</v>
      </c>
      <c r="J18" s="1">
        <f t="shared" si="5"/>
        <v>0.12113333333333333</v>
      </c>
    </row>
    <row r="19" spans="8:10">
      <c r="H19">
        <f>STDEV(H14:H16)</f>
        <v>3.3851489381315776E-2</v>
      </c>
      <c r="I19">
        <f t="shared" ref="I19:J19" si="6">STDEV(I14:I16)</f>
        <v>0.11056565168863851</v>
      </c>
      <c r="J19">
        <f t="shared" si="6"/>
        <v>5.2377221512154855E-2</v>
      </c>
    </row>
    <row r="21" spans="8:10">
      <c r="H21" t="s">
        <v>14</v>
      </c>
    </row>
    <row r="22" spans="8:10">
      <c r="H22" t="s">
        <v>1</v>
      </c>
      <c r="I22" t="s">
        <v>2</v>
      </c>
      <c r="J22" t="s">
        <v>3</v>
      </c>
    </row>
    <row r="23" spans="8:10">
      <c r="H23">
        <v>0.13980000000000001</v>
      </c>
      <c r="I23">
        <v>0.23899999999999999</v>
      </c>
      <c r="J23">
        <v>8.0100000000000005E-2</v>
      </c>
    </row>
    <row r="24" spans="8:10">
      <c r="H24">
        <v>0.2064</v>
      </c>
      <c r="I24">
        <v>0.38640000000000002</v>
      </c>
      <c r="J24">
        <v>9.7100000000000006E-2</v>
      </c>
    </row>
    <row r="25" spans="8:10">
      <c r="H25">
        <v>0.23100000000000001</v>
      </c>
      <c r="I25">
        <v>0.35049999999999998</v>
      </c>
      <c r="J25">
        <v>0.13469999999999999</v>
      </c>
    </row>
    <row r="27" spans="8:10">
      <c r="H27" s="1">
        <f t="shared" ref="H27:J27" si="7">AVERAGE(H23:H25)</f>
        <v>0.19240000000000002</v>
      </c>
      <c r="I27" s="1">
        <f t="shared" si="7"/>
        <v>0.32529999999999998</v>
      </c>
      <c r="J27" s="1">
        <f t="shared" si="7"/>
        <v>0.10396666666666667</v>
      </c>
    </row>
    <row r="28" spans="8:10">
      <c r="H28">
        <f>STDEV(H23:H25)</f>
        <v>4.7184319429234081E-2</v>
      </c>
      <c r="I28">
        <f t="shared" ref="I28:J28" si="8">STDEV(I23:I25)</f>
        <v>7.6863320250949427E-2</v>
      </c>
      <c r="J28">
        <f t="shared" si="8"/>
        <v>2.794017418222965E-2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2021-07-13T16:00:41Z</dcterms:created>
  <dcterms:modified xsi:type="dcterms:W3CDTF">2021-07-19T22:04:45Z</dcterms:modified>
</cp:coreProperties>
</file>