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90C7D27-05F0-C84A-92FE-99350C82EFCD}" xr6:coauthVersionLast="36" xr6:coauthVersionMax="36" xr10:uidLastSave="{00000000-0000-0000-0000-000000000000}"/>
  <bookViews>
    <workbookView xWindow="1180" yWindow="4560" windowWidth="25980" windowHeight="16440" xr2:uid="{B5DC76DA-EB8A-D04C-A533-CBDA1137555B}"/>
  </bookViews>
  <sheets>
    <sheet name="VASP6" sheetId="1" r:id="rId1"/>
    <sheet name="VASP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8" i="1"/>
  <c r="G36" i="1" l="1"/>
  <c r="G38" i="1"/>
  <c r="F38" i="1"/>
  <c r="F36" i="1"/>
  <c r="C26" i="2" l="1"/>
  <c r="C24" i="2"/>
  <c r="B26" i="2" l="1"/>
  <c r="B24" i="2"/>
  <c r="C19" i="2"/>
  <c r="D19" i="2"/>
  <c r="E19" i="2"/>
  <c r="F19" i="2"/>
  <c r="G19" i="2"/>
  <c r="H19" i="2"/>
  <c r="B19" i="2"/>
  <c r="C17" i="2"/>
  <c r="D17" i="2"/>
  <c r="E17" i="2"/>
  <c r="F17" i="2"/>
  <c r="G17" i="2"/>
  <c r="H17" i="2"/>
  <c r="B17" i="2"/>
  <c r="K30" i="1"/>
  <c r="K28" i="1"/>
  <c r="J30" i="1" l="1"/>
  <c r="J28" i="1"/>
  <c r="I28" i="1"/>
  <c r="I30" i="1"/>
  <c r="H30" i="1"/>
  <c r="H28" i="1"/>
  <c r="J9" i="1" l="1"/>
  <c r="J7" i="1"/>
  <c r="I9" i="1"/>
  <c r="I7" i="1"/>
  <c r="H9" i="1"/>
  <c r="H7" i="1"/>
  <c r="C38" i="1"/>
  <c r="C36" i="1"/>
  <c r="D38" i="1" l="1"/>
  <c r="D36" i="1"/>
  <c r="G30" i="1"/>
  <c r="G28" i="1"/>
  <c r="E30" i="1" l="1"/>
  <c r="F30" i="1"/>
  <c r="C30" i="1"/>
  <c r="E23" i="1" l="1"/>
  <c r="F23" i="1"/>
  <c r="C23" i="1"/>
  <c r="D30" i="1"/>
  <c r="D23" i="1"/>
  <c r="G16" i="1"/>
  <c r="D16" i="1"/>
  <c r="G9" i="1"/>
  <c r="D9" i="1"/>
  <c r="F28" i="1"/>
  <c r="E28" i="1"/>
  <c r="D28" i="1"/>
  <c r="C28" i="1"/>
  <c r="F21" i="1"/>
  <c r="E21" i="1"/>
  <c r="D21" i="1"/>
  <c r="C21" i="1"/>
  <c r="G14" i="1"/>
  <c r="F14" i="1"/>
  <c r="E14" i="1"/>
  <c r="D14" i="1"/>
  <c r="C14" i="1"/>
  <c r="D7" i="1" l="1"/>
  <c r="E7" i="1"/>
  <c r="F7" i="1"/>
  <c r="G7" i="1"/>
  <c r="C7" i="1"/>
</calcChain>
</file>

<file path=xl/sharedStrings.xml><?xml version="1.0" encoding="utf-8"?>
<sst xmlns="http://schemas.openxmlformats.org/spreadsheetml/2006/main" count="153" uniqueCount="67">
  <si>
    <t>kai test</t>
  </si>
  <si>
    <t>A</t>
  </si>
  <si>
    <t>N ion</t>
  </si>
  <si>
    <t>step/N</t>
  </si>
  <si>
    <t>step1</t>
  </si>
  <si>
    <t>step2</t>
  </si>
  <si>
    <t>B</t>
  </si>
  <si>
    <t>C</t>
  </si>
  <si>
    <t>D</t>
  </si>
  <si>
    <t>E</t>
  </si>
  <si>
    <t>time</t>
  </si>
  <si>
    <t>nominal</t>
  </si>
  <si>
    <t>NBANDS=900</t>
  </si>
  <si>
    <t>NCORE=48</t>
  </si>
  <si>
    <t>AMIX=0.4, BMIX=1</t>
  </si>
  <si>
    <t>NBANDS=1200</t>
  </si>
  <si>
    <t>steps</t>
  </si>
  <si>
    <t>B1</t>
  </si>
  <si>
    <t>B2</t>
  </si>
  <si>
    <t>B3</t>
  </si>
  <si>
    <t>LPLANE=F</t>
  </si>
  <si>
    <t>step3</t>
  </si>
  <si>
    <t>B4</t>
  </si>
  <si>
    <t>NCORE=16</t>
  </si>
  <si>
    <t>step3A</t>
  </si>
  <si>
    <t>E1</t>
  </si>
  <si>
    <t>E2</t>
  </si>
  <si>
    <t>E3</t>
  </si>
  <si>
    <t>E4</t>
  </si>
  <si>
    <t>secs/N</t>
  </si>
  <si>
    <t>E5</t>
  </si>
  <si>
    <t>sigma=0.1</t>
  </si>
  <si>
    <t>E_A</t>
  </si>
  <si>
    <t>E_B</t>
  </si>
  <si>
    <t>new vasp6</t>
  </si>
  <si>
    <t>vasp5</t>
  </si>
  <si>
    <t>F</t>
  </si>
  <si>
    <t>NBANDS=1500</t>
  </si>
  <si>
    <t>G</t>
  </si>
  <si>
    <t>NSIM=1</t>
  </si>
  <si>
    <t>H</t>
  </si>
  <si>
    <t>NSIM=8</t>
  </si>
  <si>
    <t>E6</t>
  </si>
  <si>
    <t>E7</t>
  </si>
  <si>
    <t>ALGO=F</t>
  </si>
  <si>
    <t>E8</t>
  </si>
  <si>
    <t>E9</t>
  </si>
  <si>
    <t>sigma=0.1, MAXMIX=40</t>
  </si>
  <si>
    <t>Nominal:</t>
  </si>
  <si>
    <t>SIGMA=0.05</t>
  </si>
  <si>
    <t>NELM=200</t>
  </si>
  <si>
    <t>AMIX=0.5</t>
  </si>
  <si>
    <t>BMIX=0.1</t>
  </si>
  <si>
    <t>NSIM=default</t>
  </si>
  <si>
    <t>ALGO=VF</t>
  </si>
  <si>
    <t>MAXMIX=60</t>
  </si>
  <si>
    <t>NCORE=24</t>
  </si>
  <si>
    <t>L_GAMMA = 5</t>
  </si>
  <si>
    <t>nbands=1000</t>
  </si>
  <si>
    <t>amix, bmix default</t>
  </si>
  <si>
    <t>L_GAMMA=10</t>
  </si>
  <si>
    <t>includes B, D, E, F, and G</t>
  </si>
  <si>
    <t>I</t>
  </si>
  <si>
    <t>includes B, D, E, and F</t>
  </si>
  <si>
    <t>E SPIN</t>
  </si>
  <si>
    <t>E ENCUT</t>
  </si>
  <si>
    <t>E ENCUT2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</si>
</sst>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5BF5-C9EC-8C4C-B4D4-90635B8544FF}">
  <dimension ref="B2:N38"/>
  <sheetViews>
    <sheetView tabSelected="1" topLeftCell="A5" workbookViewId="0">
      <selection activeCell="J38" sqref="J38"/>
    </sheetView>
  </sheetViews>
  <sheetFormatPr baseColWidth="10" defaultRowHeight="16"/>
  <sheetData>
    <row r="2" spans="2:14">
      <c r="C2" t="s">
        <v>0</v>
      </c>
    </row>
    <row r="3" spans="2:14">
      <c r="B3" t="s">
        <v>4</v>
      </c>
    </row>
    <row r="4" spans="2:14">
      <c r="C4" t="s">
        <v>1</v>
      </c>
      <c r="D4" t="s">
        <v>6</v>
      </c>
      <c r="E4" t="s">
        <v>7</v>
      </c>
      <c r="F4" t="s">
        <v>8</v>
      </c>
      <c r="G4" t="s">
        <v>9</v>
      </c>
      <c r="H4" t="s">
        <v>36</v>
      </c>
      <c r="I4" t="s">
        <v>38</v>
      </c>
      <c r="J4" t="s">
        <v>40</v>
      </c>
      <c r="M4" t="s">
        <v>1</v>
      </c>
      <c r="N4" t="s">
        <v>11</v>
      </c>
    </row>
    <row r="5" spans="2:14">
      <c r="B5" t="s">
        <v>2</v>
      </c>
      <c r="C5">
        <v>83</v>
      </c>
      <c r="D5">
        <v>100</v>
      </c>
      <c r="E5">
        <v>80</v>
      </c>
      <c r="F5">
        <v>81</v>
      </c>
      <c r="G5">
        <v>100</v>
      </c>
      <c r="H5">
        <v>100</v>
      </c>
      <c r="I5">
        <v>100</v>
      </c>
      <c r="J5">
        <v>100</v>
      </c>
      <c r="M5" t="s">
        <v>6</v>
      </c>
      <c r="N5" t="s">
        <v>12</v>
      </c>
    </row>
    <row r="6" spans="2:14">
      <c r="B6" t="s">
        <v>3</v>
      </c>
      <c r="C6">
        <v>94.6</v>
      </c>
      <c r="D6">
        <v>17.8</v>
      </c>
      <c r="E6">
        <v>101.6</v>
      </c>
      <c r="F6">
        <v>96.2</v>
      </c>
      <c r="G6">
        <v>14.2</v>
      </c>
      <c r="H6">
        <v>12.4</v>
      </c>
      <c r="I6">
        <v>76.2</v>
      </c>
      <c r="J6">
        <v>71.7</v>
      </c>
      <c r="M6" t="s">
        <v>7</v>
      </c>
      <c r="N6" t="s">
        <v>13</v>
      </c>
    </row>
    <row r="7" spans="2:14">
      <c r="B7" t="s">
        <v>16</v>
      </c>
      <c r="C7" s="1">
        <f>C5*C6</f>
        <v>7851.7999999999993</v>
      </c>
      <c r="D7" s="1">
        <f t="shared" ref="D7:J7" si="0">D5*D6</f>
        <v>1780</v>
      </c>
      <c r="E7" s="1">
        <f t="shared" si="0"/>
        <v>8128</v>
      </c>
      <c r="F7" s="1">
        <f t="shared" si="0"/>
        <v>7792.2</v>
      </c>
      <c r="G7" s="1">
        <f t="shared" si="0"/>
        <v>1420</v>
      </c>
      <c r="H7" s="1">
        <f t="shared" si="0"/>
        <v>1240</v>
      </c>
      <c r="I7" s="1">
        <f t="shared" si="0"/>
        <v>7620</v>
      </c>
      <c r="J7" s="1">
        <f t="shared" si="0"/>
        <v>7170</v>
      </c>
      <c r="K7" s="1"/>
      <c r="M7" t="s">
        <v>8</v>
      </c>
      <c r="N7" t="s">
        <v>14</v>
      </c>
    </row>
    <row r="8" spans="2:14">
      <c r="B8" t="s">
        <v>10</v>
      </c>
      <c r="D8">
        <v>5958</v>
      </c>
      <c r="G8">
        <v>5756</v>
      </c>
      <c r="H8">
        <v>6056</v>
      </c>
      <c r="I8">
        <v>20733</v>
      </c>
      <c r="J8">
        <v>19829</v>
      </c>
      <c r="M8" t="s">
        <v>9</v>
      </c>
      <c r="N8" t="s">
        <v>15</v>
      </c>
    </row>
    <row r="9" spans="2:14">
      <c r="B9" t="s">
        <v>29</v>
      </c>
      <c r="D9">
        <f>D8/D5</f>
        <v>59.58</v>
      </c>
      <c r="G9">
        <f>G8/G5</f>
        <v>57.56</v>
      </c>
      <c r="H9">
        <f>H8/H5</f>
        <v>60.56</v>
      </c>
      <c r="I9">
        <f>I8/I5</f>
        <v>207.33</v>
      </c>
      <c r="J9">
        <f>J8/J5</f>
        <v>198.29</v>
      </c>
      <c r="M9" t="s">
        <v>36</v>
      </c>
      <c r="N9" t="s">
        <v>37</v>
      </c>
    </row>
    <row r="10" spans="2:14">
      <c r="M10" t="s">
        <v>38</v>
      </c>
      <c r="N10" t="s">
        <v>39</v>
      </c>
    </row>
    <row r="11" spans="2:14">
      <c r="B11" t="s">
        <v>5</v>
      </c>
      <c r="C11" t="s">
        <v>1</v>
      </c>
      <c r="D11" t="s">
        <v>6</v>
      </c>
      <c r="E11" t="s">
        <v>7</v>
      </c>
      <c r="F11" t="s">
        <v>8</v>
      </c>
      <c r="G11" s="2" t="s">
        <v>9</v>
      </c>
      <c r="H11" s="2"/>
      <c r="I11" s="2"/>
      <c r="J11" s="2"/>
      <c r="K11" s="2"/>
      <c r="M11" t="s">
        <v>40</v>
      </c>
      <c r="N11" t="s">
        <v>41</v>
      </c>
    </row>
    <row r="12" spans="2:14">
      <c r="B12" t="s">
        <v>2</v>
      </c>
      <c r="C12">
        <v>86</v>
      </c>
      <c r="D12">
        <v>100</v>
      </c>
      <c r="E12">
        <v>90</v>
      </c>
      <c r="F12">
        <v>79</v>
      </c>
      <c r="G12" s="2">
        <v>100</v>
      </c>
      <c r="H12" s="2"/>
      <c r="I12" s="2"/>
      <c r="J12" s="2"/>
      <c r="K12" s="2"/>
    </row>
    <row r="13" spans="2:14">
      <c r="B13" t="s">
        <v>3</v>
      </c>
      <c r="C13">
        <v>91</v>
      </c>
      <c r="D13">
        <v>17.7</v>
      </c>
      <c r="E13">
        <v>85.7</v>
      </c>
      <c r="F13">
        <v>99.7</v>
      </c>
      <c r="G13" s="2">
        <v>13.85</v>
      </c>
      <c r="H13" s="2"/>
      <c r="I13" s="2"/>
      <c r="J13" s="2"/>
      <c r="K13" s="2"/>
    </row>
    <row r="14" spans="2:14">
      <c r="B14" t="s">
        <v>16</v>
      </c>
      <c r="C14" s="1">
        <f>C12*C13</f>
        <v>7826</v>
      </c>
      <c r="D14" s="1">
        <f t="shared" ref="D14" si="1">D12*D13</f>
        <v>1770</v>
      </c>
      <c r="E14" s="1">
        <f t="shared" ref="E14" si="2">E12*E13</f>
        <v>7713</v>
      </c>
      <c r="F14" s="1">
        <f t="shared" ref="F14" si="3">F12*F13</f>
        <v>7876.3</v>
      </c>
      <c r="G14" s="3">
        <f t="shared" ref="G14" si="4">G12*G13</f>
        <v>1385</v>
      </c>
      <c r="H14" s="3"/>
      <c r="I14" s="3"/>
      <c r="J14" s="3"/>
      <c r="K14" s="3"/>
    </row>
    <row r="15" spans="2:14">
      <c r="B15" t="s">
        <v>10</v>
      </c>
      <c r="D15">
        <v>6185</v>
      </c>
      <c r="G15" s="2">
        <v>5483</v>
      </c>
      <c r="H15" s="2"/>
      <c r="I15" s="2"/>
      <c r="J15" s="2"/>
      <c r="K15" s="2"/>
    </row>
    <row r="16" spans="2:14">
      <c r="B16" t="s">
        <v>29</v>
      </c>
      <c r="D16">
        <f>D15/D12</f>
        <v>61.85</v>
      </c>
      <c r="G16" s="2">
        <f>G15/G12</f>
        <v>54.83</v>
      </c>
      <c r="H16" s="2"/>
      <c r="I16" s="2"/>
      <c r="J16" s="2"/>
      <c r="K16" s="2"/>
    </row>
    <row r="18" spans="2:14">
      <c r="B18" t="s">
        <v>21</v>
      </c>
      <c r="C18" t="s">
        <v>17</v>
      </c>
      <c r="D18" t="s">
        <v>18</v>
      </c>
      <c r="E18" t="s">
        <v>19</v>
      </c>
      <c r="F18" t="s">
        <v>22</v>
      </c>
      <c r="M18" t="s">
        <v>12</v>
      </c>
    </row>
    <row r="19" spans="2:14">
      <c r="B19" t="s">
        <v>2</v>
      </c>
      <c r="C19">
        <v>100</v>
      </c>
      <c r="D19">
        <v>100</v>
      </c>
      <c r="E19">
        <v>100</v>
      </c>
      <c r="F19">
        <v>100</v>
      </c>
      <c r="M19" t="s">
        <v>17</v>
      </c>
      <c r="N19" t="s">
        <v>14</v>
      </c>
    </row>
    <row r="20" spans="2:14">
      <c r="B20" t="s">
        <v>3</v>
      </c>
      <c r="C20">
        <v>17.8</v>
      </c>
      <c r="D20">
        <v>18.8</v>
      </c>
      <c r="E20">
        <v>18.2</v>
      </c>
      <c r="F20">
        <v>18.8</v>
      </c>
      <c r="M20" t="s">
        <v>18</v>
      </c>
      <c r="N20" t="s">
        <v>13</v>
      </c>
    </row>
    <row r="21" spans="2:14">
      <c r="B21" t="s">
        <v>16</v>
      </c>
      <c r="C21" s="1">
        <f>C19*C20</f>
        <v>1780</v>
      </c>
      <c r="D21" s="1">
        <f t="shared" ref="D21" si="5">D19*D20</f>
        <v>1880</v>
      </c>
      <c r="E21" s="1">
        <f t="shared" ref="E21:F21" si="6">E19*E20</f>
        <v>1820</v>
      </c>
      <c r="F21" s="1">
        <f t="shared" si="6"/>
        <v>1880</v>
      </c>
      <c r="M21" t="s">
        <v>19</v>
      </c>
      <c r="N21" t="s">
        <v>20</v>
      </c>
    </row>
    <row r="22" spans="2:14">
      <c r="B22" t="s">
        <v>10</v>
      </c>
      <c r="C22">
        <v>6249</v>
      </c>
      <c r="D22">
        <v>6601</v>
      </c>
      <c r="E22">
        <v>10072</v>
      </c>
      <c r="F22">
        <v>6633</v>
      </c>
      <c r="M22" t="s">
        <v>22</v>
      </c>
      <c r="N22" t="s">
        <v>23</v>
      </c>
    </row>
    <row r="23" spans="2:14">
      <c r="B23" t="s">
        <v>29</v>
      </c>
      <c r="C23">
        <f>C22/C19</f>
        <v>62.49</v>
      </c>
      <c r="D23">
        <f>D22/D19</f>
        <v>66.010000000000005</v>
      </c>
      <c r="E23">
        <f t="shared" ref="E23:F23" si="7">E22/E19</f>
        <v>100.72</v>
      </c>
      <c r="F23">
        <f t="shared" si="7"/>
        <v>66.33</v>
      </c>
    </row>
    <row r="25" spans="2:14">
      <c r="B25" t="s">
        <v>24</v>
      </c>
      <c r="C25" t="s">
        <v>25</v>
      </c>
      <c r="D25" t="s">
        <v>26</v>
      </c>
      <c r="E25" t="s">
        <v>27</v>
      </c>
      <c r="F25" t="s">
        <v>28</v>
      </c>
      <c r="G25" t="s">
        <v>30</v>
      </c>
      <c r="H25" t="s">
        <v>42</v>
      </c>
      <c r="I25" t="s">
        <v>43</v>
      </c>
      <c r="J25" t="s">
        <v>45</v>
      </c>
      <c r="K25" t="s">
        <v>46</v>
      </c>
      <c r="M25" t="s">
        <v>15</v>
      </c>
    </row>
    <row r="26" spans="2:14">
      <c r="B26" t="s">
        <v>2</v>
      </c>
      <c r="C26">
        <v>100</v>
      </c>
      <c r="D26">
        <v>100</v>
      </c>
      <c r="E26">
        <v>100</v>
      </c>
      <c r="F26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M26" t="s">
        <v>25</v>
      </c>
      <c r="N26" t="s">
        <v>14</v>
      </c>
    </row>
    <row r="27" spans="2:14">
      <c r="B27" t="s">
        <v>3</v>
      </c>
      <c r="C27">
        <v>14.1</v>
      </c>
      <c r="D27">
        <v>13.6</v>
      </c>
      <c r="E27">
        <v>14.3</v>
      </c>
      <c r="F27">
        <v>14.4</v>
      </c>
      <c r="G27" s="2">
        <v>14.1</v>
      </c>
      <c r="H27" s="2">
        <v>13.6</v>
      </c>
      <c r="I27" s="2">
        <v>14.2</v>
      </c>
      <c r="J27" s="2">
        <v>12.1</v>
      </c>
      <c r="K27" s="2">
        <v>13.4</v>
      </c>
      <c r="M27" t="s">
        <v>26</v>
      </c>
      <c r="N27" t="s">
        <v>13</v>
      </c>
    </row>
    <row r="28" spans="2:14">
      <c r="B28" t="s">
        <v>16</v>
      </c>
      <c r="C28" s="1">
        <f>C26*C27</f>
        <v>1410</v>
      </c>
      <c r="D28" s="1">
        <f t="shared" ref="D28" si="8">D26*D27</f>
        <v>1360</v>
      </c>
      <c r="E28" s="1">
        <f t="shared" ref="E28" si="9">E26*E27</f>
        <v>1430</v>
      </c>
      <c r="F28" s="1">
        <f t="shared" ref="F28:K28" si="10">F26*F27</f>
        <v>1440</v>
      </c>
      <c r="G28" s="3">
        <f t="shared" si="10"/>
        <v>1410</v>
      </c>
      <c r="H28" s="3">
        <f t="shared" si="10"/>
        <v>1360</v>
      </c>
      <c r="I28" s="3">
        <f t="shared" si="10"/>
        <v>1420</v>
      </c>
      <c r="J28" s="3">
        <f t="shared" si="10"/>
        <v>1210</v>
      </c>
      <c r="K28" s="3">
        <f t="shared" si="10"/>
        <v>1340</v>
      </c>
      <c r="M28" t="s">
        <v>27</v>
      </c>
      <c r="N28" t="s">
        <v>20</v>
      </c>
    </row>
    <row r="29" spans="2:14">
      <c r="B29" t="s">
        <v>10</v>
      </c>
      <c r="C29">
        <v>5712</v>
      </c>
      <c r="D29">
        <v>5883</v>
      </c>
      <c r="E29">
        <v>8879</v>
      </c>
      <c r="F29">
        <v>5726</v>
      </c>
      <c r="G29" s="2">
        <v>5342</v>
      </c>
      <c r="H29" s="2">
        <v>5819</v>
      </c>
      <c r="I29" s="2">
        <v>5579</v>
      </c>
      <c r="J29" s="2">
        <v>5349</v>
      </c>
      <c r="K29" s="2">
        <v>5512</v>
      </c>
      <c r="M29" t="s">
        <v>28</v>
      </c>
      <c r="N29" t="s">
        <v>23</v>
      </c>
    </row>
    <row r="30" spans="2:14">
      <c r="B30" t="s">
        <v>29</v>
      </c>
      <c r="C30">
        <f>C29/C26</f>
        <v>57.12</v>
      </c>
      <c r="D30">
        <f>D29/D26</f>
        <v>58.83</v>
      </c>
      <c r="E30">
        <f t="shared" ref="E30:K30" si="11">E29/E26</f>
        <v>88.79</v>
      </c>
      <c r="F30">
        <f t="shared" si="11"/>
        <v>57.26</v>
      </c>
      <c r="G30" s="2">
        <f t="shared" si="11"/>
        <v>53.42</v>
      </c>
      <c r="H30" s="2">
        <f t="shared" si="11"/>
        <v>58.19</v>
      </c>
      <c r="I30" s="2">
        <f t="shared" si="11"/>
        <v>55.79</v>
      </c>
      <c r="J30" s="2">
        <f t="shared" si="11"/>
        <v>53.49</v>
      </c>
      <c r="K30" s="2">
        <f t="shared" si="11"/>
        <v>55.12</v>
      </c>
      <c r="M30" t="s">
        <v>30</v>
      </c>
      <c r="N30" t="s">
        <v>31</v>
      </c>
    </row>
    <row r="31" spans="2:14">
      <c r="M31" t="s">
        <v>42</v>
      </c>
      <c r="N31" t="s">
        <v>39</v>
      </c>
    </row>
    <row r="32" spans="2:14">
      <c r="C32" t="s">
        <v>34</v>
      </c>
      <c r="D32" t="s">
        <v>35</v>
      </c>
      <c r="G32">
        <v>550</v>
      </c>
      <c r="H32">
        <v>600</v>
      </c>
      <c r="M32" t="s">
        <v>43</v>
      </c>
      <c r="N32" t="s">
        <v>41</v>
      </c>
    </row>
    <row r="33" spans="2:14">
      <c r="C33" t="s">
        <v>32</v>
      </c>
      <c r="D33" s="2" t="s">
        <v>33</v>
      </c>
      <c r="F33" t="s">
        <v>64</v>
      </c>
      <c r="G33" t="s">
        <v>65</v>
      </c>
      <c r="H33" t="s">
        <v>66</v>
      </c>
      <c r="M33" t="s">
        <v>45</v>
      </c>
      <c r="N33" t="s">
        <v>44</v>
      </c>
    </row>
    <row r="34" spans="2:14">
      <c r="B34" t="s">
        <v>2</v>
      </c>
      <c r="C34">
        <v>100</v>
      </c>
      <c r="D34" s="2">
        <v>100</v>
      </c>
      <c r="F34">
        <v>100</v>
      </c>
      <c r="G34">
        <v>100</v>
      </c>
      <c r="H34">
        <v>100</v>
      </c>
      <c r="M34" t="s">
        <v>46</v>
      </c>
      <c r="N34" t="s">
        <v>47</v>
      </c>
    </row>
    <row r="35" spans="2:14">
      <c r="B35" t="s">
        <v>3</v>
      </c>
      <c r="C35">
        <v>15.4</v>
      </c>
      <c r="D35" s="2">
        <v>11.8</v>
      </c>
      <c r="F35">
        <v>15.6</v>
      </c>
      <c r="G35">
        <v>14</v>
      </c>
      <c r="H35">
        <v>13.6</v>
      </c>
    </row>
    <row r="36" spans="2:14">
      <c r="B36" t="s">
        <v>16</v>
      </c>
      <c r="C36" s="3">
        <f t="shared" ref="C36:D36" si="12">C34*C35</f>
        <v>1540</v>
      </c>
      <c r="D36" s="3">
        <f t="shared" si="12"/>
        <v>1180</v>
      </c>
      <c r="F36" s="3">
        <f t="shared" ref="F36:G36" si="13">F34*F35</f>
        <v>1560</v>
      </c>
      <c r="G36" s="3">
        <f t="shared" si="13"/>
        <v>1400</v>
      </c>
      <c r="H36" s="3">
        <f t="shared" ref="H36" si="14">H34*H35</f>
        <v>1360</v>
      </c>
    </row>
    <row r="37" spans="2:14">
      <c r="B37" t="s">
        <v>10</v>
      </c>
      <c r="C37">
        <v>8789</v>
      </c>
      <c r="D37" s="2">
        <v>4912</v>
      </c>
      <c r="F37" s="2">
        <v>9920</v>
      </c>
      <c r="G37" s="2">
        <v>5889</v>
      </c>
      <c r="H37" s="2">
        <v>5744</v>
      </c>
    </row>
    <row r="38" spans="2:14">
      <c r="B38" t="s">
        <v>29</v>
      </c>
      <c r="C38" s="2">
        <f t="shared" ref="C38:D38" si="15">C37/C34</f>
        <v>87.89</v>
      </c>
      <c r="D38" s="2">
        <f t="shared" si="15"/>
        <v>49.12</v>
      </c>
      <c r="F38" s="2">
        <f t="shared" ref="F38:G38" si="16">F37/F34</f>
        <v>99.2</v>
      </c>
      <c r="G38" s="2">
        <f t="shared" si="16"/>
        <v>58.89</v>
      </c>
      <c r="H38" s="2">
        <f t="shared" ref="H38" si="17">H37/H34</f>
        <v>57.44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514B-501C-6F47-9148-0D94F163F2C9}">
  <dimension ref="A2:K26"/>
  <sheetViews>
    <sheetView workbookViewId="0">
      <selection activeCell="G8" sqref="G8"/>
    </sheetView>
  </sheetViews>
  <sheetFormatPr baseColWidth="10" defaultRowHeight="16"/>
  <sheetData>
    <row r="2" spans="1:11">
      <c r="B2" t="s">
        <v>48</v>
      </c>
    </row>
    <row r="3" spans="1:11">
      <c r="B3" t="s">
        <v>15</v>
      </c>
    </row>
    <row r="4" spans="1:11">
      <c r="B4" t="s">
        <v>49</v>
      </c>
    </row>
    <row r="5" spans="1:11">
      <c r="B5" t="s">
        <v>50</v>
      </c>
    </row>
    <row r="6" spans="1:11">
      <c r="B6" t="s">
        <v>51</v>
      </c>
    </row>
    <row r="7" spans="1:11">
      <c r="B7" t="s">
        <v>52</v>
      </c>
    </row>
    <row r="8" spans="1:11">
      <c r="B8" t="s">
        <v>53</v>
      </c>
    </row>
    <row r="9" spans="1:11">
      <c r="B9" t="s">
        <v>54</v>
      </c>
    </row>
    <row r="10" spans="1:11">
      <c r="B10" t="s">
        <v>55</v>
      </c>
    </row>
    <row r="11" spans="1:11">
      <c r="B11" t="s">
        <v>56</v>
      </c>
    </row>
    <row r="12" spans="1:11">
      <c r="B12" t="s">
        <v>57</v>
      </c>
    </row>
    <row r="14" spans="1:11">
      <c r="B14" t="s">
        <v>1</v>
      </c>
      <c r="C14" t="s">
        <v>6</v>
      </c>
      <c r="D14" t="s">
        <v>7</v>
      </c>
      <c r="E14" t="s">
        <v>8</v>
      </c>
      <c r="F14" t="s">
        <v>9</v>
      </c>
      <c r="G14" t="s">
        <v>36</v>
      </c>
      <c r="H14" t="s">
        <v>38</v>
      </c>
    </row>
    <row r="15" spans="1:11">
      <c r="A15" t="s">
        <v>2</v>
      </c>
      <c r="B15" s="4">
        <v>100</v>
      </c>
      <c r="C15" s="4">
        <v>100</v>
      </c>
      <c r="D15" s="4">
        <v>100</v>
      </c>
      <c r="E15" s="4">
        <v>100</v>
      </c>
      <c r="F15" s="4">
        <v>100</v>
      </c>
      <c r="G15" s="4">
        <v>100</v>
      </c>
      <c r="H15" s="4">
        <v>100</v>
      </c>
      <c r="J15" t="s">
        <v>6</v>
      </c>
      <c r="K15" s="2" t="s">
        <v>31</v>
      </c>
    </row>
    <row r="16" spans="1:11">
      <c r="A16" t="s">
        <v>3</v>
      </c>
      <c r="B16" s="4">
        <v>11.8</v>
      </c>
      <c r="C16" s="4">
        <v>11.6</v>
      </c>
      <c r="D16" s="4">
        <v>14.7</v>
      </c>
      <c r="E16" s="4">
        <v>10.4</v>
      </c>
      <c r="F16" s="4">
        <v>11.3</v>
      </c>
      <c r="G16" s="4">
        <v>10</v>
      </c>
      <c r="H16" s="4">
        <v>9.9</v>
      </c>
      <c r="J16" t="s">
        <v>7</v>
      </c>
      <c r="K16" t="s">
        <v>58</v>
      </c>
    </row>
    <row r="17" spans="1:11">
      <c r="A17" t="s">
        <v>16</v>
      </c>
      <c r="B17" s="5">
        <f>B16*B15</f>
        <v>1180</v>
      </c>
      <c r="C17" s="5">
        <f t="shared" ref="C17:H17" si="0">C16*C15</f>
        <v>1160</v>
      </c>
      <c r="D17" s="5">
        <f t="shared" si="0"/>
        <v>1470</v>
      </c>
      <c r="E17" s="5">
        <f t="shared" si="0"/>
        <v>1040</v>
      </c>
      <c r="F17" s="5">
        <f t="shared" si="0"/>
        <v>1130</v>
      </c>
      <c r="G17" s="5">
        <f t="shared" si="0"/>
        <v>1000</v>
      </c>
      <c r="H17" s="5">
        <f t="shared" si="0"/>
        <v>990</v>
      </c>
      <c r="J17" t="s">
        <v>8</v>
      </c>
      <c r="K17" s="2" t="s">
        <v>59</v>
      </c>
    </row>
    <row r="18" spans="1:11">
      <c r="A18" t="s">
        <v>10</v>
      </c>
      <c r="B18" s="4">
        <v>4912</v>
      </c>
      <c r="C18" s="4">
        <v>4520</v>
      </c>
      <c r="D18" s="4">
        <v>5034</v>
      </c>
      <c r="E18" s="4">
        <v>4370</v>
      </c>
      <c r="F18" s="4">
        <v>4597</v>
      </c>
      <c r="G18" s="4">
        <v>4361</v>
      </c>
      <c r="H18" s="4">
        <v>4194</v>
      </c>
      <c r="J18" t="s">
        <v>9</v>
      </c>
      <c r="K18" s="2" t="s">
        <v>41</v>
      </c>
    </row>
    <row r="19" spans="1:11">
      <c r="A19" t="s">
        <v>29</v>
      </c>
      <c r="B19" s="4">
        <f>B18/B15</f>
        <v>49.12</v>
      </c>
      <c r="C19" s="2">
        <f t="shared" ref="C19:H19" si="1">C18/C15</f>
        <v>45.2</v>
      </c>
      <c r="D19" s="4">
        <f t="shared" si="1"/>
        <v>50.34</v>
      </c>
      <c r="E19" s="2">
        <f t="shared" si="1"/>
        <v>43.7</v>
      </c>
      <c r="F19" s="2">
        <f t="shared" si="1"/>
        <v>45.97</v>
      </c>
      <c r="G19" s="2">
        <f t="shared" si="1"/>
        <v>43.61</v>
      </c>
      <c r="H19" s="2">
        <f t="shared" si="1"/>
        <v>41.94</v>
      </c>
      <c r="J19" t="s">
        <v>36</v>
      </c>
      <c r="K19" s="2" t="s">
        <v>44</v>
      </c>
    </row>
    <row r="20" spans="1:11">
      <c r="J20" t="s">
        <v>38</v>
      </c>
      <c r="K20" s="2" t="s">
        <v>60</v>
      </c>
    </row>
    <row r="21" spans="1:11">
      <c r="B21" t="s">
        <v>40</v>
      </c>
      <c r="C21" t="s">
        <v>62</v>
      </c>
      <c r="J21" t="s">
        <v>40</v>
      </c>
      <c r="K21" s="2" t="s">
        <v>61</v>
      </c>
    </row>
    <row r="22" spans="1:11">
      <c r="A22" t="s">
        <v>2</v>
      </c>
      <c r="B22" s="4">
        <v>100</v>
      </c>
      <c r="C22" s="2">
        <v>100</v>
      </c>
      <c r="J22" t="s">
        <v>62</v>
      </c>
      <c r="K22" s="2" t="s">
        <v>63</v>
      </c>
    </row>
    <row r="23" spans="1:11">
      <c r="A23" t="s">
        <v>3</v>
      </c>
      <c r="B23" s="4">
        <v>10</v>
      </c>
      <c r="C23" s="2">
        <v>10</v>
      </c>
    </row>
    <row r="24" spans="1:11">
      <c r="A24" t="s">
        <v>16</v>
      </c>
      <c r="B24" s="5">
        <f>B23*B22</f>
        <v>1000</v>
      </c>
      <c r="C24" s="3">
        <f>C23*C22</f>
        <v>1000</v>
      </c>
    </row>
    <row r="25" spans="1:11">
      <c r="A25" t="s">
        <v>10</v>
      </c>
      <c r="B25" s="4">
        <v>4274</v>
      </c>
      <c r="C25" s="2">
        <v>4130</v>
      </c>
    </row>
    <row r="26" spans="1:11">
      <c r="A26" t="s">
        <v>29</v>
      </c>
      <c r="B26" s="4">
        <f>B25/B22</f>
        <v>42.74</v>
      </c>
      <c r="C26" s="2">
        <f>C25/C22</f>
        <v>41.3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VASP6</vt:lpstr>
      <vt:lpstr>VASP5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2021-05-04T16:39:55Z</dcterms:created>
  <dcterms:modified xsi:type="dcterms:W3CDTF">2021-06-24T21:16:43Z</dcterms:modified>
</cp:coreProperties>
</file>