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4074C34D-D98E-AE4F-B944-16524FE43AD2}" xr6:coauthVersionLast="36" xr6:coauthVersionMax="36" xr10:uidLastSave="{00000000-0000-0000-0000-000000000000}"/>
  <bookViews>
    <workbookView xWindow="2640" yWindow="3080" windowWidth="34700" windowHeight="20300" activeTab="9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600" sheetId="5" r:id="rId10"/>
    <sheet name="u5mo600" sheetId="11" r:id="rId11"/>
    <sheet name="u10mo 600" sheetId="8" r:id="rId12"/>
    <sheet name="u15mo 600" sheetId="12" r:id="rId13"/>
    <sheet name="u30mo 600" sheetId="16" r:id="rId14"/>
    <sheet name="u50mo 600" sheetId="18" r:id="rId15"/>
    <sheet name="u70mo 600" sheetId="17" r:id="rId16"/>
    <sheet name="bccMo 600" sheetId="9" r:id="rId17"/>
    <sheet name="summary 600" sheetId="10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" l="1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I24" i="18" l="1"/>
  <c r="J24" i="18" s="1"/>
  <c r="I23" i="18"/>
  <c r="I16" i="18"/>
  <c r="J7" i="18"/>
  <c r="I7" i="18"/>
  <c r="I49" i="18" s="1"/>
  <c r="J6" i="18"/>
  <c r="I6" i="18"/>
  <c r="I45" i="18" s="1"/>
  <c r="J5" i="18"/>
  <c r="I5" i="18"/>
  <c r="I41" i="18" s="1"/>
  <c r="J4" i="18"/>
  <c r="I4" i="18"/>
  <c r="I37" i="18" s="1"/>
  <c r="J3" i="18"/>
  <c r="I3" i="18"/>
  <c r="I12" i="18" s="1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O19" i="10"/>
  <c r="N19" i="10"/>
  <c r="M19" i="10"/>
  <c r="L19" i="10"/>
  <c r="K19" i="10"/>
  <c r="J19" i="10"/>
  <c r="I19" i="10"/>
  <c r="H19" i="10"/>
  <c r="L10" i="10"/>
  <c r="M10" i="10"/>
  <c r="N10" i="10"/>
  <c r="K31" i="4"/>
  <c r="K32" i="4"/>
  <c r="K33" i="4"/>
  <c r="K34" i="4"/>
  <c r="K35" i="4"/>
  <c r="K23" i="4"/>
  <c r="K24" i="4"/>
  <c r="K25" i="4"/>
  <c r="K26" i="4"/>
  <c r="K27" i="4"/>
  <c r="K19" i="4"/>
  <c r="K10" i="4"/>
  <c r="I28" i="18" l="1"/>
  <c r="I19" i="18"/>
  <c r="I20" i="18"/>
  <c r="J20" i="18" s="1"/>
  <c r="I27" i="18"/>
  <c r="I32" i="18"/>
  <c r="I11" i="18"/>
  <c r="J12" i="18" s="1"/>
  <c r="I33" i="18"/>
  <c r="J33" i="18" s="1"/>
  <c r="I36" i="18"/>
  <c r="J37" i="18" s="1"/>
  <c r="I15" i="18"/>
  <c r="J16" i="18" s="1"/>
  <c r="I40" i="18"/>
  <c r="J41" i="18" s="1"/>
  <c r="I44" i="18"/>
  <c r="J45" i="18" s="1"/>
  <c r="I48" i="18"/>
  <c r="J49" i="18" s="1"/>
  <c r="J28" i="18" l="1"/>
  <c r="I45" i="15" l="1"/>
  <c r="J45" i="15" s="1"/>
  <c r="I44" i="15"/>
  <c r="I41" i="15"/>
  <c r="J41" i="15" s="1"/>
  <c r="I40" i="15"/>
  <c r="I37" i="15"/>
  <c r="J37" i="15" s="1"/>
  <c r="I36" i="15"/>
  <c r="I33" i="15"/>
  <c r="J33" i="15" s="1"/>
  <c r="I32" i="15"/>
  <c r="I24" i="15"/>
  <c r="J24" i="15" s="1"/>
  <c r="I23" i="15"/>
  <c r="I20" i="15"/>
  <c r="J20" i="15" s="1"/>
  <c r="I19" i="15"/>
  <c r="I16" i="15"/>
  <c r="J16" i="15" s="1"/>
  <c r="I15" i="15"/>
  <c r="I12" i="15"/>
  <c r="J12" i="15" s="1"/>
  <c r="I11" i="15"/>
  <c r="J7" i="15"/>
  <c r="I7" i="15"/>
  <c r="I28" i="15" s="1"/>
  <c r="J6" i="15"/>
  <c r="I6" i="15"/>
  <c r="J5" i="15"/>
  <c r="I5" i="15"/>
  <c r="J4" i="15"/>
  <c r="I4" i="15"/>
  <c r="J3" i="15"/>
  <c r="I3" i="15"/>
  <c r="I45" i="14"/>
  <c r="J45" i="14" s="1"/>
  <c r="I44" i="14"/>
  <c r="I41" i="14"/>
  <c r="I40" i="14"/>
  <c r="J41" i="14" s="1"/>
  <c r="I37" i="14"/>
  <c r="I36" i="14"/>
  <c r="J37" i="14" s="1"/>
  <c r="I33" i="14"/>
  <c r="I32" i="14"/>
  <c r="I24" i="14"/>
  <c r="J24" i="14" s="1"/>
  <c r="I23" i="14"/>
  <c r="I20" i="14"/>
  <c r="J20" i="14" s="1"/>
  <c r="I19" i="14"/>
  <c r="I16" i="14"/>
  <c r="J16" i="14" s="1"/>
  <c r="I15" i="14"/>
  <c r="I12" i="14"/>
  <c r="J12" i="14" s="1"/>
  <c r="I11" i="14"/>
  <c r="J7" i="14"/>
  <c r="I7" i="14"/>
  <c r="I28" i="14" s="1"/>
  <c r="J6" i="14"/>
  <c r="I6" i="14"/>
  <c r="J5" i="14"/>
  <c r="I5" i="14"/>
  <c r="J4" i="14"/>
  <c r="I4" i="14"/>
  <c r="J3" i="14"/>
  <c r="I3" i="14"/>
  <c r="J7" i="13"/>
  <c r="I28" i="13" s="1"/>
  <c r="I7" i="13"/>
  <c r="J6" i="13"/>
  <c r="I6" i="13"/>
  <c r="I24" i="13" s="1"/>
  <c r="J5" i="13"/>
  <c r="I5" i="13"/>
  <c r="J4" i="13"/>
  <c r="I4" i="13"/>
  <c r="I16" i="13" s="1"/>
  <c r="J3" i="13"/>
  <c r="I3" i="13"/>
  <c r="I12" i="13" s="1"/>
  <c r="I40" i="13"/>
  <c r="I37" i="13"/>
  <c r="I36" i="13"/>
  <c r="I33" i="13"/>
  <c r="I32" i="13"/>
  <c r="I19" i="13"/>
  <c r="I20" i="13"/>
  <c r="I37" i="17"/>
  <c r="J37" i="17" s="1"/>
  <c r="I36" i="17"/>
  <c r="I33" i="17"/>
  <c r="J33" i="17" s="1"/>
  <c r="I32" i="17"/>
  <c r="I16" i="17"/>
  <c r="J16" i="17" s="1"/>
  <c r="I15" i="17"/>
  <c r="I12" i="17"/>
  <c r="J12" i="17" s="1"/>
  <c r="I11" i="17"/>
  <c r="J7" i="17"/>
  <c r="I7" i="17"/>
  <c r="I28" i="17" s="1"/>
  <c r="J6" i="17"/>
  <c r="I24" i="17" s="1"/>
  <c r="I6" i="17"/>
  <c r="J5" i="17"/>
  <c r="I5" i="17"/>
  <c r="I20" i="17" s="1"/>
  <c r="J4" i="17"/>
  <c r="I4" i="17"/>
  <c r="J3" i="17"/>
  <c r="I3" i="17"/>
  <c r="I44" i="16"/>
  <c r="I40" i="16"/>
  <c r="I37" i="16"/>
  <c r="J37" i="16" s="1"/>
  <c r="I36" i="16"/>
  <c r="I33" i="16"/>
  <c r="I32" i="16"/>
  <c r="I16" i="16"/>
  <c r="I15" i="16"/>
  <c r="I12" i="16"/>
  <c r="J12" i="16" s="1"/>
  <c r="I11" i="16"/>
  <c r="J7" i="16"/>
  <c r="I7" i="16"/>
  <c r="I28" i="16" s="1"/>
  <c r="J6" i="16"/>
  <c r="I6" i="16"/>
  <c r="I24" i="16" s="1"/>
  <c r="J5" i="16"/>
  <c r="I20" i="16" s="1"/>
  <c r="I5" i="16"/>
  <c r="J4" i="16"/>
  <c r="I4" i="16"/>
  <c r="J3" i="16"/>
  <c r="I3" i="16"/>
  <c r="O35" i="10"/>
  <c r="J35" i="10"/>
  <c r="I35" i="10"/>
  <c r="H35" i="10"/>
  <c r="P35" i="10" s="1"/>
  <c r="O34" i="10"/>
  <c r="J34" i="10"/>
  <c r="I34" i="10"/>
  <c r="H34" i="10"/>
  <c r="P34" i="10" s="1"/>
  <c r="O33" i="10"/>
  <c r="J33" i="10"/>
  <c r="I33" i="10"/>
  <c r="H33" i="10"/>
  <c r="P33" i="10" s="1"/>
  <c r="O32" i="10"/>
  <c r="J32" i="10"/>
  <c r="I32" i="10"/>
  <c r="H32" i="10"/>
  <c r="O31" i="10"/>
  <c r="J31" i="10"/>
  <c r="I31" i="10"/>
  <c r="H31" i="10"/>
  <c r="P31" i="10" s="1"/>
  <c r="O27" i="10"/>
  <c r="J27" i="10"/>
  <c r="I27" i="10"/>
  <c r="H27" i="10"/>
  <c r="O26" i="10"/>
  <c r="J26" i="10"/>
  <c r="I26" i="10"/>
  <c r="H26" i="10"/>
  <c r="O25" i="10"/>
  <c r="J25" i="10"/>
  <c r="I25" i="10"/>
  <c r="H25" i="10"/>
  <c r="P25" i="10" s="1"/>
  <c r="O24" i="10"/>
  <c r="J24" i="10"/>
  <c r="I24" i="10"/>
  <c r="H24" i="10"/>
  <c r="O23" i="10"/>
  <c r="J23" i="10"/>
  <c r="I23" i="10"/>
  <c r="H23" i="10"/>
  <c r="O10" i="10"/>
  <c r="K10" i="10"/>
  <c r="J10" i="10"/>
  <c r="I10" i="10"/>
  <c r="H10" i="10"/>
  <c r="I45" i="12"/>
  <c r="I44" i="12"/>
  <c r="I40" i="12"/>
  <c r="I33" i="12"/>
  <c r="J33" i="12" s="1"/>
  <c r="I32" i="12"/>
  <c r="I24" i="12"/>
  <c r="I23" i="12"/>
  <c r="I20" i="12"/>
  <c r="I11" i="12"/>
  <c r="J7" i="12"/>
  <c r="I7" i="12"/>
  <c r="I28" i="12" s="1"/>
  <c r="J6" i="12"/>
  <c r="I6" i="12"/>
  <c r="J5" i="12"/>
  <c r="I5" i="12"/>
  <c r="I41" i="12" s="1"/>
  <c r="J4" i="12"/>
  <c r="I4" i="12"/>
  <c r="I16" i="12" s="1"/>
  <c r="J3" i="12"/>
  <c r="I12" i="12" s="1"/>
  <c r="J12" i="12" s="1"/>
  <c r="I3" i="12"/>
  <c r="I45" i="11"/>
  <c r="I44" i="11"/>
  <c r="I41" i="11"/>
  <c r="I37" i="11"/>
  <c r="I36" i="11"/>
  <c r="I33" i="11"/>
  <c r="I32" i="11"/>
  <c r="I24" i="11"/>
  <c r="J24" i="11" s="1"/>
  <c r="I23" i="11"/>
  <c r="I19" i="11"/>
  <c r="I16" i="11"/>
  <c r="J16" i="11" s="1"/>
  <c r="I15" i="11"/>
  <c r="I12" i="11"/>
  <c r="I11" i="11"/>
  <c r="J7" i="11"/>
  <c r="I7" i="11"/>
  <c r="I28" i="11" s="1"/>
  <c r="J6" i="11"/>
  <c r="I6" i="11"/>
  <c r="J5" i="11"/>
  <c r="I5" i="11"/>
  <c r="I20" i="11" s="1"/>
  <c r="J4" i="11"/>
  <c r="I4" i="11"/>
  <c r="J3" i="11"/>
  <c r="I3" i="11"/>
  <c r="I27" i="8"/>
  <c r="I19" i="8"/>
  <c r="I11" i="8"/>
  <c r="J7" i="5"/>
  <c r="I7" i="5"/>
  <c r="J6" i="5"/>
  <c r="I6" i="5"/>
  <c r="J5" i="5"/>
  <c r="I20" i="5" s="1"/>
  <c r="I5" i="5"/>
  <c r="J4" i="5"/>
  <c r="I4" i="5"/>
  <c r="I37" i="5" s="1"/>
  <c r="J3" i="5"/>
  <c r="I3" i="5"/>
  <c r="I33" i="5" s="1"/>
  <c r="J7" i="8"/>
  <c r="I7" i="8"/>
  <c r="J6" i="8"/>
  <c r="I6" i="8"/>
  <c r="J5" i="8"/>
  <c r="I5" i="8"/>
  <c r="I20" i="8" s="1"/>
  <c r="J4" i="8"/>
  <c r="I4" i="8"/>
  <c r="I15" i="8" s="1"/>
  <c r="J3" i="8"/>
  <c r="I3" i="8"/>
  <c r="I12" i="8" s="1"/>
  <c r="I36" i="9"/>
  <c r="J33" i="9"/>
  <c r="I33" i="9"/>
  <c r="I32" i="9"/>
  <c r="I28" i="9"/>
  <c r="J28" i="9" s="1"/>
  <c r="I27" i="9"/>
  <c r="I24" i="9"/>
  <c r="I23" i="9"/>
  <c r="I49" i="8"/>
  <c r="J49" i="8" s="1"/>
  <c r="I48" i="8"/>
  <c r="I45" i="8"/>
  <c r="J45" i="8" s="1"/>
  <c r="I44" i="8"/>
  <c r="I37" i="8"/>
  <c r="I36" i="8"/>
  <c r="I33" i="8"/>
  <c r="I32" i="8"/>
  <c r="I28" i="8"/>
  <c r="J28" i="8" s="1"/>
  <c r="I24" i="8"/>
  <c r="J24" i="8" s="1"/>
  <c r="I23" i="8"/>
  <c r="I16" i="8"/>
  <c r="I49" i="5"/>
  <c r="J49" i="5" s="1"/>
  <c r="I48" i="5"/>
  <c r="I45" i="5"/>
  <c r="I44" i="5"/>
  <c r="I41" i="5"/>
  <c r="I40" i="5"/>
  <c r="I28" i="5"/>
  <c r="J28" i="5" s="1"/>
  <c r="I27" i="5"/>
  <c r="I24" i="5"/>
  <c r="J24" i="5" s="1"/>
  <c r="I23" i="5"/>
  <c r="I16" i="5"/>
  <c r="I15" i="5"/>
  <c r="I12" i="5"/>
  <c r="J12" i="5" s="1"/>
  <c r="I11" i="5"/>
  <c r="J7" i="9"/>
  <c r="I49" i="9" s="1"/>
  <c r="I7" i="9"/>
  <c r="J6" i="9"/>
  <c r="I6" i="9"/>
  <c r="I45" i="9" s="1"/>
  <c r="J5" i="9"/>
  <c r="I5" i="9"/>
  <c r="I20" i="9" s="1"/>
  <c r="J4" i="9"/>
  <c r="I4" i="9"/>
  <c r="I15" i="9" s="1"/>
  <c r="J3" i="9"/>
  <c r="I12" i="9" s="1"/>
  <c r="I3" i="9"/>
  <c r="J33" i="14" l="1"/>
  <c r="J16" i="16"/>
  <c r="J33" i="16"/>
  <c r="J45" i="12"/>
  <c r="J41" i="12"/>
  <c r="J24" i="12"/>
  <c r="I48" i="15"/>
  <c r="I27" i="15"/>
  <c r="J28" i="15" s="1"/>
  <c r="I49" i="15"/>
  <c r="J49" i="15" s="1"/>
  <c r="I48" i="14"/>
  <c r="I27" i="14"/>
  <c r="J28" i="14" s="1"/>
  <c r="I49" i="14"/>
  <c r="J49" i="14" s="1"/>
  <c r="J37" i="13"/>
  <c r="J33" i="13"/>
  <c r="J20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J28" i="13" s="1"/>
  <c r="I49" i="13"/>
  <c r="J49" i="13" s="1"/>
  <c r="I40" i="17"/>
  <c r="I19" i="17"/>
  <c r="J20" i="17" s="1"/>
  <c r="I41" i="17"/>
  <c r="J41" i="17" s="1"/>
  <c r="I44" i="17"/>
  <c r="I23" i="17"/>
  <c r="J24" i="17" s="1"/>
  <c r="I45" i="17"/>
  <c r="J45" i="17" s="1"/>
  <c r="I48" i="17"/>
  <c r="I27" i="17"/>
  <c r="J28" i="17" s="1"/>
  <c r="I49" i="17"/>
  <c r="I19" i="16"/>
  <c r="J20" i="16" s="1"/>
  <c r="I41" i="16"/>
  <c r="J41" i="16" s="1"/>
  <c r="I23" i="16"/>
  <c r="J24" i="16" s="1"/>
  <c r="I45" i="16"/>
  <c r="J45" i="16" s="1"/>
  <c r="I48" i="16"/>
  <c r="I27" i="16"/>
  <c r="J28" i="16" s="1"/>
  <c r="I49" i="16"/>
  <c r="J49" i="16" s="1"/>
  <c r="P32" i="10"/>
  <c r="P24" i="10"/>
  <c r="P23" i="10"/>
  <c r="P26" i="10"/>
  <c r="P27" i="10"/>
  <c r="J12" i="11"/>
  <c r="I36" i="12"/>
  <c r="I15" i="12"/>
  <c r="J16" i="12" s="1"/>
  <c r="I37" i="12"/>
  <c r="J37" i="12" s="1"/>
  <c r="I19" i="12"/>
  <c r="J20" i="12" s="1"/>
  <c r="I48" i="12"/>
  <c r="I27" i="12"/>
  <c r="J28" i="12" s="1"/>
  <c r="I49" i="12"/>
  <c r="J45" i="11"/>
  <c r="J37" i="11"/>
  <c r="J33" i="11"/>
  <c r="J20" i="11"/>
  <c r="I40" i="11"/>
  <c r="J41" i="11" s="1"/>
  <c r="I48" i="11"/>
  <c r="I27" i="11"/>
  <c r="J28" i="11" s="1"/>
  <c r="I49" i="11"/>
  <c r="J49" i="11" s="1"/>
  <c r="J45" i="5"/>
  <c r="J41" i="5"/>
  <c r="I19" i="5"/>
  <c r="J20" i="5" s="1"/>
  <c r="J16" i="5"/>
  <c r="I32" i="5"/>
  <c r="J33" i="5" s="1"/>
  <c r="I36" i="5"/>
  <c r="J37" i="5" s="1"/>
  <c r="I40" i="8"/>
  <c r="I41" i="8"/>
  <c r="J41" i="8" s="1"/>
  <c r="J37" i="8"/>
  <c r="J33" i="8"/>
  <c r="J12" i="8"/>
  <c r="J20" i="8"/>
  <c r="J16" i="8"/>
  <c r="I41" i="9"/>
  <c r="I44" i="9"/>
  <c r="J45" i="9" s="1"/>
  <c r="I37" i="9"/>
  <c r="J37" i="9" s="1"/>
  <c r="I11" i="9"/>
  <c r="J12" i="9" s="1"/>
  <c r="I16" i="9"/>
  <c r="J16" i="9" s="1"/>
  <c r="I19" i="9"/>
  <c r="J20" i="9" s="1"/>
  <c r="I48" i="9"/>
  <c r="J49" i="9" s="1"/>
  <c r="I40" i="9"/>
  <c r="J24" i="9"/>
  <c r="J49" i="17" l="1"/>
  <c r="J49" i="12"/>
  <c r="J41" i="9"/>
  <c r="J31" i="4" l="1"/>
  <c r="J32" i="4"/>
  <c r="J33" i="4"/>
  <c r="J34" i="4"/>
  <c r="J35" i="4"/>
  <c r="J23" i="4"/>
  <c r="J24" i="4"/>
  <c r="J25" i="4"/>
  <c r="J26" i="4"/>
  <c r="J27" i="4"/>
  <c r="I28" i="7"/>
  <c r="I27" i="7"/>
  <c r="H34" i="4"/>
  <c r="H35" i="4"/>
  <c r="I44" i="6"/>
  <c r="N19" i="4"/>
  <c r="J19" i="4"/>
  <c r="I19" i="4"/>
  <c r="H19" i="4"/>
  <c r="G19" i="4"/>
  <c r="N10" i="4"/>
  <c r="H10" i="4"/>
  <c r="I10" i="4"/>
  <c r="J10" i="4"/>
  <c r="G10" i="4"/>
  <c r="I27" i="4"/>
  <c r="O27" i="4" s="1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O31" i="4" s="1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J12" i="6"/>
  <c r="I12" i="6"/>
  <c r="I11" i="6"/>
  <c r="I28" i="1"/>
  <c r="I27" i="1"/>
  <c r="I24" i="1"/>
  <c r="I23" i="1"/>
  <c r="I20" i="1"/>
  <c r="I19" i="1"/>
  <c r="I16" i="1"/>
  <c r="I15" i="1"/>
  <c r="I12" i="1"/>
  <c r="I11" i="1"/>
  <c r="I49" i="1"/>
  <c r="I48" i="1"/>
  <c r="I45" i="1"/>
  <c r="I44" i="1"/>
  <c r="I41" i="1"/>
  <c r="I40" i="1"/>
  <c r="I37" i="1"/>
  <c r="I36" i="1"/>
  <c r="I33" i="1"/>
  <c r="I32" i="1"/>
  <c r="I49" i="6"/>
  <c r="I48" i="6"/>
  <c r="I45" i="6"/>
  <c r="J45" i="6" s="1"/>
  <c r="I41" i="6"/>
  <c r="I40" i="6"/>
  <c r="I37" i="6"/>
  <c r="I36" i="6"/>
  <c r="I33" i="6"/>
  <c r="J33" i="6" s="1"/>
  <c r="I32" i="6"/>
  <c r="I28" i="6"/>
  <c r="I27" i="6"/>
  <c r="I24" i="6"/>
  <c r="J24" i="6" s="1"/>
  <c r="I23" i="6"/>
  <c r="I20" i="6"/>
  <c r="I19" i="6"/>
  <c r="I16" i="6"/>
  <c r="J16" i="6"/>
  <c r="I28" i="2"/>
  <c r="I27" i="2"/>
  <c r="I24" i="2"/>
  <c r="I23" i="2"/>
  <c r="I20" i="2"/>
  <c r="I19" i="2"/>
  <c r="I16" i="2"/>
  <c r="I15" i="2"/>
  <c r="I12" i="2"/>
  <c r="I11" i="2"/>
  <c r="I49" i="2"/>
  <c r="I48" i="2"/>
  <c r="I45" i="2"/>
  <c r="I44" i="2"/>
  <c r="I41" i="2"/>
  <c r="I40" i="2"/>
  <c r="I37" i="2"/>
  <c r="I36" i="2"/>
  <c r="I33" i="2"/>
  <c r="I32" i="2"/>
  <c r="I49" i="7"/>
  <c r="I48" i="7"/>
  <c r="I45" i="7"/>
  <c r="J45" i="7" s="1"/>
  <c r="I44" i="7"/>
  <c r="I41" i="7"/>
  <c r="J41" i="7" s="1"/>
  <c r="I40" i="7"/>
  <c r="I37" i="7"/>
  <c r="J37" i="7" s="1"/>
  <c r="I36" i="7"/>
  <c r="I33" i="7"/>
  <c r="I32" i="7"/>
  <c r="I49" i="3"/>
  <c r="I48" i="3"/>
  <c r="I45" i="3"/>
  <c r="I44" i="3"/>
  <c r="I41" i="3"/>
  <c r="I40" i="3"/>
  <c r="I37" i="3"/>
  <c r="I36" i="3"/>
  <c r="I33" i="3"/>
  <c r="I32" i="3"/>
  <c r="I28" i="3"/>
  <c r="I27" i="3"/>
  <c r="I24" i="3"/>
  <c r="I23" i="3"/>
  <c r="I20" i="3"/>
  <c r="I19" i="3"/>
  <c r="I16" i="3"/>
  <c r="I15" i="3"/>
  <c r="I12" i="3"/>
  <c r="I11" i="3"/>
  <c r="J37" i="6"/>
  <c r="J7" i="6"/>
  <c r="I7" i="6"/>
  <c r="J6" i="6"/>
  <c r="I6" i="6"/>
  <c r="J5" i="6"/>
  <c r="I5" i="6"/>
  <c r="J4" i="6"/>
  <c r="I4" i="6"/>
  <c r="J3" i="6"/>
  <c r="I3" i="6"/>
  <c r="I24" i="7"/>
  <c r="I23" i="7"/>
  <c r="I20" i="7"/>
  <c r="I19" i="7"/>
  <c r="I16" i="7"/>
  <c r="I15" i="7"/>
  <c r="I12" i="7"/>
  <c r="J12" i="7" s="1"/>
  <c r="I11" i="7"/>
  <c r="J33" i="7"/>
  <c r="J7" i="7"/>
  <c r="I7" i="7"/>
  <c r="J6" i="7"/>
  <c r="I6" i="7"/>
  <c r="J5" i="7"/>
  <c r="I5" i="7"/>
  <c r="J4" i="7"/>
  <c r="I4" i="7"/>
  <c r="J3" i="7"/>
  <c r="I3" i="7"/>
  <c r="O26" i="4" l="1"/>
  <c r="O34" i="4"/>
  <c r="O24" i="4"/>
  <c r="O23" i="4"/>
  <c r="O25" i="4"/>
  <c r="O33" i="4"/>
  <c r="O32" i="4"/>
  <c r="O35" i="4"/>
  <c r="J41" i="6"/>
  <c r="J28" i="6"/>
  <c r="J49" i="6"/>
  <c r="J24" i="7"/>
  <c r="J20" i="7"/>
  <c r="J16" i="7"/>
  <c r="J28" i="7"/>
  <c r="J20" i="6" l="1"/>
  <c r="J49" i="7"/>
  <c r="J20" i="2" l="1"/>
  <c r="J7" i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J41" i="3" l="1"/>
  <c r="J37" i="3"/>
  <c r="J16" i="3"/>
  <c r="I7" i="3"/>
  <c r="I6" i="3"/>
  <c r="I5" i="3"/>
  <c r="I4" i="3"/>
  <c r="J3" i="3"/>
  <c r="I3" i="3"/>
  <c r="J33" i="2" l="1"/>
  <c r="J12" i="3"/>
  <c r="J33" i="3"/>
  <c r="J20" i="3"/>
  <c r="J16" i="2"/>
  <c r="J12" i="2"/>
  <c r="J49" i="3"/>
  <c r="J24" i="3"/>
  <c r="J28" i="3"/>
  <c r="J37" i="2"/>
  <c r="J41" i="2"/>
  <c r="J24" i="2"/>
  <c r="J28" i="2"/>
  <c r="J49" i="2"/>
  <c r="J20" i="1"/>
  <c r="J12" i="1"/>
  <c r="J16" i="1"/>
  <c r="J33" i="1"/>
  <c r="J41" i="1"/>
  <c r="J37" i="1"/>
  <c r="J24" i="1"/>
  <c r="J28" i="1"/>
  <c r="J45" i="2" l="1"/>
  <c r="J45" i="3"/>
  <c r="J45" i="1"/>
  <c r="J49" i="1"/>
</calcChain>
</file>

<file path=xl/sharedStrings.xml><?xml version="1.0" encoding="utf-8"?>
<sst xmlns="http://schemas.openxmlformats.org/spreadsheetml/2006/main" count="1919" uniqueCount="48">
  <si>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</si>
  <si>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</si>
  <si>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</si>
  <si>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</si>
  <si>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</si>
  <si>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</si>
  <si>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</si>
  <si>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</si>
  <si>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</si>
  <si>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</si>
  <si>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</si>
  <si>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</si>
  <si>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</si>
  <si>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</si>
  <si>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</si>
  <si>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</si>
  <si>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</si>
  <si>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</si>
  <si>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</si>
  <si>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</si>
  <si>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</si>
  <si>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</si>
  <si>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</si>
  <si>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</si>
  <si>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</si>
  <si>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</si>
  <si>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</si>
  <si>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</si>
  <si>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</si>
  <si>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</si>
  <si>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</si>
  <si>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</si>
  <si>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</si>
  <si>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</si>
  <si>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</si>
  <si>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400 K</t>
  </si>
  <si>
    <t>u15mo</t>
  </si>
  <si>
    <t>u5mo</t>
  </si>
  <si>
    <t>Normalized</t>
  </si>
  <si>
    <t>avg</t>
  </si>
  <si>
    <t>stdev</t>
  </si>
  <si>
    <t>600 K</t>
  </si>
  <si>
    <t>bcc Mo</t>
  </si>
  <si>
    <t>bcc U</t>
  </si>
  <si>
    <t xml:space="preserve"> </t>
  </si>
  <si>
    <t>u30mo</t>
  </si>
  <si>
    <t>u50mo</t>
  </si>
  <si>
    <t>u70mo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</si>
</sst>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1.0605268950421305</c:v>
                </c:pt>
                <c:pt idx="1">
                  <c:v>1.0374759201877168</c:v>
                </c:pt>
                <c:pt idx="2">
                  <c:v>0.99689898870201432</c:v>
                </c:pt>
                <c:pt idx="3">
                  <c:v>1.088333582461928</c:v>
                </c:pt>
                <c:pt idx="4">
                  <c:v>1.1198722212066059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2.1803703170540496</c:v>
                </c:pt>
                <c:pt idx="1">
                  <c:v>2.1646741800282885</c:v>
                </c:pt>
                <c:pt idx="2">
                  <c:v>2.0888978407447949</c:v>
                </c:pt>
                <c:pt idx="3">
                  <c:v>2.1779136297360235</c:v>
                </c:pt>
                <c:pt idx="4">
                  <c:v>2.1959285896501224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0.52544532575703329</c:v>
                </c:pt>
                <c:pt idx="1">
                  <c:v>0.56290253151547631</c:v>
                </c:pt>
                <c:pt idx="2">
                  <c:v>0.61167556492955555</c:v>
                </c:pt>
                <c:pt idx="3">
                  <c:v>0.51833169505707133</c:v>
                </c:pt>
                <c:pt idx="4">
                  <c:v>0.49669788283298999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1.6770022307706824</c:v>
                </c:pt>
                <c:pt idx="1">
                  <c:v>1.6147646203415889</c:v>
                </c:pt>
                <c:pt idx="2">
                  <c:v>1.6105762850218355</c:v>
                </c:pt>
                <c:pt idx="3">
                  <c:v>1.7220803211572218</c:v>
                </c:pt>
                <c:pt idx="4">
                  <c:v>1.7238761080445784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5.4832317783293547</c:v>
                </c:pt>
                <c:pt idx="1">
                  <c:v>5.5938226857615518</c:v>
                </c:pt>
                <c:pt idx="2">
                  <c:v>5.6965527060019667</c:v>
                </c:pt>
                <c:pt idx="3">
                  <c:v>5.4453321427645278</c:v>
                </c:pt>
                <c:pt idx="4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2.9880624727686431</c:v>
                </c:pt>
                <c:pt idx="1">
                  <c:v>2.9477774143520592</c:v>
                </c:pt>
                <c:pt idx="2">
                  <c:v>2.9239010568426131</c:v>
                </c:pt>
                <c:pt idx="3">
                  <c:v>2.9963191872219062</c:v>
                </c:pt>
                <c:pt idx="4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1.0374759201877168</c:v>
                </c:pt>
                <c:pt idx="1">
                  <c:v>0.68374795890535722</c:v>
                </c:pt>
                <c:pt idx="2">
                  <c:v>0.56290253151547631</c:v>
                </c:pt>
                <c:pt idx="3">
                  <c:v>0.6081754377482298</c:v>
                </c:pt>
                <c:pt idx="4">
                  <c:v>1.3680871920157642</c:v>
                </c:pt>
                <c:pt idx="5">
                  <c:v>2.4888489550060058</c:v>
                </c:pt>
                <c:pt idx="6">
                  <c:v>3.5904753360686641</c:v>
                </c:pt>
                <c:pt idx="7">
                  <c:v>5.5938226857615518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1.088333582461928</c:v>
                </c:pt>
                <c:pt idx="1">
                  <c:v>0.64345020243229101</c:v>
                </c:pt>
                <c:pt idx="2">
                  <c:v>0.51833169505707133</c:v>
                </c:pt>
                <c:pt idx="3">
                  <c:v>0.49760115765570845</c:v>
                </c:pt>
                <c:pt idx="4">
                  <c:v>1.1878688847301646</c:v>
                </c:pt>
                <c:pt idx="5">
                  <c:v>2.3283822489132717</c:v>
                </c:pt>
                <c:pt idx="6">
                  <c:v>3.4053028982880846</c:v>
                </c:pt>
                <c:pt idx="7">
                  <c:v>5.4453321427645278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2.1646741800282885</c:v>
                </c:pt>
                <c:pt idx="1">
                  <c:v>1.6743347949602594</c:v>
                </c:pt>
                <c:pt idx="2">
                  <c:v>1.6147646203415889</c:v>
                </c:pt>
                <c:pt idx="3">
                  <c:v>1.724291497437008</c:v>
                </c:pt>
                <c:pt idx="4">
                  <c:v>2.1413234091339746</c:v>
                </c:pt>
                <c:pt idx="5">
                  <c:v>2.3793210617457135</c:v>
                </c:pt>
                <c:pt idx="6">
                  <c:v>2.600916989749976</c:v>
                </c:pt>
                <c:pt idx="7">
                  <c:v>2.9477774143520592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2.0888978407447949</c:v>
                </c:pt>
                <c:pt idx="1">
                  <c:v>1.6117688324268045</c:v>
                </c:pt>
                <c:pt idx="2">
                  <c:v>1.6105762850218355</c:v>
                </c:pt>
                <c:pt idx="3">
                  <c:v>1.7224954049749783</c:v>
                </c:pt>
                <c:pt idx="4">
                  <c:v>2.115256638981009</c:v>
                </c:pt>
                <c:pt idx="5">
                  <c:v>2.364209100619405</c:v>
                </c:pt>
                <c:pt idx="6">
                  <c:v>2.566204935245878</c:v>
                </c:pt>
                <c:pt idx="7">
                  <c:v>2.9239010568426131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2.1779136297360235</c:v>
                </c:pt>
                <c:pt idx="1">
                  <c:v>1.7287166661952824</c:v>
                </c:pt>
                <c:pt idx="2">
                  <c:v>1.7220803211572218</c:v>
                </c:pt>
                <c:pt idx="3">
                  <c:v>1.7964393174814859</c:v>
                </c:pt>
                <c:pt idx="4">
                  <c:v>2.1725262731103498</c:v>
                </c:pt>
                <c:pt idx="5">
                  <c:v>2.4465771310624405</c:v>
                </c:pt>
                <c:pt idx="6">
                  <c:v>2.6639890848021537</c:v>
                </c:pt>
                <c:pt idx="7">
                  <c:v>2.9963191872219062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2.1959285896501224</c:v>
                </c:pt>
                <c:pt idx="1">
                  <c:v>1.8483216934069446</c:v>
                </c:pt>
                <c:pt idx="2">
                  <c:v>1.7238761080445784</c:v>
                </c:pt>
                <c:pt idx="3">
                  <c:v>1.8133792756811431</c:v>
                </c:pt>
                <c:pt idx="4">
                  <c:v>2.1879499747501541</c:v>
                </c:pt>
                <c:pt idx="5">
                  <c:v>2.4902956212300751</c:v>
                </c:pt>
                <c:pt idx="6">
                  <c:v>2.6873641773790382</c:v>
                </c:pt>
                <c:pt idx="7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600'!$H$5:$O$5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9643-AD89-BEBB0F46A731}"/>
            </c:ext>
          </c:extLst>
        </c:ser>
        <c:ser>
          <c:idx val="1"/>
          <c:order val="1"/>
          <c:tx>
            <c:strRef>
              <c:f>'summary 600'!$G$6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600'!$H$6:$O$6</c:f>
              <c:numCache>
                <c:formatCode>General</c:formatCode>
                <c:ptCount val="8"/>
                <c:pt idx="0">
                  <c:v>0.95973390123617719</c:v>
                </c:pt>
                <c:pt idx="1">
                  <c:v>0.70056459828693107</c:v>
                </c:pt>
                <c:pt idx="2">
                  <c:v>0.50612023202720025</c:v>
                </c:pt>
                <c:pt idx="3">
                  <c:v>0.64527158192223055</c:v>
                </c:pt>
                <c:pt idx="4">
                  <c:v>1.5617100704928362</c:v>
                </c:pt>
                <c:pt idx="5">
                  <c:v>2.7930711086180509</c:v>
                </c:pt>
                <c:pt idx="6">
                  <c:v>3.8557206755299944</c:v>
                </c:pt>
                <c:pt idx="7">
                  <c:v>5.7502002094479394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9643-AD89-BEBB0F46A731}"/>
            </c:ext>
          </c:extLst>
        </c:ser>
        <c:ser>
          <c:idx val="2"/>
          <c:order val="2"/>
          <c:tx>
            <c:strRef>
              <c:f>'summary 600'!$G$7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600'!$H$7:$O$7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C-9643-AD89-BEBB0F46A731}"/>
            </c:ext>
          </c:extLst>
        </c:ser>
        <c:ser>
          <c:idx val="3"/>
          <c:order val="3"/>
          <c:tx>
            <c:strRef>
              <c:f>'summary 600'!$G$8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600'!$H$8:$O$8</c:f>
              <c:numCache>
                <c:formatCode>General</c:formatCode>
                <c:ptCount val="8"/>
                <c:pt idx="0">
                  <c:v>1.0861119533510646</c:v>
                </c:pt>
                <c:pt idx="1">
                  <c:v>0.6148610007605555</c:v>
                </c:pt>
                <c:pt idx="2">
                  <c:v>0.44341563456416111</c:v>
                </c:pt>
                <c:pt idx="3">
                  <c:v>0.53987929562191539</c:v>
                </c:pt>
                <c:pt idx="4">
                  <c:v>1.4176737972483693</c:v>
                </c:pt>
                <c:pt idx="5">
                  <c:v>2.6637658599699989</c:v>
                </c:pt>
                <c:pt idx="6">
                  <c:v>3.6949213698169387</c:v>
                </c:pt>
                <c:pt idx="7">
                  <c:v>5.6029575619540992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C-9643-AD89-BEBB0F46A731}"/>
            </c:ext>
          </c:extLst>
        </c:ser>
        <c:ser>
          <c:idx val="4"/>
          <c:order val="4"/>
          <c:tx>
            <c:strRef>
              <c:f>'summary 600'!$G$9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600'!$H$9:$O$9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C-9643-AD89-BEBB0F46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600'!$H$14:$O$14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9742-A976-4209FD383661}"/>
            </c:ext>
          </c:extLst>
        </c:ser>
        <c:ser>
          <c:idx val="1"/>
          <c:order val="1"/>
          <c:tx>
            <c:strRef>
              <c:f>'summary 600'!$G$15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600'!$H$15:$O$15</c:f>
              <c:numCache>
                <c:formatCode>General</c:formatCode>
                <c:ptCount val="8"/>
                <c:pt idx="0">
                  <c:v>1.9940158892090241</c:v>
                </c:pt>
                <c:pt idx="1">
                  <c:v>1.5071782921132097</c:v>
                </c:pt>
                <c:pt idx="2">
                  <c:v>1.5599280337335983</c:v>
                </c:pt>
                <c:pt idx="3">
                  <c:v>1.7233308011236375</c:v>
                </c:pt>
                <c:pt idx="4">
                  <c:v>2.1420629654831487</c:v>
                </c:pt>
                <c:pt idx="5">
                  <c:v>2.3696384112505484</c:v>
                </c:pt>
                <c:pt idx="6">
                  <c:v>2.5626588484457216</c:v>
                </c:pt>
                <c:pt idx="7">
                  <c:v>2.9210503007555606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B-9742-A976-4209FD383661}"/>
            </c:ext>
          </c:extLst>
        </c:ser>
        <c:ser>
          <c:idx val="2"/>
          <c:order val="2"/>
          <c:tx>
            <c:strRef>
              <c:f>'summary 600'!$G$16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600'!$H$16:$O$16</c:f>
              <c:numCache>
                <c:formatCode>General</c:formatCode>
                <c:ptCount val="8"/>
                <c:pt idx="0">
                  <c:v>1.937356095117521</c:v>
                </c:pt>
                <c:pt idx="1">
                  <c:v>1.4552250340307467</c:v>
                </c:pt>
                <c:pt idx="2">
                  <c:v>1.5162178215559265</c:v>
                </c:pt>
                <c:pt idx="3">
                  <c:v>1.668829662940766</c:v>
                </c:pt>
                <c:pt idx="4">
                  <c:v>2.0981803352908628</c:v>
                </c:pt>
                <c:pt idx="5">
                  <c:v>2.3622873484926004</c:v>
                </c:pt>
                <c:pt idx="6">
                  <c:v>2.5531976442543396</c:v>
                </c:pt>
                <c:pt idx="7">
                  <c:v>2.9219834730335803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B-9742-A976-4209FD383661}"/>
            </c:ext>
          </c:extLst>
        </c:ser>
        <c:ser>
          <c:idx val="3"/>
          <c:order val="3"/>
          <c:tx>
            <c:strRef>
              <c:f>'summary 600'!$G$17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600'!$H$17:$O$17</c:f>
              <c:numCache>
                <c:formatCode>General</c:formatCode>
                <c:ptCount val="8"/>
                <c:pt idx="0">
                  <c:v>2.0120882561974005</c:v>
                </c:pt>
                <c:pt idx="1">
                  <c:v>1.6332526512026107</c:v>
                </c:pt>
                <c:pt idx="2">
                  <c:v>1.6103173411793819</c:v>
                </c:pt>
                <c:pt idx="3">
                  <c:v>1.7430663020853103</c:v>
                </c:pt>
                <c:pt idx="4">
                  <c:v>2.162296012601189</c:v>
                </c:pt>
                <c:pt idx="5">
                  <c:v>2.4321463983741296</c:v>
                </c:pt>
                <c:pt idx="6">
                  <c:v>2.5963676703535725</c:v>
                </c:pt>
                <c:pt idx="7">
                  <c:v>2.9468471848685676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B-9742-A976-4209FD383661}"/>
            </c:ext>
          </c:extLst>
        </c:ser>
        <c:ser>
          <c:idx val="4"/>
          <c:order val="4"/>
          <c:tx>
            <c:strRef>
              <c:f>'summary 600'!$G$18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600'!$H$18:$O$18</c:f>
              <c:numCache>
                <c:formatCode>General</c:formatCode>
                <c:ptCount val="8"/>
                <c:pt idx="0">
                  <c:v>2.0261655703342449</c:v>
                </c:pt>
                <c:pt idx="1">
                  <c:v>1.6931561108182791</c:v>
                </c:pt>
                <c:pt idx="2">
                  <c:v>1.6721757658839067</c:v>
                </c:pt>
                <c:pt idx="3">
                  <c:v>1.7595550469876571</c:v>
                </c:pt>
                <c:pt idx="4">
                  <c:v>2.1767363852235349</c:v>
                </c:pt>
                <c:pt idx="5">
                  <c:v>2.4050261371645547</c:v>
                </c:pt>
                <c:pt idx="6">
                  <c:v>2.6092587482525573</c:v>
                </c:pt>
                <c:pt idx="7">
                  <c:v>2.9612766033998339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B-9742-A976-4209FD38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2</xdr:row>
      <xdr:rowOff>133350</xdr:rowOff>
    </xdr:from>
    <xdr:to>
      <xdr:col>23</xdr:col>
      <xdr:colOff>139700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A561-7D75-044D-AC6A-AFA94988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19</xdr:row>
      <xdr:rowOff>127000</xdr:rowOff>
    </xdr:from>
    <xdr:to>
      <xdr:col>23</xdr:col>
      <xdr:colOff>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3BC-181E-AC44-BAD0-DE5FD0A9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N49"/>
  <sheetViews>
    <sheetView workbookViewId="0">
      <selection activeCell="I10" sqref="I10:I28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-22470.4892</v>
      </c>
      <c r="D11">
        <v>0.71486199529999905</v>
      </c>
      <c r="E11">
        <v>119587.1485</v>
      </c>
      <c r="F11">
        <v>5488</v>
      </c>
      <c r="G11">
        <v>0</v>
      </c>
      <c r="I11">
        <f>C11-(F11*$I$3+G11*$J$3)</f>
        <v>0</v>
      </c>
      <c r="L11">
        <v>0</v>
      </c>
      <c r="M11">
        <v>1.0605268950421305</v>
      </c>
      <c r="N11">
        <v>2.1803703170540496</v>
      </c>
    </row>
    <row r="12" spans="1:14">
      <c r="B12" t="s">
        <v>17</v>
      </c>
      <c r="C12">
        <v>-22473.523150000001</v>
      </c>
      <c r="D12">
        <v>119.26507195649999</v>
      </c>
      <c r="E12">
        <v>119587.1485</v>
      </c>
      <c r="F12">
        <v>5489</v>
      </c>
      <c r="G12">
        <v>0</v>
      </c>
      <c r="I12">
        <f>C12-(F12*$I$3+G12*$J$3)</f>
        <v>1.0605268950421305</v>
      </c>
      <c r="J12">
        <f>I12-(SUM(F12:G12)/SUM(F11:G11))*I11</f>
        <v>1.0605268950421305</v>
      </c>
      <c r="L12">
        <v>5</v>
      </c>
      <c r="M12">
        <v>1.0374759201877168</v>
      </c>
      <c r="N12">
        <v>2.1646741800282885</v>
      </c>
    </row>
    <row r="13" spans="1:14">
      <c r="L13">
        <v>10</v>
      </c>
      <c r="M13">
        <v>0.99689898870201432</v>
      </c>
      <c r="N13">
        <v>2.0888978407447949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1.088333582461928</v>
      </c>
      <c r="N14">
        <v>2.1779136297360235</v>
      </c>
    </row>
    <row r="15" spans="1:14">
      <c r="B15" t="s">
        <v>16</v>
      </c>
      <c r="C15">
        <v>-22471.032650000001</v>
      </c>
      <c r="D15">
        <v>4999.1641500000096</v>
      </c>
      <c r="E15">
        <v>118842.738</v>
      </c>
      <c r="F15">
        <v>5488</v>
      </c>
      <c r="G15">
        <v>0</v>
      </c>
      <c r="I15">
        <f>C15-(F15*$I$4+G15*$J$4)</f>
        <v>0</v>
      </c>
      <c r="L15">
        <v>-10</v>
      </c>
      <c r="M15">
        <v>1.1198722212066059</v>
      </c>
      <c r="N15">
        <v>2.1959285896501224</v>
      </c>
    </row>
    <row r="16" spans="1:14">
      <c r="B16" t="s">
        <v>17</v>
      </c>
      <c r="C16">
        <v>-22474.089749999999</v>
      </c>
      <c r="D16">
        <v>5117.5839649999998</v>
      </c>
      <c r="E16">
        <v>118842.738</v>
      </c>
      <c r="F16">
        <v>5489</v>
      </c>
      <c r="G16">
        <v>0</v>
      </c>
      <c r="I16">
        <f>C16-(F16*$I$4+G16*$J$4)</f>
        <v>1.0374759201913548</v>
      </c>
      <c r="J16">
        <f>I16-(SUM(F16:G16)/SUM(F15:G15))*I15</f>
        <v>1.0374759201913548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-22469.238450000001</v>
      </c>
      <c r="D19">
        <v>9998.47109000001</v>
      </c>
      <c r="E19">
        <v>118106.7255</v>
      </c>
      <c r="F19">
        <v>5488</v>
      </c>
      <c r="G19">
        <v>0</v>
      </c>
      <c r="I19">
        <f>C19-(F19*$I$5+G19*$J$5)</f>
        <v>0</v>
      </c>
    </row>
    <row r="20" spans="2:10">
      <c r="B20" t="s">
        <v>17</v>
      </c>
      <c r="C20">
        <v>-22472.335800000001</v>
      </c>
      <c r="D20">
        <v>10123.41286</v>
      </c>
      <c r="E20">
        <v>118106.7255</v>
      </c>
      <c r="F20">
        <v>5489</v>
      </c>
      <c r="G20">
        <v>0</v>
      </c>
      <c r="I20">
        <f>C20-(F20*$I$5+G20*$J$5)</f>
        <v>0.99689898870201432</v>
      </c>
      <c r="J20">
        <f>I20-(SUM(F20:G20)/SUM(F19:G19))*I19</f>
        <v>0.99689898870201432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-22467.507500000102</v>
      </c>
      <c r="D23">
        <v>-5002.7804499999902</v>
      </c>
      <c r="E23">
        <v>120341.065</v>
      </c>
      <c r="F23">
        <v>5488</v>
      </c>
      <c r="G23">
        <v>0</v>
      </c>
      <c r="I23">
        <f>C23-(F23*$I$6+G23*$J$6)</f>
        <v>0</v>
      </c>
    </row>
    <row r="24" spans="2:10">
      <c r="B24" t="s">
        <v>17</v>
      </c>
      <c r="C24">
        <v>-22470.5131</v>
      </c>
      <c r="D24">
        <v>-4883.8647199999996</v>
      </c>
      <c r="E24">
        <v>120341.065</v>
      </c>
      <c r="F24">
        <v>5489</v>
      </c>
      <c r="G24">
        <v>0</v>
      </c>
      <c r="I24">
        <f>C24-(F24*$I$6+G24*$J$6)</f>
        <v>1.088333582465566</v>
      </c>
      <c r="J24">
        <f>I24-(SUM(F24:G24)/SUM(F23:G23))*I23</f>
        <v>1.088333582465566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-22461.957149999998</v>
      </c>
      <c r="D27">
        <v>-10000.2515</v>
      </c>
      <c r="E27">
        <v>121103.06600000001</v>
      </c>
      <c r="F27">
        <v>5488</v>
      </c>
      <c r="G27">
        <v>0</v>
      </c>
      <c r="I27">
        <f>C27-(F27*$I$7+G27*$J$7)</f>
        <v>0</v>
      </c>
    </row>
    <row r="28" spans="2:10">
      <c r="B28" t="s">
        <v>17</v>
      </c>
      <c r="C28">
        <v>-22464.930199999999</v>
      </c>
      <c r="D28">
        <v>-9883.6599350000197</v>
      </c>
      <c r="E28">
        <v>121103.06600000001</v>
      </c>
      <c r="F28">
        <v>5489</v>
      </c>
      <c r="G28">
        <v>0</v>
      </c>
      <c r="I28">
        <f>C28-(F28*$I$7+G28*$J$7)</f>
        <v>1.1198722212102439</v>
      </c>
      <c r="J28">
        <f>I28-(SUM(F28:G28)/SUM(F27:G27))*I27</f>
        <v>1.1198722212102439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-22470.504499999999</v>
      </c>
      <c r="D32">
        <v>-0.43686738814999998</v>
      </c>
      <c r="E32">
        <v>119587.4705</v>
      </c>
      <c r="F32">
        <v>5488</v>
      </c>
      <c r="G32">
        <v>0</v>
      </c>
      <c r="I32">
        <f>C32-(F32*$I$3+G32*$J$3)</f>
        <v>-1.5299999999115244E-2</v>
      </c>
    </row>
    <row r="33" spans="2:10">
      <c r="B33" t="s">
        <v>23</v>
      </c>
      <c r="C33">
        <v>-22464.229650000001</v>
      </c>
      <c r="D33">
        <v>-103.69244331205</v>
      </c>
      <c r="E33">
        <v>119587.4705</v>
      </c>
      <c r="F33">
        <v>5487</v>
      </c>
      <c r="G33">
        <v>0</v>
      </c>
      <c r="I33">
        <f>C33-(F33*$I$3+G33*$J$3)</f>
        <v>2.165073104955809</v>
      </c>
      <c r="J33">
        <f>I33-(SUM(F33:G33)/SUM(F32:G32))*I32</f>
        <v>2.1803703170540496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-22471.0321</v>
      </c>
      <c r="D36">
        <v>4999.2429100000099</v>
      </c>
      <c r="E36">
        <v>118842.58749999999</v>
      </c>
      <c r="F36">
        <v>5488</v>
      </c>
      <c r="G36">
        <v>0</v>
      </c>
      <c r="I36">
        <f>C36-(F36*$I$4+G36*$J$4)</f>
        <v>5.5000000429572538E-4</v>
      </c>
    </row>
    <row r="37" spans="2:10">
      <c r="B37" t="s">
        <v>23</v>
      </c>
      <c r="C37">
        <v>-22464.772850000001</v>
      </c>
      <c r="D37">
        <v>4881.465655</v>
      </c>
      <c r="E37">
        <v>118842.58749999999</v>
      </c>
      <c r="F37">
        <v>5487</v>
      </c>
      <c r="G37">
        <v>0</v>
      </c>
      <c r="I37">
        <f>C37-(F37*$I$4+G37*$J$4)</f>
        <v>2.1652240798139246</v>
      </c>
      <c r="J37">
        <f>I37-(SUM(F37:G37)/SUM(F36:G36))*I36</f>
        <v>2.1646741800282885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-22469.255850000001</v>
      </c>
      <c r="D40">
        <v>9998.7339699999993</v>
      </c>
      <c r="E40">
        <v>118106.63800000001</v>
      </c>
      <c r="F40">
        <v>5488</v>
      </c>
      <c r="G40">
        <v>0</v>
      </c>
      <c r="I40">
        <f>C40-(F40*$I$5+G40*$J$5)</f>
        <v>-1.7400000000634464E-2</v>
      </c>
    </row>
    <row r="41" spans="2:10">
      <c r="B41" t="s">
        <v>23</v>
      </c>
      <c r="C41">
        <v>-22463.072700000001</v>
      </c>
      <c r="D41">
        <v>9873.6905049999805</v>
      </c>
      <c r="E41">
        <v>118106.63800000001</v>
      </c>
      <c r="F41">
        <v>5487</v>
      </c>
      <c r="G41">
        <v>0</v>
      </c>
      <c r="I41">
        <f>C41-(F41*$I$5+G41*$J$5)</f>
        <v>2.0715010112980963</v>
      </c>
      <c r="J41">
        <f>I41-(SUM(F41:G41)/SUM(F40:G40))*I40</f>
        <v>2.0888978407447949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-22467.522799999999</v>
      </c>
      <c r="D44">
        <v>-4999.7654550000098</v>
      </c>
      <c r="E44">
        <v>120340.773</v>
      </c>
      <c r="F44">
        <v>5488</v>
      </c>
      <c r="G44">
        <v>0</v>
      </c>
      <c r="I44">
        <f>C44-(F44*$I$6+G44*$J$6)</f>
        <v>-1.5299999897251837E-2</v>
      </c>
    </row>
    <row r="45" spans="2:10">
      <c r="B45" t="s">
        <v>23</v>
      </c>
      <c r="C45">
        <v>-22461.250950000001</v>
      </c>
      <c r="D45">
        <v>-5088.8122700000104</v>
      </c>
      <c r="E45">
        <v>120340.773</v>
      </c>
      <c r="F45">
        <v>5487</v>
      </c>
      <c r="G45">
        <v>0</v>
      </c>
      <c r="I45">
        <f>C45-(F45*$I$6+G45*$J$6)</f>
        <v>2.1626164177396277</v>
      </c>
      <c r="J45">
        <f>I45-(SUM(F45:G45)/SUM(F44:G44))*I44</f>
        <v>2.1779136297360235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-22461.952700000002</v>
      </c>
      <c r="D48">
        <v>-10000.420324999999</v>
      </c>
      <c r="E48">
        <v>121102.99400000001</v>
      </c>
      <c r="F48">
        <v>5488</v>
      </c>
      <c r="G48">
        <v>0</v>
      </c>
      <c r="I48">
        <f>C48-(F48*$I$7+G48*$J$7)</f>
        <v>4.4499999967229087E-3</v>
      </c>
    </row>
    <row r="49" spans="2:10">
      <c r="B49" t="s">
        <v>23</v>
      </c>
      <c r="C49">
        <v>-22455.663850000001</v>
      </c>
      <c r="D49">
        <v>-10079.48862</v>
      </c>
      <c r="E49">
        <v>121102.99400000001</v>
      </c>
      <c r="F49">
        <v>5487</v>
      </c>
      <c r="G49">
        <v>0</v>
      </c>
      <c r="I49">
        <f>C49-(F49*$I$7+G49*$J$7)</f>
        <v>2.2003777787867875</v>
      </c>
      <c r="J49">
        <f>I49-(SUM(F49:G49)/SUM(F48:G48))*I48</f>
        <v>2.1959285896501224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BF6E-968C-E048-93F4-F3D3A84FDFCC}">
  <dimension ref="A1:N49"/>
  <sheetViews>
    <sheetView tabSelected="1" workbookViewId="0">
      <selection activeCell="N30" sqref="N30"/>
    </sheetView>
  </sheetViews>
  <sheetFormatPr baseColWidth="10" defaultRowHeight="16"/>
  <sheetData>
    <row r="1" spans="1:14">
      <c r="A1" t="s">
        <v>35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-22611.792450000001</v>
      </c>
      <c r="D11">
        <v>-2.98569921082801</v>
      </c>
      <c r="E11">
        <v>119495.7105</v>
      </c>
      <c r="F11">
        <v>5488</v>
      </c>
      <c r="G11">
        <v>0</v>
      </c>
      <c r="I11">
        <f>C11-(F11*$I$3+G11*$J$3)</f>
        <v>0</v>
      </c>
      <c r="L11">
        <v>0</v>
      </c>
      <c r="M11">
        <v>1.0269245717936428</v>
      </c>
      <c r="N11">
        <v>2.0234233144032157</v>
      </c>
    </row>
    <row r="12" spans="1:14">
      <c r="B12" t="s">
        <v>17</v>
      </c>
      <c r="C12">
        <v>-22614.885750000001</v>
      </c>
      <c r="D12">
        <v>102.639071999</v>
      </c>
      <c r="E12">
        <v>119495.7105</v>
      </c>
      <c r="F12">
        <v>5489</v>
      </c>
      <c r="G12">
        <v>0</v>
      </c>
      <c r="I12">
        <f>C12-(F12*$I$3+G12*$J$3)</f>
        <v>1.0269245717936428</v>
      </c>
      <c r="J12">
        <f>I12-(SUM(F12:G12)/SUM(F11:G11))*I11</f>
        <v>1.0269245717936428</v>
      </c>
      <c r="L12">
        <v>5</v>
      </c>
      <c r="M12">
        <v>0.95973390123617719</v>
      </c>
      <c r="N12">
        <v>1.9940158892090241</v>
      </c>
    </row>
    <row r="13" spans="1:14">
      <c r="L13">
        <v>10</v>
      </c>
      <c r="M13">
        <v>0.94379702077640104</v>
      </c>
      <c r="N13">
        <v>1.937356095117521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1.0861119533510646</v>
      </c>
      <c r="N14">
        <v>2.0120882561974005</v>
      </c>
    </row>
    <row r="15" spans="1:14">
      <c r="B15" t="s">
        <v>16</v>
      </c>
      <c r="C15">
        <v>-22611.294849999998</v>
      </c>
      <c r="D15">
        <v>4999.71850000001</v>
      </c>
      <c r="E15">
        <v>118763.2895</v>
      </c>
      <c r="F15">
        <v>5488</v>
      </c>
      <c r="G15">
        <v>0</v>
      </c>
      <c r="I15">
        <f>C15-(F15*$I$4+G15*$J$4)</f>
        <v>0</v>
      </c>
      <c r="L15">
        <v>-10</v>
      </c>
      <c r="M15">
        <v>1.1426353680762986</v>
      </c>
      <c r="N15">
        <v>2.0261655703342449</v>
      </c>
    </row>
    <row r="16" spans="1:14">
      <c r="B16" t="s">
        <v>17</v>
      </c>
      <c r="C16">
        <v>-22614.455249999999</v>
      </c>
      <c r="D16">
        <v>5102.7960200000098</v>
      </c>
      <c r="E16">
        <v>118763.2895</v>
      </c>
      <c r="F16">
        <v>5489</v>
      </c>
      <c r="G16">
        <v>0</v>
      </c>
      <c r="I16">
        <f>C16-(F16*$I$4+G16*$J$4)</f>
        <v>0.95973390123617719</v>
      </c>
      <c r="J16">
        <f>I16-(SUM(F16:G16)/SUM(F15:G15))*I15</f>
        <v>0.95973390123617719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-22608.348450000001</v>
      </c>
      <c r="D19">
        <v>9997.7817499999692</v>
      </c>
      <c r="E19">
        <v>118032.632</v>
      </c>
      <c r="F19">
        <v>5488</v>
      </c>
      <c r="G19">
        <v>0</v>
      </c>
      <c r="I19">
        <f>C19-(F19*$I$5+G19*$J$5)</f>
        <v>0</v>
      </c>
    </row>
    <row r="20" spans="2:10">
      <c r="B20" t="s">
        <v>17</v>
      </c>
      <c r="C20">
        <v>-22611.524249999999</v>
      </c>
      <c r="D20">
        <v>10101.340165</v>
      </c>
      <c r="E20">
        <v>118032.632</v>
      </c>
      <c r="F20">
        <v>5489</v>
      </c>
      <c r="G20">
        <v>0</v>
      </c>
      <c r="I20">
        <f>C20-(F20*$I$5+G20*$J$5)</f>
        <v>0.94379702077640104</v>
      </c>
      <c r="J20">
        <f>I20-(SUM(F20:G20)/SUM(F19:G19))*I19</f>
        <v>0.94379702077640104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-22609.8024</v>
      </c>
      <c r="D23">
        <v>-5000.5419299999903</v>
      </c>
      <c r="E23">
        <v>120229.855</v>
      </c>
      <c r="F23">
        <v>5488</v>
      </c>
      <c r="G23">
        <v>0</v>
      </c>
      <c r="I23">
        <f>C23-(F23*$I$6+G23*$J$6)</f>
        <v>0</v>
      </c>
    </row>
    <row r="24" spans="2:10">
      <c r="B24" t="s">
        <v>17</v>
      </c>
      <c r="C24">
        <v>-22612.836149999999</v>
      </c>
      <c r="D24">
        <v>-4895.4585649999999</v>
      </c>
      <c r="E24">
        <v>120229.855</v>
      </c>
      <c r="F24">
        <v>5489</v>
      </c>
      <c r="G24">
        <v>0</v>
      </c>
      <c r="I24">
        <f>C24-(F24*$I$6+G24*$J$6)</f>
        <v>1.0861119533510646</v>
      </c>
      <c r="J24">
        <f>I24-(SUM(F24:G24)/SUM(F23:G23))*I23</f>
        <v>1.0861119533510646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-22605.266100000001</v>
      </c>
      <c r="D27">
        <v>-10000.099955</v>
      </c>
      <c r="E27">
        <v>120966.4235</v>
      </c>
      <c r="F27">
        <v>5488</v>
      </c>
      <c r="G27">
        <v>0</v>
      </c>
      <c r="I27">
        <f>C27-(F27*$I$7+G27*$J$7)</f>
        <v>0</v>
      </c>
    </row>
    <row r="28" spans="2:10">
      <c r="B28" t="s">
        <v>17</v>
      </c>
      <c r="C28">
        <v>-22608.2425</v>
      </c>
      <c r="D28">
        <v>-9892.8705999999893</v>
      </c>
      <c r="E28">
        <v>120966.4235</v>
      </c>
      <c r="F28">
        <v>5489</v>
      </c>
      <c r="G28">
        <v>0</v>
      </c>
      <c r="I28">
        <f>C28-(F28*$I$7+G28*$J$7)</f>
        <v>1.1426353680762986</v>
      </c>
      <c r="J28">
        <f>I28-(SUM(F28:G28)/SUM(F27:G27))*I27</f>
        <v>1.1426353680762986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-22611.804049999999</v>
      </c>
      <c r="D32">
        <v>1.0755338086499999</v>
      </c>
      <c r="E32">
        <v>119495.48050000001</v>
      </c>
      <c r="F32">
        <v>5488</v>
      </c>
      <c r="G32">
        <v>0</v>
      </c>
      <c r="I32">
        <f>C32-(F32*$I$3+G32*$J$3)</f>
        <v>-1.1599999994359678E-2</v>
      </c>
    </row>
    <row r="33" spans="2:10">
      <c r="B33" t="s">
        <v>23</v>
      </c>
      <c r="C33">
        <v>-22605.660400000099</v>
      </c>
      <c r="D33">
        <v>-87.019146278499903</v>
      </c>
      <c r="E33">
        <v>119495.48050000001</v>
      </c>
      <c r="F33">
        <v>5487</v>
      </c>
      <c r="G33">
        <v>0</v>
      </c>
      <c r="I33">
        <f>C33-(F33*$I$3+G33*$J$3)</f>
        <v>2.0118254281114787</v>
      </c>
      <c r="J33">
        <f>I33-(SUM(F33:G33)/SUM(F32:G32))*I32</f>
        <v>2.0234233144032157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-22611.295999999998</v>
      </c>
      <c r="D36">
        <v>4998.8886700000103</v>
      </c>
      <c r="E36">
        <v>118763.461</v>
      </c>
      <c r="F36">
        <v>5488</v>
      </c>
      <c r="G36">
        <v>0</v>
      </c>
      <c r="I36">
        <f>C36-(F36*$I$4+G36*$J$4)</f>
        <v>-1.1500000000523869E-3</v>
      </c>
    </row>
    <row r="37" spans="2:10">
      <c r="B37" t="s">
        <v>23</v>
      </c>
      <c r="C37">
        <v>-22605.181850000001</v>
      </c>
      <c r="D37">
        <v>4893.1362100000097</v>
      </c>
      <c r="E37">
        <v>118763.461</v>
      </c>
      <c r="F37">
        <v>5487</v>
      </c>
      <c r="G37">
        <v>0</v>
      </c>
      <c r="I37">
        <f>C37-(F37*$I$4+G37*$J$4)</f>
        <v>1.9928660987570765</v>
      </c>
      <c r="J37">
        <f>I37-(SUM(F37:G37)/SUM(F36:G36))*I36</f>
        <v>1.9940158892090241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-22608.33135</v>
      </c>
      <c r="D40">
        <v>9999.1705000000093</v>
      </c>
      <c r="E40">
        <v>118032.38499999999</v>
      </c>
      <c r="F40">
        <v>5488</v>
      </c>
      <c r="G40">
        <v>0</v>
      </c>
      <c r="I40">
        <f>C40-(F40*$I$5+G40*$J$5)</f>
        <v>1.7100000000937143E-2</v>
      </c>
    </row>
    <row r="41" spans="2:10">
      <c r="B41" t="s">
        <v>23</v>
      </c>
      <c r="C41">
        <v>-22602.274399999998</v>
      </c>
      <c r="D41">
        <v>9876.35285999999</v>
      </c>
      <c r="E41">
        <v>118032.38499999999</v>
      </c>
      <c r="F41">
        <v>5487</v>
      </c>
      <c r="G41">
        <v>0</v>
      </c>
      <c r="I41">
        <f>C41-(F41*$I$5+G41*$J$5)</f>
        <v>1.9544529792292451</v>
      </c>
      <c r="J41">
        <f>I41-(SUM(F41:G41)/SUM(F40:G40))*I40</f>
        <v>1.937356095117521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-22609.80125</v>
      </c>
      <c r="D44">
        <v>-5001.4207900000001</v>
      </c>
      <c r="E44">
        <v>120229.83</v>
      </c>
      <c r="F44">
        <v>5488</v>
      </c>
      <c r="G44">
        <v>0</v>
      </c>
      <c r="I44">
        <f>C44-(F44*$I$6+G44*$J$6)</f>
        <v>1.1499999964144081E-3</v>
      </c>
    </row>
    <row r="45" spans="2:10">
      <c r="B45" t="s">
        <v>23</v>
      </c>
      <c r="C45">
        <v>-22603.669300000001</v>
      </c>
      <c r="D45">
        <v>-5073.5662899999998</v>
      </c>
      <c r="E45">
        <v>120229.83</v>
      </c>
      <c r="F45">
        <v>5487</v>
      </c>
      <c r="G45">
        <v>0</v>
      </c>
      <c r="I45">
        <f>C45-(F45*$I$6+G45*$J$6)</f>
        <v>2.0132380466457107</v>
      </c>
      <c r="J45">
        <f>I45-(SUM(F45:G45)/SUM(F44:G44))*I44</f>
        <v>2.0120882561974005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-22605.26095</v>
      </c>
      <c r="D48">
        <v>-9999.0361950000006</v>
      </c>
      <c r="E48">
        <v>120966.47100000001</v>
      </c>
      <c r="F48">
        <v>5488</v>
      </c>
      <c r="G48">
        <v>0</v>
      </c>
      <c r="I48">
        <f>C48-(F48*$I$7+G48*$J$7)</f>
        <v>5.1500000008672941E-3</v>
      </c>
    </row>
    <row r="49" spans="2:10">
      <c r="B49" t="s">
        <v>23</v>
      </c>
      <c r="C49">
        <v>-22599.115750000001</v>
      </c>
      <c r="D49">
        <v>-10063.14395</v>
      </c>
      <c r="E49">
        <v>120966.47100000001</v>
      </c>
      <c r="F49">
        <v>5487</v>
      </c>
      <c r="G49">
        <v>0</v>
      </c>
      <c r="I49">
        <f>C49-(F49*$I$7+G49*$J$7)</f>
        <v>2.0313146319240332</v>
      </c>
      <c r="J49">
        <f>I49-(SUM(F49:G49)/SUM(F48:G48))*I48</f>
        <v>2.0261655703342449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1EB-3C69-9743-93C7-B4834E53A3EB}">
  <dimension ref="A1:N50"/>
  <sheetViews>
    <sheetView topLeftCell="A7" workbookViewId="0">
      <selection activeCell="M41" sqref="M41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-24253.52275</v>
      </c>
      <c r="D11">
        <v>-2.4806162825500002</v>
      </c>
      <c r="E11">
        <v>112844.98850000001</v>
      </c>
      <c r="F11">
        <v>4830</v>
      </c>
      <c r="G11">
        <v>658</v>
      </c>
      <c r="I11">
        <f>C11-(F11*$I$3+G11*$J$3)</f>
        <v>130.06808647960497</v>
      </c>
      <c r="L11">
        <v>0</v>
      </c>
      <c r="M11">
        <v>0.67029547121245514</v>
      </c>
      <c r="N11">
        <v>1.5551999923041535</v>
      </c>
    </row>
    <row r="12" spans="1:14">
      <c r="B12" t="s">
        <v>17</v>
      </c>
      <c r="C12">
        <v>-24257.199400000001</v>
      </c>
      <c r="D12">
        <v>141.23041327499999</v>
      </c>
      <c r="E12">
        <v>112844.98850000001</v>
      </c>
      <c r="F12">
        <v>4830.9070000000002</v>
      </c>
      <c r="G12">
        <v>658.09299999999996</v>
      </c>
      <c r="I12">
        <f>C12-(F12*$I$3+G12*$J$3)</f>
        <v>130.76208240389315</v>
      </c>
      <c r="J12">
        <f>I12-(SUM(F12:G12)/SUM(F11:G11))*I11</f>
        <v>0.67029547121245514</v>
      </c>
      <c r="L12">
        <v>5</v>
      </c>
      <c r="M12">
        <v>0.70056459828693107</v>
      </c>
      <c r="N12">
        <v>1.5071782921132097</v>
      </c>
    </row>
    <row r="13" spans="1:14">
      <c r="L13">
        <v>10</v>
      </c>
      <c r="M13">
        <v>0.67706053082281414</v>
      </c>
      <c r="N13">
        <v>1.4552250340307467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0.6148610007605555</v>
      </c>
      <c r="N14">
        <v>1.6332526512026107</v>
      </c>
    </row>
    <row r="15" spans="1:14">
      <c r="B15" t="s">
        <v>16</v>
      </c>
      <c r="C15">
        <v>-24257.7598</v>
      </c>
      <c r="D15">
        <v>4996.644875</v>
      </c>
      <c r="E15">
        <v>112233.141</v>
      </c>
      <c r="F15">
        <v>4830</v>
      </c>
      <c r="G15">
        <v>658</v>
      </c>
      <c r="I15">
        <f>C15-(F15*$I$4+G15*$J$4)</f>
        <v>125.86878086734214</v>
      </c>
      <c r="L15">
        <v>-10</v>
      </c>
      <c r="M15">
        <v>0.58362486413332704</v>
      </c>
      <c r="N15">
        <v>1.6931561108182791</v>
      </c>
    </row>
    <row r="16" spans="1:14">
      <c r="B16" t="s">
        <v>17</v>
      </c>
      <c r="C16">
        <v>-24261.440600000002</v>
      </c>
      <c r="D16">
        <v>5144.8743600000098</v>
      </c>
      <c r="E16">
        <v>112233.141</v>
      </c>
      <c r="F16">
        <v>4830.8945000000003</v>
      </c>
      <c r="G16">
        <v>658.10550000000001</v>
      </c>
      <c r="I16">
        <f>C16-(F16*$I$4+G16*$J$4)</f>
        <v>126.59228073911072</v>
      </c>
      <c r="J16">
        <f>I16-(SUM(F16:G16)/SUM(F15:G15))*I15</f>
        <v>0.70056459828693107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-24260.403149999998</v>
      </c>
      <c r="D19">
        <v>9995.6028449999903</v>
      </c>
      <c r="E19">
        <v>111638.02800000001</v>
      </c>
      <c r="F19">
        <v>4830</v>
      </c>
      <c r="G19">
        <v>658</v>
      </c>
      <c r="I19">
        <f>C19-(F19*$I$5+G19*$J$5)</f>
        <v>121.03642028061222</v>
      </c>
    </row>
    <row r="20" spans="2:10">
      <c r="B20" t="s">
        <v>17</v>
      </c>
      <c r="C20">
        <v>-24264.086493246599</v>
      </c>
      <c r="D20">
        <v>10152.7385392696</v>
      </c>
      <c r="E20">
        <v>111638.03801901</v>
      </c>
      <c r="F20">
        <v>4830.9024512256101</v>
      </c>
      <c r="G20">
        <v>658.09754877438695</v>
      </c>
      <c r="I20">
        <f>C20-(F20*$I$5+G20*$J$5)</f>
        <v>121.73553555273975</v>
      </c>
      <c r="J20">
        <f>I20-(SUM(F20:G20)/SUM(F19:G19))*I19</f>
        <v>0.67706053082281414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-24247.552899999999</v>
      </c>
      <c r="D23">
        <v>-5000.5682350000097</v>
      </c>
      <c r="E23">
        <v>113472.734</v>
      </c>
      <c r="F23">
        <v>4830</v>
      </c>
      <c r="G23">
        <v>658</v>
      </c>
      <c r="I23">
        <f>C23-(F23*$I$6+G23*$J$6)</f>
        <v>133.7471104591823</v>
      </c>
    </row>
    <row r="24" spans="2:10">
      <c r="B24" t="s">
        <v>17</v>
      </c>
      <c r="C24">
        <v>-24251.339100000001</v>
      </c>
      <c r="D24">
        <v>-4863.1979500000098</v>
      </c>
      <c r="E24">
        <v>113472.734</v>
      </c>
      <c r="F24">
        <v>4830.8864999999996</v>
      </c>
      <c r="G24">
        <v>658.11350000000004</v>
      </c>
      <c r="I24">
        <f>C24-(F24*$I$6+G24*$J$6)</f>
        <v>134.38634228910814</v>
      </c>
      <c r="J24">
        <f>I24-(SUM(F24:G24)/SUM(F23:G23))*I23</f>
        <v>0.6148610007605555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-24239.538100000002</v>
      </c>
      <c r="D27">
        <v>-9997.5585349999892</v>
      </c>
      <c r="E27">
        <v>114117.23149999999</v>
      </c>
      <c r="F27">
        <v>4830</v>
      </c>
      <c r="G27">
        <v>658</v>
      </c>
      <c r="I27">
        <f>C27-(F27*$I$7+G27*$J$7)</f>
        <v>137.15398941326566</v>
      </c>
    </row>
    <row r="28" spans="2:10">
      <c r="B28" t="s">
        <v>17</v>
      </c>
      <c r="C28">
        <v>-24243.346000000001</v>
      </c>
      <c r="D28">
        <v>-9865.1111799999908</v>
      </c>
      <c r="E28">
        <v>114117.23149999999</v>
      </c>
      <c r="F28">
        <v>4830.8895000000002</v>
      </c>
      <c r="G28">
        <v>658.1105</v>
      </c>
      <c r="I28">
        <f>C28-(F28*$I$7+G28*$J$7)</f>
        <v>137.7626058935457</v>
      </c>
      <c r="J28">
        <f>I28-(SUM(F28:G28)/SUM(F27:G27))*I27</f>
        <v>0.58362486413332704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-24253.591400000001</v>
      </c>
      <c r="D32">
        <v>-1.5305055972599999</v>
      </c>
      <c r="E32">
        <v>112844.35649999999</v>
      </c>
      <c r="F32">
        <v>4830</v>
      </c>
      <c r="G32">
        <v>658</v>
      </c>
      <c r="I32">
        <f>C32-(F32*$I$3+G32*$J$3)</f>
        <v>129.9994364796039</v>
      </c>
    </row>
    <row r="33" spans="2:10">
      <c r="B33" t="s">
        <v>23</v>
      </c>
      <c r="C33">
        <v>-24247.612499999999</v>
      </c>
      <c r="D33">
        <v>-128.63488111949999</v>
      </c>
      <c r="E33">
        <v>112844.35649999999</v>
      </c>
      <c r="F33">
        <v>4829.1215000000002</v>
      </c>
      <c r="G33">
        <v>657.87850000000003</v>
      </c>
      <c r="I33">
        <f>C33-(F33*$I$3+G33*$J$3)</f>
        <v>131.53094852794311</v>
      </c>
      <c r="J33">
        <f>I33-(SUM(F33:G33)/SUM(F32:G32))*I32</f>
        <v>1.5551999923041535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-24257.722849999998</v>
      </c>
      <c r="D36">
        <v>4998.7604150000097</v>
      </c>
      <c r="E36">
        <v>112233.1305</v>
      </c>
      <c r="F36">
        <v>4830</v>
      </c>
      <c r="G36">
        <v>658</v>
      </c>
      <c r="I36">
        <f>C36-(F36*$I$4+G36*$J$4)</f>
        <v>125.90573086734366</v>
      </c>
    </row>
    <row r="37" spans="2:10">
      <c r="B37" t="s">
        <v>23</v>
      </c>
      <c r="C37">
        <v>-24251.777750000001</v>
      </c>
      <c r="D37">
        <v>4867.4413600000098</v>
      </c>
      <c r="E37">
        <v>112233.1305</v>
      </c>
      <c r="F37">
        <v>4829.1265000000003</v>
      </c>
      <c r="G37">
        <v>657.87350000000004</v>
      </c>
      <c r="I37">
        <f>C37-(F37*$I$4+G37*$J$4)</f>
        <v>127.3899671531035</v>
      </c>
      <c r="J37">
        <f>I37-(SUM(F37:G37)/SUM(F36:G36))*I36</f>
        <v>1.5071782921132097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-24260.402750000001</v>
      </c>
      <c r="D40">
        <v>9999.6150500000094</v>
      </c>
      <c r="E40">
        <v>111638.15949999999</v>
      </c>
      <c r="F40">
        <v>4830</v>
      </c>
      <c r="G40">
        <v>658</v>
      </c>
      <c r="I40">
        <f>C40-(F40*$I$5+G40*$J$5)</f>
        <v>121.03682028060939</v>
      </c>
    </row>
    <row r="41" spans="2:10">
      <c r="B41" t="s">
        <v>23</v>
      </c>
      <c r="C41">
        <v>-24254.487550000002</v>
      </c>
      <c r="D41">
        <v>9866.2059699999809</v>
      </c>
      <c r="E41">
        <v>111638.15949999999</v>
      </c>
      <c r="F41">
        <v>4829.1345000000001</v>
      </c>
      <c r="G41">
        <v>657.8655</v>
      </c>
      <c r="I41">
        <f>C41-(F41*$I$5+G41*$J$5)</f>
        <v>122.46999050044906</v>
      </c>
      <c r="J41">
        <f>I41-(SUM(F41:G41)/SUM(F40:G40))*I40</f>
        <v>1.4552250340307467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-24247.5059</v>
      </c>
      <c r="D44">
        <v>-5002.8542200000102</v>
      </c>
      <c r="E44">
        <v>113472.65300000001</v>
      </c>
      <c r="F44">
        <v>4830</v>
      </c>
      <c r="G44">
        <v>658</v>
      </c>
      <c r="I44">
        <f>C44-(F44*$I$6+G44*$J$6)</f>
        <v>133.79411045918096</v>
      </c>
    </row>
    <row r="45" spans="2:10">
      <c r="B45" t="s">
        <v>23</v>
      </c>
      <c r="C45">
        <v>-24241.417750000001</v>
      </c>
      <c r="D45">
        <v>-5124.8543200000004</v>
      </c>
      <c r="E45">
        <v>113472.65300000001</v>
      </c>
      <c r="F45">
        <v>4829.1334999999999</v>
      </c>
      <c r="G45">
        <v>657.86649999999997</v>
      </c>
      <c r="I45">
        <f>C45-(F45*$I$6+G45*$J$6)</f>
        <v>135.40298371707831</v>
      </c>
      <c r="J45">
        <f>I45-(SUM(F45:G45)/SUM(F44:G44))*I44</f>
        <v>1.6332526512026107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-24239.562300000001</v>
      </c>
      <c r="D48">
        <v>-10002.626695000001</v>
      </c>
      <c r="E48">
        <v>114117.73149999999</v>
      </c>
      <c r="F48">
        <v>4830</v>
      </c>
      <c r="G48">
        <v>658</v>
      </c>
      <c r="I48">
        <f>C48-(F48*$I$7+G48*$J$7)</f>
        <v>137.12978941326583</v>
      </c>
    </row>
    <row r="49" spans="2:10">
      <c r="B49" t="s">
        <v>23</v>
      </c>
      <c r="C49">
        <v>-24233.465499999998</v>
      </c>
      <c r="D49">
        <v>-10122.288044999999</v>
      </c>
      <c r="E49">
        <v>114117.73149999999</v>
      </c>
      <c r="F49">
        <v>4829.1149999999998</v>
      </c>
      <c r="G49">
        <v>657.88499999999999</v>
      </c>
      <c r="I49">
        <f>C49-(F49*$I$7+G49*$J$7)</f>
        <v>138.79795831755837</v>
      </c>
      <c r="J49">
        <f>I49-(SUM(F49:G49)/SUM(F48:G48))*I48</f>
        <v>1.6931561108182791</v>
      </c>
    </row>
    <row r="50" spans="2:10">
      <c r="F50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A86D-FDDB-3F45-BE87-CA28BAD2CA2E}">
  <dimension ref="A1:N49"/>
  <sheetViews>
    <sheetView topLeftCell="A6" workbookViewId="0">
      <selection activeCell="Q41" sqref="Q41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-25662.651399999999</v>
      </c>
      <c r="D11">
        <v>-0.93411448060000102</v>
      </c>
      <c r="E11">
        <v>108685.37850000001</v>
      </c>
      <c r="F11">
        <v>4281</v>
      </c>
      <c r="G11">
        <v>1207</v>
      </c>
      <c r="I11">
        <f>C11-(F11*$I$3+G11*$J$3)</f>
        <v>199.23322702261794</v>
      </c>
      <c r="L11">
        <v>0</v>
      </c>
      <c r="M11">
        <v>0.48559046752166068</v>
      </c>
      <c r="N11">
        <v>1.5921141352016264</v>
      </c>
    </row>
    <row r="12" spans="1:14">
      <c r="B12" t="s">
        <v>17</v>
      </c>
      <c r="C12">
        <v>-25666.7871935968</v>
      </c>
      <c r="D12">
        <v>203.737317658829</v>
      </c>
      <c r="E12">
        <v>108685.391695848</v>
      </c>
      <c r="F12">
        <v>4281.8004002000998</v>
      </c>
      <c r="G12">
        <v>1207.1995997998999</v>
      </c>
      <c r="I12">
        <f>C12-(F12*$I$3+G12*$J$3)</f>
        <v>199.75512092071949</v>
      </c>
      <c r="J12">
        <f>I12-(SUM(F12:G12)/SUM(F11:G11))*I11</f>
        <v>0.48559046752166068</v>
      </c>
      <c r="L12">
        <v>5</v>
      </c>
      <c r="M12">
        <v>0.50612023202720025</v>
      </c>
      <c r="N12">
        <v>1.5599280337335983</v>
      </c>
    </row>
    <row r="13" spans="1:14">
      <c r="L13">
        <v>10</v>
      </c>
      <c r="M13">
        <v>0.54880539037878862</v>
      </c>
      <c r="N13">
        <v>1.5162178215559265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0.44341563456416111</v>
      </c>
      <c r="N14">
        <v>1.6103173411793819</v>
      </c>
    </row>
    <row r="15" spans="1:14">
      <c r="B15" t="s">
        <v>16</v>
      </c>
      <c r="C15">
        <v>-25668.585299999999</v>
      </c>
      <c r="D15">
        <v>4998.2498850000002</v>
      </c>
      <c r="E15">
        <v>108204.7665</v>
      </c>
      <c r="F15">
        <v>4281</v>
      </c>
      <c r="G15">
        <v>1207</v>
      </c>
      <c r="I15">
        <f>C15-(F15*$I$4+G15*$J$4)</f>
        <v>193.78373412900692</v>
      </c>
      <c r="L15">
        <v>-10</v>
      </c>
      <c r="M15">
        <v>0.43457367040250006</v>
      </c>
      <c r="N15">
        <v>1.6721757658839067</v>
      </c>
    </row>
    <row r="16" spans="1:14">
      <c r="B16" t="s">
        <v>17</v>
      </c>
      <c r="C16">
        <v>-25672.705399999999</v>
      </c>
      <c r="D16">
        <v>5211.5279099999998</v>
      </c>
      <c r="E16">
        <v>108204.7665</v>
      </c>
      <c r="F16">
        <v>4281.799</v>
      </c>
      <c r="G16">
        <v>1207.201</v>
      </c>
      <c r="I16">
        <f>C16-(F16*$I$4+G16*$J$4)</f>
        <v>194.32516480821505</v>
      </c>
      <c r="J16">
        <f>I16-(SUM(F16:G16)/SUM(F15:G15))*I15</f>
        <v>0.50612023202720025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-25672.91505</v>
      </c>
      <c r="D19">
        <v>9996.4923999999792</v>
      </c>
      <c r="E19">
        <v>107740.89449999999</v>
      </c>
      <c r="F19">
        <v>4281</v>
      </c>
      <c r="G19">
        <v>1207</v>
      </c>
      <c r="I19">
        <f>C19-(F19*$I$5+G19*$J$5)</f>
        <v>187.89689875182012</v>
      </c>
    </row>
    <row r="20" spans="2:10">
      <c r="B20" t="s">
        <v>17</v>
      </c>
      <c r="C20">
        <v>-25677.009399999999</v>
      </c>
      <c r="D20">
        <v>10218.76995</v>
      </c>
      <c r="E20">
        <v>107740.89449999999</v>
      </c>
      <c r="F20">
        <v>4281.7929999999997</v>
      </c>
      <c r="G20">
        <v>1207.2070000000001</v>
      </c>
      <c r="I20">
        <f>C20-(F20*$I$5+G20*$J$5)</f>
        <v>188.47994191529506</v>
      </c>
      <c r="J20">
        <f>I20-(SUM(F20:G20)/SUM(F19:G19))*I19</f>
        <v>0.54880539037878862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-25655.276449999899</v>
      </c>
      <c r="D23">
        <v>-5002.2771700000103</v>
      </c>
      <c r="E23">
        <v>109180.1925</v>
      </c>
      <c r="F23">
        <v>4281</v>
      </c>
      <c r="G23">
        <v>1207</v>
      </c>
      <c r="I23">
        <f>C23-(F23*$I$6+G23*$J$6)</f>
        <v>204.06639958099913</v>
      </c>
    </row>
    <row r="24" spans="2:10">
      <c r="B24" t="s">
        <v>17</v>
      </c>
      <c r="C24">
        <v>-25659.438269134502</v>
      </c>
      <c r="D24">
        <v>-4803.54212106053</v>
      </c>
      <c r="E24">
        <v>109180.204602301</v>
      </c>
      <c r="F24">
        <v>4281.8059029514798</v>
      </c>
      <c r="G24">
        <v>1207.19409704852</v>
      </c>
      <c r="I24">
        <f>C24-(F24*$I$6+G24*$J$6)</f>
        <v>204.54699932627409</v>
      </c>
      <c r="J24">
        <f>I24-(SUM(F24:G24)/SUM(F23:G23))*I23</f>
        <v>0.44341563456416111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-25646.074000000001</v>
      </c>
      <c r="D27">
        <v>-10002.201095</v>
      </c>
      <c r="E27">
        <v>109691.561</v>
      </c>
      <c r="F27">
        <v>4281</v>
      </c>
      <c r="G27">
        <v>1207</v>
      </c>
      <c r="I27">
        <f>C27-(F27*$I$7+G27*$J$7)</f>
        <v>208.60117176567292</v>
      </c>
    </row>
    <row r="28" spans="2:10">
      <c r="B28" t="s">
        <v>17</v>
      </c>
      <c r="C28">
        <v>-25650.2858000001</v>
      </c>
      <c r="D28">
        <v>-9810.0575900000003</v>
      </c>
      <c r="E28">
        <v>109691.561</v>
      </c>
      <c r="F28">
        <v>4281.79</v>
      </c>
      <c r="G28">
        <v>1207.21</v>
      </c>
      <c r="I28">
        <f>C28-(F28*$I$7+G28*$J$7)</f>
        <v>209.07375585367117</v>
      </c>
      <c r="J28">
        <f>I28-(SUM(F28:G28)/SUM(F27:G27))*I27</f>
        <v>0.43457367040250006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-25662.5275</v>
      </c>
      <c r="D32">
        <v>-3.1441225586499999</v>
      </c>
      <c r="E32">
        <v>108685.954</v>
      </c>
      <c r="F32">
        <v>4281</v>
      </c>
      <c r="G32">
        <v>1207</v>
      </c>
      <c r="I32">
        <f>C32-(F32*$I$3+G32*$J$3)</f>
        <v>199.35712702261662</v>
      </c>
    </row>
    <row r="33" spans="2:10">
      <c r="B33" t="s">
        <v>23</v>
      </c>
      <c r="C33">
        <v>-25656.2564000001</v>
      </c>
      <c r="D33">
        <v>-114.284493529</v>
      </c>
      <c r="E33">
        <v>108685.954</v>
      </c>
      <c r="F33">
        <v>4280.2209999999995</v>
      </c>
      <c r="G33">
        <v>1206.779</v>
      </c>
      <c r="I33">
        <f>C33-(F33*$I$3+G33*$J$3)</f>
        <v>200.9129151507077</v>
      </c>
      <c r="J33">
        <f>I33-(SUM(F33:G33)/SUM(F32:G32))*I32</f>
        <v>1.5921141352016264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-25668.51885</v>
      </c>
      <c r="D36">
        <v>4996.7583999999997</v>
      </c>
      <c r="E36">
        <v>108205.963</v>
      </c>
      <c r="F36">
        <v>4281</v>
      </c>
      <c r="G36">
        <v>1207</v>
      </c>
      <c r="I36">
        <f>C36-(F36*$I$4+G36*$J$4)</f>
        <v>193.85018412900536</v>
      </c>
    </row>
    <row r="37" spans="2:10">
      <c r="B37" t="s">
        <v>23</v>
      </c>
      <c r="C37">
        <v>-25662.276150000002</v>
      </c>
      <c r="D37">
        <v>4882.9287850000001</v>
      </c>
      <c r="E37">
        <v>108205.963</v>
      </c>
      <c r="F37">
        <v>4280.2219999999998</v>
      </c>
      <c r="G37">
        <v>1206.778</v>
      </c>
      <c r="I37">
        <f>C37-(F37*$I$4+G37*$J$4)</f>
        <v>195.37478960732187</v>
      </c>
      <c r="J37">
        <f>I37-(SUM(F37:G37)/SUM(F36:G36))*I36</f>
        <v>1.5599280337335983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-25673.0144</v>
      </c>
      <c r="D40">
        <v>9996.8824249999707</v>
      </c>
      <c r="E40">
        <v>107740.62149999999</v>
      </c>
      <c r="F40">
        <v>4281</v>
      </c>
      <c r="G40">
        <v>1207</v>
      </c>
      <c r="I40">
        <f>C40-(F40*$I$5+G40*$J$5)</f>
        <v>187.7975487518197</v>
      </c>
    </row>
    <row r="41" spans="2:10">
      <c r="B41" t="s">
        <v>23</v>
      </c>
      <c r="C41">
        <v>-25666.783599999999</v>
      </c>
      <c r="D41">
        <v>9880.3198700000103</v>
      </c>
      <c r="E41">
        <v>107740.62149999999</v>
      </c>
      <c r="F41">
        <v>4280.2335000000003</v>
      </c>
      <c r="G41">
        <v>1206.7665</v>
      </c>
      <c r="I41">
        <f>C41-(F41*$I$5+G41*$J$5)</f>
        <v>189.27954690341357</v>
      </c>
      <c r="J41">
        <f>I41-(SUM(F41:G41)/SUM(F40:G40))*I40</f>
        <v>1.5162178215559265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-25655.09935</v>
      </c>
      <c r="D44">
        <v>-5002.6817300000002</v>
      </c>
      <c r="E44">
        <v>109180.1755</v>
      </c>
      <c r="F44">
        <v>4281</v>
      </c>
      <c r="G44">
        <v>1207</v>
      </c>
      <c r="I44">
        <f>C44-(F44*$I$6+G44*$J$6)</f>
        <v>204.24349958089806</v>
      </c>
    </row>
    <row r="45" spans="2:10">
      <c r="B45" t="s">
        <v>23</v>
      </c>
      <c r="C45">
        <v>-25648.846399999999</v>
      </c>
      <c r="D45">
        <v>-5112.3107650000002</v>
      </c>
      <c r="E45">
        <v>109180.1755</v>
      </c>
      <c r="F45">
        <v>4280.2079999999996</v>
      </c>
      <c r="G45">
        <v>1206.7919999999999</v>
      </c>
      <c r="I45">
        <f>C45-(F45*$I$6+G45*$J$6)</f>
        <v>205.81660054095846</v>
      </c>
      <c r="J45">
        <f>I45-(SUM(F45:G45)/SUM(F44:G44))*I44</f>
        <v>1.6103173411793819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-25646.163400000001</v>
      </c>
      <c r="D48">
        <v>-10000.9737</v>
      </c>
      <c r="E48">
        <v>109691.0785</v>
      </c>
      <c r="F48">
        <v>4281</v>
      </c>
      <c r="G48">
        <v>1207</v>
      </c>
      <c r="I48">
        <f>C48-(F48*$I$7+G48*$J$7)</f>
        <v>208.51177176567217</v>
      </c>
    </row>
    <row r="49" spans="2:10">
      <c r="B49" t="s">
        <v>23</v>
      </c>
      <c r="C49">
        <v>-25639.839449999999</v>
      </c>
      <c r="D49">
        <v>-10109.479380000001</v>
      </c>
      <c r="E49">
        <v>109691.0785</v>
      </c>
      <c r="F49">
        <v>4280.2120000000004</v>
      </c>
      <c r="G49">
        <v>1206.788</v>
      </c>
      <c r="I49">
        <f>C49-(F49*$I$7+G49*$J$7)</f>
        <v>210.14595340404776</v>
      </c>
      <c r="J49">
        <f>I49-(SUM(F49:G49)/SUM(F48:G48))*I48</f>
        <v>1.6721757658839067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4547-2B0B-6341-A6FB-A8FA57720C79}">
  <dimension ref="A1:N50"/>
  <sheetViews>
    <sheetView topLeftCell="A4" workbookViewId="0">
      <selection activeCell="L10" sqref="L10:N15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-26785.779050000001</v>
      </c>
      <c r="D11">
        <v>-3.7114072777499998</v>
      </c>
      <c r="E11">
        <v>105959.719</v>
      </c>
      <c r="F11">
        <v>3842</v>
      </c>
      <c r="G11">
        <v>1646</v>
      </c>
      <c r="I11">
        <f>C11-(F11*$I$3+G11*$J$3)</f>
        <v>258.20206891402631</v>
      </c>
      <c r="L11">
        <v>0</v>
      </c>
      <c r="M11">
        <v>0.58215987720205931</v>
      </c>
      <c r="N11">
        <v>1.7179005607975455</v>
      </c>
    </row>
    <row r="12" spans="1:14">
      <c r="B12" t="s">
        <v>17</v>
      </c>
      <c r="C12">
        <v>-26790.050950000001</v>
      </c>
      <c r="D12">
        <v>266.83337254999998</v>
      </c>
      <c r="E12">
        <v>105959.719</v>
      </c>
      <c r="F12">
        <v>3842.71</v>
      </c>
      <c r="G12">
        <v>1646.29</v>
      </c>
      <c r="I12">
        <f>C12-(F12*$I$3+G12*$J$3)</f>
        <v>258.83127727317333</v>
      </c>
      <c r="J12">
        <f>I12-(SUM(F12:G12)/SUM(F11:G11))*I11</f>
        <v>0.58215987720205931</v>
      </c>
      <c r="L12">
        <v>5</v>
      </c>
      <c r="M12">
        <v>0.64527158192223055</v>
      </c>
      <c r="N12">
        <v>1.7233308011236375</v>
      </c>
    </row>
    <row r="13" spans="1:14">
      <c r="L13">
        <v>10</v>
      </c>
      <c r="M13">
        <v>0.68194962174263196</v>
      </c>
      <c r="N13">
        <v>1.668829662940766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0.53987929562191539</v>
      </c>
      <c r="N14">
        <v>1.7430663020853103</v>
      </c>
    </row>
    <row r="15" spans="1:14">
      <c r="B15" t="s">
        <v>16</v>
      </c>
      <c r="C15">
        <v>-26792.043150000001</v>
      </c>
      <c r="D15">
        <v>4997.8003649999901</v>
      </c>
      <c r="E15">
        <v>105559.11350000001</v>
      </c>
      <c r="F15">
        <v>3842</v>
      </c>
      <c r="G15">
        <v>1646</v>
      </c>
      <c r="I15">
        <f>C15-(F15*$I$4+G15*$J$4)</f>
        <v>252.77954347667037</v>
      </c>
      <c r="L15">
        <v>-10</v>
      </c>
      <c r="M15">
        <v>0.47945792368545881</v>
      </c>
      <c r="N15">
        <v>1.7595550469876571</v>
      </c>
    </row>
    <row r="16" spans="1:14">
      <c r="B16" t="s">
        <v>17</v>
      </c>
      <c r="C16">
        <v>-26796.268284142101</v>
      </c>
      <c r="D16">
        <v>5274.99533766884</v>
      </c>
      <c r="E16">
        <v>105559.13206603299</v>
      </c>
      <c r="F16">
        <v>3842.7043521760902</v>
      </c>
      <c r="G16">
        <v>1646.29564782391</v>
      </c>
      <c r="I16">
        <f>C16-(F16*$I$4+G16*$J$4)</f>
        <v>253.47087547103365</v>
      </c>
      <c r="J16">
        <f>I16-(SUM(F16:G16)/SUM(F15:G15))*I15</f>
        <v>0.64527158192223055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-26796.849699999999</v>
      </c>
      <c r="D19">
        <v>9997.3144999999895</v>
      </c>
      <c r="E19">
        <v>105170.663</v>
      </c>
      <c r="F19">
        <v>3842</v>
      </c>
      <c r="G19">
        <v>1646</v>
      </c>
      <c r="I19">
        <f>C19-(F19*$I$5+G19*$J$5)</f>
        <v>246.92121805758143</v>
      </c>
    </row>
    <row r="20" spans="2:10">
      <c r="B20" t="s">
        <v>17</v>
      </c>
      <c r="C20">
        <v>-26801.027849999999</v>
      </c>
      <c r="D20">
        <v>10282.999750000001</v>
      </c>
      <c r="E20">
        <v>105170.663</v>
      </c>
      <c r="F20">
        <v>3842.7085000000002</v>
      </c>
      <c r="G20">
        <v>1646.2915</v>
      </c>
      <c r="I20">
        <f>C20-(F20*$I$5+G20*$J$5)</f>
        <v>247.64816061264355</v>
      </c>
      <c r="J20">
        <f>I20-(SUM(F20:G20)/SUM(F19:G19))*I19</f>
        <v>0.68194962174263196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-26778.498899999999</v>
      </c>
      <c r="D23">
        <v>-5002.1836900000199</v>
      </c>
      <c r="E23">
        <v>106370.974</v>
      </c>
      <c r="F23">
        <v>3842</v>
      </c>
      <c r="G23">
        <v>1646</v>
      </c>
      <c r="I23">
        <f>C23-(F23*$I$6+G23*$J$6)</f>
        <v>262.73977175656182</v>
      </c>
    </row>
    <row r="24" spans="2:10">
      <c r="B24" t="s">
        <v>17</v>
      </c>
      <c r="C24">
        <v>-26782.8494499999</v>
      </c>
      <c r="D24">
        <v>-4742.0919600000097</v>
      </c>
      <c r="E24">
        <v>106370.974</v>
      </c>
      <c r="F24">
        <v>3842.6959999999999</v>
      </c>
      <c r="G24">
        <v>1646.3040000000001</v>
      </c>
      <c r="I24">
        <f>C24-(F24*$I$6+G24*$J$6)</f>
        <v>263.32752637502563</v>
      </c>
      <c r="J24">
        <f>I24-(SUM(F24:G24)/SUM(F23:G23))*I23</f>
        <v>0.53987929562191539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-26769.316649999899</v>
      </c>
      <c r="D27">
        <v>-10002.281575000001</v>
      </c>
      <c r="E27">
        <v>106796.7325</v>
      </c>
      <c r="F27">
        <v>3842</v>
      </c>
      <c r="G27">
        <v>1646</v>
      </c>
      <c r="I27">
        <f>C27-(F27*$I$7+G27*$J$7)</f>
        <v>267.20656029529346</v>
      </c>
    </row>
    <row r="28" spans="2:10">
      <c r="B28" t="s">
        <v>17</v>
      </c>
      <c r="C28">
        <v>-26773.69095</v>
      </c>
      <c r="D28">
        <v>-9748.4167899999702</v>
      </c>
      <c r="E28">
        <v>106796.7325</v>
      </c>
      <c r="F28">
        <v>3842.7089999999998</v>
      </c>
      <c r="G28">
        <v>1646.2909999999999</v>
      </c>
      <c r="I28">
        <f>C28-(F28*$I$7+G28*$J$7)</f>
        <v>267.7347074610152</v>
      </c>
      <c r="J28">
        <f>I28-(SUM(F28:G28)/SUM(F27:G27))*I27</f>
        <v>0.47945792368545881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-26785.856</v>
      </c>
      <c r="D32">
        <v>-2.6726137486249999</v>
      </c>
      <c r="E32">
        <v>105959.3085</v>
      </c>
      <c r="F32">
        <v>3842</v>
      </c>
      <c r="G32">
        <v>1646</v>
      </c>
      <c r="I32">
        <f>C32-(F32*$I$3+G32*$J$3)</f>
        <v>258.12511891402755</v>
      </c>
    </row>
    <row r="33" spans="2:10">
      <c r="B33" t="s">
        <v>23</v>
      </c>
      <c r="C33">
        <v>-26779.293450000001</v>
      </c>
      <c r="D33">
        <v>-110.7480080079</v>
      </c>
      <c r="E33">
        <v>105959.3085</v>
      </c>
      <c r="F33">
        <v>3841.2865000000002</v>
      </c>
      <c r="G33">
        <v>1645.7135000000001</v>
      </c>
      <c r="I33">
        <f>C33-(F33*$I$3+G33*$J$3)</f>
        <v>259.79598501438159</v>
      </c>
      <c r="J33">
        <f>I33-(SUM(F33:G33)/SUM(F32:G32))*I32</f>
        <v>1.7179005607975455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-26792.150150000001</v>
      </c>
      <c r="D36">
        <v>4998.1370649999999</v>
      </c>
      <c r="E36">
        <v>105558.59699999999</v>
      </c>
      <c r="F36">
        <v>3842</v>
      </c>
      <c r="G36">
        <v>1646</v>
      </c>
      <c r="I36">
        <f>C36-(F36*$I$4+G36*$J$4)</f>
        <v>252.6725434766704</v>
      </c>
    </row>
    <row r="37" spans="2:10">
      <c r="B37" t="s">
        <v>23</v>
      </c>
      <c r="C37">
        <v>-26785.574299999898</v>
      </c>
      <c r="D37">
        <v>4886.2396399999998</v>
      </c>
      <c r="E37">
        <v>105558.59699999999</v>
      </c>
      <c r="F37">
        <v>3841.2890000000002</v>
      </c>
      <c r="G37">
        <v>1645.711</v>
      </c>
      <c r="I37">
        <f>C37-(F37*$I$4+G37*$J$4)</f>
        <v>254.34983336243749</v>
      </c>
      <c r="J37">
        <f>I37-(SUM(F37:G37)/SUM(F36:G36))*I36</f>
        <v>1.7233308011236375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-26796.912100000001</v>
      </c>
      <c r="D40">
        <v>9995.94970499997</v>
      </c>
      <c r="E40">
        <v>105170.694</v>
      </c>
      <c r="F40">
        <v>3842</v>
      </c>
      <c r="G40">
        <v>1646</v>
      </c>
      <c r="I40">
        <f>C40-(F40*$I$5+G40*$J$5)</f>
        <v>246.8588180575789</v>
      </c>
    </row>
    <row r="41" spans="2:10">
      <c r="B41" t="s">
        <v>23</v>
      </c>
      <c r="C41">
        <v>-26790.337350000002</v>
      </c>
      <c r="D41">
        <v>9883.5882450000008</v>
      </c>
      <c r="E41">
        <v>105170.694</v>
      </c>
      <c r="F41">
        <v>3841.3085000000001</v>
      </c>
      <c r="G41">
        <v>1645.6914999999999</v>
      </c>
      <c r="I41">
        <f>C41-(F41*$I$5+G41*$J$5)</f>
        <v>248.48266615746252</v>
      </c>
      <c r="J41">
        <f>I41-(SUM(F41:G41)/SUM(F40:G40))*I40</f>
        <v>1.668829662940766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-26778.355049999998</v>
      </c>
      <c r="D44">
        <v>-5003.0039099999904</v>
      </c>
      <c r="E44">
        <v>106371.40700000001</v>
      </c>
      <c r="F44">
        <v>3842</v>
      </c>
      <c r="G44">
        <v>1646</v>
      </c>
      <c r="I44">
        <f>C44-(F44*$I$6+G44*$J$6)</f>
        <v>262.88362175656221</v>
      </c>
    </row>
    <row r="45" spans="2:10">
      <c r="B45" t="s">
        <v>23</v>
      </c>
      <c r="C45">
        <v>-26771.714850000099</v>
      </c>
      <c r="D45">
        <v>-5108.8383700000004</v>
      </c>
      <c r="E45">
        <v>106371.40700000001</v>
      </c>
      <c r="F45">
        <v>3841.3065000000001</v>
      </c>
      <c r="G45">
        <v>1645.6935000000001</v>
      </c>
      <c r="I45">
        <f>C45-(F45*$I$6+G45*$J$6)</f>
        <v>264.57878652407089</v>
      </c>
      <c r="J45">
        <f>I45-(SUM(F45:G45)/SUM(F44:G44))*I44</f>
        <v>1.7430663020853103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-26769.353350000001</v>
      </c>
      <c r="D48">
        <v>-10002.372369999999</v>
      </c>
      <c r="E48">
        <v>106797.227</v>
      </c>
      <c r="F48">
        <v>3842</v>
      </c>
      <c r="G48">
        <v>1646</v>
      </c>
      <c r="I48">
        <f>C48-(F48*$I$7+G48*$J$7)</f>
        <v>267.16986029519103</v>
      </c>
    </row>
    <row r="49" spans="2:10">
      <c r="B49" t="s">
        <v>23</v>
      </c>
      <c r="C49">
        <v>-26762.7333</v>
      </c>
      <c r="D49">
        <v>-10104.55121</v>
      </c>
      <c r="E49">
        <v>106797.227</v>
      </c>
      <c r="F49">
        <v>3841.2935000000002</v>
      </c>
      <c r="G49">
        <v>1645.7065</v>
      </c>
      <c r="I49">
        <f>C49-(F49*$I$7+G49*$J$7)</f>
        <v>268.88073278746015</v>
      </c>
      <c r="J49">
        <f>I49-(SUM(F49:G49)/SUM(F48:G48))*I48</f>
        <v>1.7595550469876571</v>
      </c>
    </row>
    <row r="50" spans="2:10">
      <c r="F50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85B4-DC7F-674E-BAAE-7F95B3A2F890}">
  <dimension ref="A1:N50"/>
  <sheetViews>
    <sheetView workbookViewId="0">
      <selection activeCell="L10" sqref="L10:N15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-29856.473000000002</v>
      </c>
      <c r="D11">
        <v>-3.5659122333450002</v>
      </c>
      <c r="E11">
        <v>99907.796900000205</v>
      </c>
      <c r="F11">
        <v>2635</v>
      </c>
      <c r="G11">
        <v>2853</v>
      </c>
      <c r="I11">
        <f>C11-(F11*$I$3+G11*$J$3)</f>
        <v>437.60029593664149</v>
      </c>
      <c r="L11">
        <v>0</v>
      </c>
      <c r="M11">
        <v>1.4956444823372976</v>
      </c>
      <c r="N11">
        <v>2.1358587478793538</v>
      </c>
    </row>
    <row r="12" spans="1:14">
      <c r="B12" t="s">
        <v>17</v>
      </c>
      <c r="C12">
        <v>-29860.380349999999</v>
      </c>
      <c r="D12">
        <v>468.55889150000002</v>
      </c>
      <c r="E12">
        <v>99907.796900000205</v>
      </c>
      <c r="F12">
        <v>2635.4940000000001</v>
      </c>
      <c r="G12">
        <v>2853.5059999999999</v>
      </c>
      <c r="I12">
        <f>C12-(F12*$I$3+G12*$J$3)</f>
        <v>439.17567808223248</v>
      </c>
      <c r="J12">
        <f>I12-(SUM(F12:G12)/SUM(F11:G11))*I11</f>
        <v>1.4956444823372976</v>
      </c>
      <c r="L12">
        <v>5</v>
      </c>
      <c r="M12">
        <v>1.5617100704928362</v>
      </c>
      <c r="N12">
        <v>2.1420629654831487</v>
      </c>
    </row>
    <row r="13" spans="1:14">
      <c r="L13">
        <v>10</v>
      </c>
      <c r="M13">
        <v>1.6579951501052506</v>
      </c>
      <c r="N13">
        <v>2.0981803352908628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1.4176737972483693</v>
      </c>
      <c r="N14">
        <v>2.162296012601189</v>
      </c>
    </row>
    <row r="15" spans="1:14">
      <c r="B15" t="s">
        <v>16</v>
      </c>
      <c r="C15">
        <v>-29861.681449999902</v>
      </c>
      <c r="D15">
        <v>4996.8754300000001</v>
      </c>
      <c r="E15">
        <v>99646.056450000193</v>
      </c>
      <c r="F15">
        <v>2635</v>
      </c>
      <c r="G15">
        <v>2853</v>
      </c>
      <c r="I15">
        <f>C15-(F15*$I$4+G15*$J$4)</f>
        <v>434.21542760578086</v>
      </c>
      <c r="L15">
        <v>-10</v>
      </c>
      <c r="M15">
        <v>1.330837272499366</v>
      </c>
      <c r="N15">
        <v>2.1767363852235349</v>
      </c>
    </row>
    <row r="16" spans="1:14">
      <c r="B16" t="s">
        <v>17</v>
      </c>
      <c r="C16">
        <v>-29865.49135</v>
      </c>
      <c r="D16">
        <v>5476.2487499999997</v>
      </c>
      <c r="E16">
        <v>99646.056450000193</v>
      </c>
      <c r="F16">
        <v>2635.5059999999999</v>
      </c>
      <c r="G16">
        <v>2853.4940000000001</v>
      </c>
      <c r="I16">
        <f>C16-(F16*$I$4+G16*$J$4)</f>
        <v>435.85625856322804</v>
      </c>
      <c r="J16">
        <f>I16-(SUM(F16:G16)/SUM(F15:G15))*I15</f>
        <v>1.5617100704928362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-29866.01425</v>
      </c>
      <c r="D19">
        <v>9996.1863349999894</v>
      </c>
      <c r="E19">
        <v>99391.216150000299</v>
      </c>
      <c r="F19">
        <v>2635</v>
      </c>
      <c r="G19">
        <v>2853</v>
      </c>
      <c r="I19">
        <f>C19-(F19*$I$5+G19*$J$5)</f>
        <v>430.22016680940214</v>
      </c>
    </row>
    <row r="20" spans="2:10">
      <c r="B20" t="s">
        <v>17</v>
      </c>
      <c r="C20">
        <v>-29869.766350000002</v>
      </c>
      <c r="D20">
        <v>10482.484549999999</v>
      </c>
      <c r="E20">
        <v>99391.216150000299</v>
      </c>
      <c r="F20">
        <v>2635.4920000000002</v>
      </c>
      <c r="G20">
        <v>2853.5079999999998</v>
      </c>
      <c r="I20">
        <f>C20-(F20*$I$5+G20*$J$5)</f>
        <v>431.95655484704548</v>
      </c>
      <c r="J20">
        <f>I20-(SUM(F20:G20)/SUM(F19:G19))*I19</f>
        <v>1.6579951501052506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-29850.3606</v>
      </c>
      <c r="D23">
        <v>-5004.1706950000098</v>
      </c>
      <c r="E23">
        <v>100173.656</v>
      </c>
      <c r="F23">
        <v>2635</v>
      </c>
      <c r="G23">
        <v>2853</v>
      </c>
      <c r="I23">
        <f>C23-(F23*$I$6+G23*$J$6)</f>
        <v>440.41852133746579</v>
      </c>
    </row>
    <row r="24" spans="2:10">
      <c r="B24" t="s">
        <v>17</v>
      </c>
      <c r="C24">
        <v>-29854.418849999998</v>
      </c>
      <c r="D24">
        <v>-4541.2423900000003</v>
      </c>
      <c r="E24">
        <v>100173.656</v>
      </c>
      <c r="F24">
        <v>2635.4665</v>
      </c>
      <c r="G24">
        <v>2853.5335</v>
      </c>
      <c r="I24">
        <f>C24-(F24*$I$6+G24*$J$6)</f>
        <v>441.91644632300449</v>
      </c>
      <c r="J24">
        <f>I24-(SUM(F24:G24)/SUM(F23:G23))*I23</f>
        <v>1.4176737972483693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-29843.124199999998</v>
      </c>
      <c r="D27">
        <v>-10002.311425</v>
      </c>
      <c r="E27">
        <v>100446.412</v>
      </c>
      <c r="F27">
        <v>2635</v>
      </c>
      <c r="G27">
        <v>2853</v>
      </c>
      <c r="I27">
        <f>C27-(F27*$I$7+G27*$J$7)</f>
        <v>442.80808206086294</v>
      </c>
    </row>
    <row r="28" spans="2:10">
      <c r="B28" t="s">
        <v>17</v>
      </c>
      <c r="C28">
        <v>-29847.217508754398</v>
      </c>
      <c r="D28">
        <v>-9545.4974887443605</v>
      </c>
      <c r="E28">
        <v>100446.408704352</v>
      </c>
      <c r="F28">
        <v>2635.4852426213101</v>
      </c>
      <c r="G28">
        <v>2853.5147573786899</v>
      </c>
      <c r="I28">
        <f>C28-(F28*$I$7+G28*$J$7)</f>
        <v>444.21960593723634</v>
      </c>
      <c r="J28">
        <f>I28-(SUM(F28:G28)/SUM(F27:G27))*I27</f>
        <v>1.330837272499366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-29856.428164082099</v>
      </c>
      <c r="D32">
        <v>-3.5200896192096001</v>
      </c>
      <c r="E32">
        <v>99906.901950975298</v>
      </c>
      <c r="F32">
        <v>2635</v>
      </c>
      <c r="G32">
        <v>2853</v>
      </c>
      <c r="I32">
        <f>C32-(F32*$I$3+G32*$J$3)</f>
        <v>437.64513185454416</v>
      </c>
    </row>
    <row r="33" spans="2:10">
      <c r="B33" t="s">
        <v>23</v>
      </c>
      <c r="C33">
        <v>-29848.830715357701</v>
      </c>
      <c r="D33">
        <v>-130.26417378679301</v>
      </c>
      <c r="E33">
        <v>99906.901950975298</v>
      </c>
      <c r="F33">
        <v>2634.5277638819398</v>
      </c>
      <c r="G33">
        <v>2852.4722361180602</v>
      </c>
      <c r="I33">
        <f>C33-(F33*$I$3+G33*$J$3)</f>
        <v>439.70124476935962</v>
      </c>
      <c r="J33">
        <f>I33-(SUM(F33:G33)/SUM(F32:G32))*I32</f>
        <v>2.1358587478793538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-29861.631649999901</v>
      </c>
      <c r="D36">
        <v>4997.7849900000001</v>
      </c>
      <c r="E36">
        <v>99645.548749999798</v>
      </c>
      <c r="F36">
        <v>2635</v>
      </c>
      <c r="G36">
        <v>2853</v>
      </c>
      <c r="I36">
        <f>C36-(F36*$I$4+G36*$J$4)</f>
        <v>434.26522760578155</v>
      </c>
    </row>
    <row r="37" spans="2:10">
      <c r="B37" t="s">
        <v>23</v>
      </c>
      <c r="C37">
        <v>-29854.0291</v>
      </c>
      <c r="D37">
        <v>4867.1279100000002</v>
      </c>
      <c r="E37">
        <v>99645.548749999798</v>
      </c>
      <c r="F37">
        <v>2634.527</v>
      </c>
      <c r="G37">
        <v>2852.473</v>
      </c>
      <c r="I37">
        <f>C37-(F37*$I$4+G37*$J$4)</f>
        <v>436.32816060996629</v>
      </c>
      <c r="J37">
        <f>I37-(SUM(F37:G37)/SUM(F36:G36))*I36</f>
        <v>2.1420629654831487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-29866.221949999999</v>
      </c>
      <c r="D40">
        <v>9996.9912849999691</v>
      </c>
      <c r="E40">
        <v>99390.786600000007</v>
      </c>
      <c r="F40">
        <v>2635</v>
      </c>
      <c r="G40">
        <v>2853</v>
      </c>
      <c r="I40">
        <f>C40-(F40*$I$5+G40*$J$5)</f>
        <v>430.01246680940312</v>
      </c>
    </row>
    <row r="41" spans="2:10">
      <c r="B41" t="s">
        <v>23</v>
      </c>
      <c r="C41">
        <v>-29858.706900000001</v>
      </c>
      <c r="D41">
        <v>9858.5061649999898</v>
      </c>
      <c r="E41">
        <v>99390.786600000007</v>
      </c>
      <c r="F41">
        <v>2634.5104999999999</v>
      </c>
      <c r="G41">
        <v>2852.4895000000001</v>
      </c>
      <c r="I41">
        <f>C41-(F41*$I$5+G41*$J$5)</f>
        <v>432.03229210336576</v>
      </c>
      <c r="J41">
        <f>I41-(SUM(F41:G41)/SUM(F40:G40))*I40</f>
        <v>2.0981803352908628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-29849.847600000001</v>
      </c>
      <c r="D44">
        <v>-5003.5664049999996</v>
      </c>
      <c r="E44">
        <v>100174.864</v>
      </c>
      <c r="F44">
        <v>2635</v>
      </c>
      <c r="G44">
        <v>2853</v>
      </c>
      <c r="I44">
        <f>C44-(F44*$I$6+G44*$J$6)</f>
        <v>440.9315213374648</v>
      </c>
    </row>
    <row r="45" spans="2:10">
      <c r="B45" t="s">
        <v>23</v>
      </c>
      <c r="C45">
        <v>-29842.235050000101</v>
      </c>
      <c r="D45">
        <v>-5127.2476749999896</v>
      </c>
      <c r="E45">
        <v>100174.864</v>
      </c>
      <c r="F45">
        <v>2634.5239999999999</v>
      </c>
      <c r="G45">
        <v>2852.4760000000001</v>
      </c>
      <c r="I45">
        <f>C45-(F45*$I$6+G45*$J$6)</f>
        <v>443.01347268509926</v>
      </c>
      <c r="J45">
        <f>I45-(SUM(F45:G45)/SUM(F44:G44))*I44</f>
        <v>2.162296012601189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-29842.907350000001</v>
      </c>
      <c r="D48">
        <v>-10003.057365000001</v>
      </c>
      <c r="E48">
        <v>100446.8775</v>
      </c>
      <c r="F48">
        <v>2635</v>
      </c>
      <c r="G48">
        <v>2853</v>
      </c>
      <c r="I48">
        <f>C48-(F48*$I$7+G48*$J$7)</f>
        <v>443.02493206086001</v>
      </c>
    </row>
    <row r="49" spans="2:10">
      <c r="B49" t="s">
        <v>23</v>
      </c>
      <c r="C49">
        <v>-29835.307199999999</v>
      </c>
      <c r="D49">
        <v>-10123.574060000001</v>
      </c>
      <c r="E49">
        <v>100446.8775</v>
      </c>
      <c r="F49">
        <v>2634.5145000000002</v>
      </c>
      <c r="G49">
        <v>2852.4854999999998</v>
      </c>
      <c r="I49">
        <f>C49-(F49*$I$7+G49*$J$7)</f>
        <v>445.1209423287255</v>
      </c>
      <c r="J49">
        <f>I49-(SUM(F49:G49)/SUM(F48:G48))*I48</f>
        <v>2.1767363852235349</v>
      </c>
    </row>
    <row r="50" spans="2:10">
      <c r="F50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281F-63CE-D843-96A0-89E5C3C2A25E}">
  <dimension ref="A1:N50"/>
  <sheetViews>
    <sheetView topLeftCell="A5" workbookViewId="0">
      <selection activeCell="L10" sqref="L10:N15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-32576.265350000001</v>
      </c>
      <c r="D11">
        <v>-1.89980159245</v>
      </c>
      <c r="E11">
        <v>95254.7830500001</v>
      </c>
      <c r="F11">
        <v>1592</v>
      </c>
      <c r="G11">
        <v>3896</v>
      </c>
      <c r="I11">
        <f>C11-(F11*$I$3+G11*$J$3)</f>
        <v>526.29687769686279</v>
      </c>
      <c r="L11">
        <v>0</v>
      </c>
      <c r="M11">
        <v>2.7315095981811055</v>
      </c>
      <c r="N11">
        <v>2.4002026034496566</v>
      </c>
    </row>
    <row r="12" spans="1:14">
      <c r="B12" t="s">
        <v>17</v>
      </c>
      <c r="C12">
        <v>-32579.445749999999</v>
      </c>
      <c r="D12">
        <v>588.78682449999997</v>
      </c>
      <c r="E12">
        <v>95254.7830500001</v>
      </c>
      <c r="F12">
        <v>1592.299</v>
      </c>
      <c r="G12">
        <v>3896.701</v>
      </c>
      <c r="I12">
        <f>C12-(F12*$I$3+G12*$J$3)</f>
        <v>529.12428687188367</v>
      </c>
      <c r="J12">
        <f>I12-(SUM(F12:G12)/SUM(F11:G11))*I11</f>
        <v>2.7315095981811055</v>
      </c>
      <c r="L12">
        <v>5</v>
      </c>
      <c r="M12">
        <v>2.7930711086180509</v>
      </c>
      <c r="N12">
        <v>2.3696384112505484</v>
      </c>
    </row>
    <row r="13" spans="1:14">
      <c r="L13">
        <v>10</v>
      </c>
      <c r="M13">
        <v>2.9057994186749738</v>
      </c>
      <c r="N13">
        <v>2.3622873484926004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2.6637658599699989</v>
      </c>
      <c r="N14">
        <v>2.4321463983741296</v>
      </c>
    </row>
    <row r="15" spans="1:14">
      <c r="B15" t="s">
        <v>16</v>
      </c>
      <c r="C15">
        <v>-32580.7156</v>
      </c>
      <c r="D15">
        <v>4997.9048500000099</v>
      </c>
      <c r="E15">
        <v>95051.036200000104</v>
      </c>
      <c r="F15">
        <v>1592</v>
      </c>
      <c r="G15">
        <v>3896</v>
      </c>
      <c r="I15">
        <f>C15-(F15*$I$4+G15*$J$4)</f>
        <v>524.51878717200816</v>
      </c>
      <c r="L15">
        <v>-10</v>
      </c>
      <c r="M15">
        <v>2.5506350385794576</v>
      </c>
      <c r="N15">
        <v>2.4050261371645547</v>
      </c>
    </row>
    <row r="16" spans="1:14">
      <c r="B16" t="s">
        <v>17</v>
      </c>
      <c r="C16">
        <v>-32583.852749999998</v>
      </c>
      <c r="D16">
        <v>5589.9733150000002</v>
      </c>
      <c r="E16">
        <v>95051.036200000104</v>
      </c>
      <c r="F16">
        <v>1592.2925</v>
      </c>
      <c r="G16">
        <v>3896.7075</v>
      </c>
      <c r="I16">
        <f>C16-(F16*$I$4+G16*$J$4)</f>
        <v>527.4074338613791</v>
      </c>
      <c r="J16">
        <f>I16-(SUM(F16:G16)/SUM(F15:G15))*I15</f>
        <v>2.7930711086180509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-32584.160749999999</v>
      </c>
      <c r="D19">
        <v>9996.9252500000002</v>
      </c>
      <c r="E19">
        <v>94850.383649999902</v>
      </c>
      <c r="F19">
        <v>1592</v>
      </c>
      <c r="G19">
        <v>3896</v>
      </c>
      <c r="I19">
        <f>C19-(F19*$I$5+G19*$J$5)</f>
        <v>522.61171916909734</v>
      </c>
    </row>
    <row r="20" spans="2:10">
      <c r="B20" t="s">
        <v>17</v>
      </c>
      <c r="C20">
        <v>-32587.15885</v>
      </c>
      <c r="D20">
        <v>10595.609350000001</v>
      </c>
      <c r="E20">
        <v>94850.383649999902</v>
      </c>
      <c r="F20">
        <v>1592.3025</v>
      </c>
      <c r="G20">
        <v>3896.6975000000002</v>
      </c>
      <c r="I20">
        <f>C20-(F20*$I$5+G20*$J$5)</f>
        <v>525.6127466707112</v>
      </c>
      <c r="J20">
        <f>I20-(SUM(F20:G20)/SUM(F19:G19))*I19</f>
        <v>2.9057994186749738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-32571.361649999999</v>
      </c>
      <c r="D23">
        <v>-5002.6936150000001</v>
      </c>
      <c r="E23">
        <v>95462.209800000099</v>
      </c>
      <c r="F23">
        <v>1592</v>
      </c>
      <c r="G23">
        <v>3896</v>
      </c>
      <c r="I23">
        <f>C23-(F23*$I$6+G23*$J$6)</f>
        <v>527.4296411078758</v>
      </c>
    </row>
    <row r="24" spans="2:10">
      <c r="B24" t="s">
        <v>17</v>
      </c>
      <c r="C24">
        <v>-32574.627750000102</v>
      </c>
      <c r="D24">
        <v>-4413.9138650000004</v>
      </c>
      <c r="E24">
        <v>95462.209800000099</v>
      </c>
      <c r="F24">
        <v>1592.2919999999999</v>
      </c>
      <c r="G24">
        <v>3896.7080000000001</v>
      </c>
      <c r="I24">
        <f>C24-(F24*$I$6+G24*$J$6)</f>
        <v>530.18951295201259</v>
      </c>
      <c r="J24">
        <f>I24-(SUM(F24:G24)/SUM(F23:G23))*I23</f>
        <v>2.6637658599699989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-32565.518550000099</v>
      </c>
      <c r="D27">
        <v>-10002.470789999999</v>
      </c>
      <c r="E27">
        <v>95673.300299999799</v>
      </c>
      <c r="F27">
        <v>1592</v>
      </c>
      <c r="G27">
        <v>3896</v>
      </c>
      <c r="I27">
        <f>C27-(F27*$I$7+G27*$J$7)</f>
        <v>528.3123748541293</v>
      </c>
    </row>
    <row r="28" spans="2:10">
      <c r="B28" t="s">
        <v>17</v>
      </c>
      <c r="C28">
        <v>-32568.85095</v>
      </c>
      <c r="D28">
        <v>-9418.3093200000094</v>
      </c>
      <c r="E28">
        <v>95673.300299999799</v>
      </c>
      <c r="F28">
        <v>1592.309</v>
      </c>
      <c r="G28">
        <v>3896.6909999999998</v>
      </c>
      <c r="I28">
        <f>C28-(F28*$I$7+G28*$J$7)</f>
        <v>530.95927672486141</v>
      </c>
      <c r="J28">
        <f>I28-(SUM(F28:G28)/SUM(F27:G27))*I27</f>
        <v>2.5506350385794576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-32576.524700000002</v>
      </c>
      <c r="D32">
        <v>-2.4438328086999999</v>
      </c>
      <c r="E32">
        <v>95255.570799999696</v>
      </c>
      <c r="F32">
        <v>1592</v>
      </c>
      <c r="G32">
        <v>3896</v>
      </c>
      <c r="I32">
        <f>C32-(F32*$I$3+G32*$J$3)</f>
        <v>526.03752769686253</v>
      </c>
    </row>
    <row r="33" spans="2:10">
      <c r="B33" t="s">
        <v>23</v>
      </c>
      <c r="C33">
        <v>-32568.172149999999</v>
      </c>
      <c r="D33">
        <v>-151.10927421</v>
      </c>
      <c r="E33">
        <v>95255.570799999696</v>
      </c>
      <c r="F33">
        <v>1591.7159999999999</v>
      </c>
      <c r="G33">
        <v>3895.2840000000001</v>
      </c>
      <c r="I33">
        <f>C33-(F33*$I$3+G33*$J$3)</f>
        <v>528.34187798112544</v>
      </c>
      <c r="J33">
        <f>I33-(SUM(F33:G33)/SUM(F32:G32))*I32</f>
        <v>2.4002026034496566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-32580.714</v>
      </c>
      <c r="D36">
        <v>4997.2040150000003</v>
      </c>
      <c r="E36">
        <v>95051.066449999998</v>
      </c>
      <c r="F36">
        <v>1592</v>
      </c>
      <c r="G36">
        <v>3896</v>
      </c>
      <c r="I36">
        <f>C36-(F36*$I$4+G36*$J$4)</f>
        <v>524.52038717200776</v>
      </c>
    </row>
    <row r="37" spans="2:10">
      <c r="B37" t="s">
        <v>23</v>
      </c>
      <c r="C37">
        <v>-32572.451850000001</v>
      </c>
      <c r="D37">
        <v>4842.2882650000101</v>
      </c>
      <c r="E37">
        <v>95051.066449999998</v>
      </c>
      <c r="F37">
        <v>1591.6935000000001</v>
      </c>
      <c r="G37">
        <v>3895.3065000000001</v>
      </c>
      <c r="I37">
        <f>C37-(F37*$I$4+G37*$J$4)</f>
        <v>526.79444971096018</v>
      </c>
      <c r="J37">
        <f>I37-(SUM(F37:G37)/SUM(F36:G36))*I36</f>
        <v>2.3696384112505484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-32584.52965</v>
      </c>
      <c r="D40">
        <v>9996.6937450000005</v>
      </c>
      <c r="E40">
        <v>94848.704949999999</v>
      </c>
      <c r="F40">
        <v>1592</v>
      </c>
      <c r="G40">
        <v>3896</v>
      </c>
      <c r="I40">
        <f>C40-(F40*$I$5+G40*$J$5)</f>
        <v>522.24281916909604</v>
      </c>
    </row>
    <row r="41" spans="2:10">
      <c r="B41" t="s">
        <v>23</v>
      </c>
      <c r="C41">
        <v>-32576.210849999999</v>
      </c>
      <c r="D41">
        <v>9842.409995</v>
      </c>
      <c r="E41">
        <v>94848.704949999999</v>
      </c>
      <c r="F41">
        <v>1591.7170000000001</v>
      </c>
      <c r="G41">
        <v>3895.2829999999999</v>
      </c>
      <c r="I41">
        <f>C41-(F41*$I$5+G41*$J$5)</f>
        <v>524.50994565403744</v>
      </c>
      <c r="J41">
        <f>I41-(SUM(F41:G41)/SUM(F40:G40))*I40</f>
        <v>2.3622873484926004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-32571.464599999999</v>
      </c>
      <c r="D44">
        <v>-5003.3052050000097</v>
      </c>
      <c r="E44">
        <v>95463.178399999902</v>
      </c>
      <c r="F44">
        <v>1592</v>
      </c>
      <c r="G44">
        <v>3896</v>
      </c>
      <c r="I44">
        <f>C44-(F44*$I$6+G44*$J$6)</f>
        <v>527.32669110787538</v>
      </c>
    </row>
    <row r="45" spans="2:10">
      <c r="B45" t="s">
        <v>23</v>
      </c>
      <c r="C45">
        <v>-32563.091799999998</v>
      </c>
      <c r="D45">
        <v>-5147.0712999999996</v>
      </c>
      <c r="E45">
        <v>95463.178399999902</v>
      </c>
      <c r="F45">
        <v>1591.712</v>
      </c>
      <c r="G45">
        <v>3895.288</v>
      </c>
      <c r="I45">
        <f>C45-(F45*$I$6+G45*$J$6)</f>
        <v>529.66275028119344</v>
      </c>
      <c r="J45">
        <f>I45-(SUM(F45:G45)/SUM(F44:G44))*I44</f>
        <v>2.4321463983741296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-32565.596242485</v>
      </c>
      <c r="D48">
        <v>-10001.680095190401</v>
      </c>
      <c r="E48">
        <v>95673.235871743396</v>
      </c>
      <c r="F48">
        <v>1592</v>
      </c>
      <c r="G48">
        <v>3896</v>
      </c>
      <c r="I48">
        <f>C48-(F48*$I$7+G48*$J$7)</f>
        <v>528.23468236922781</v>
      </c>
    </row>
    <row r="49" spans="2:10">
      <c r="B49" t="s">
        <v>23</v>
      </c>
      <c r="C49">
        <v>-32557.302155388501</v>
      </c>
      <c r="D49">
        <v>-10146.1137443609</v>
      </c>
      <c r="E49">
        <v>95673.229223057599</v>
      </c>
      <c r="F49">
        <v>1591.6932330827101</v>
      </c>
      <c r="G49">
        <v>3895.3067669172901</v>
      </c>
      <c r="I49">
        <f>C49-(F49*$I$7+G49*$J$7)</f>
        <v>530.5434558310335</v>
      </c>
      <c r="J49">
        <f>I49-(SUM(F49:G49)/SUM(F48:G48))*I48</f>
        <v>2.4050261371645547</v>
      </c>
    </row>
    <row r="50" spans="2:10">
      <c r="F50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496E-0926-094B-98AC-348510F6B67F}">
  <dimension ref="A1:N50"/>
  <sheetViews>
    <sheetView topLeftCell="A5" workbookViewId="0">
      <selection activeCell="L10" sqref="L10:N15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-34737.458458458503</v>
      </c>
      <c r="D11">
        <v>-3.2080422106106101</v>
      </c>
      <c r="E11">
        <v>91508.061961961896</v>
      </c>
      <c r="F11">
        <v>824</v>
      </c>
      <c r="G11">
        <v>4664</v>
      </c>
      <c r="I11">
        <f>C11-(F11*$I$3+G11*$J$3)</f>
        <v>433.09945436957059</v>
      </c>
      <c r="L11">
        <v>0</v>
      </c>
      <c r="M11">
        <v>3.7826383744964573</v>
      </c>
      <c r="N11">
        <v>2.5693590565074942</v>
      </c>
    </row>
    <row r="12" spans="1:14">
      <c r="B12" t="s">
        <v>17</v>
      </c>
      <c r="C12">
        <v>-34740.010910910998</v>
      </c>
      <c r="D12">
        <v>645.62623623623597</v>
      </c>
      <c r="E12">
        <v>91508.061961961896</v>
      </c>
      <c r="F12">
        <v>824.14814814814804</v>
      </c>
      <c r="G12">
        <v>4664.8518518518504</v>
      </c>
      <c r="I12">
        <f>C12-(F12*$I$3+G12*$J$3)</f>
        <v>436.96101028312842</v>
      </c>
      <c r="J12">
        <f>I12-(SUM(F12:G12)/SUM(F11:G11))*I11</f>
        <v>3.7826383744964573</v>
      </c>
      <c r="L12">
        <v>5</v>
      </c>
      <c r="M12">
        <v>3.8557206755299944</v>
      </c>
      <c r="N12">
        <v>2.5626588484457216</v>
      </c>
    </row>
    <row r="13" spans="1:14">
      <c r="L13">
        <v>10</v>
      </c>
      <c r="M13">
        <v>3.9450427829244177</v>
      </c>
      <c r="N13">
        <v>2.5531976442543396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3.6949213698169387</v>
      </c>
      <c r="N14">
        <v>2.5963676703535725</v>
      </c>
    </row>
    <row r="15" spans="1:14">
      <c r="B15" t="s">
        <v>16</v>
      </c>
      <c r="C15">
        <v>-34741.467750000098</v>
      </c>
      <c r="D15">
        <v>4995.4843999999903</v>
      </c>
      <c r="E15">
        <v>91323.9163999999</v>
      </c>
      <c r="F15">
        <v>824</v>
      </c>
      <c r="G15">
        <v>4664</v>
      </c>
      <c r="I15">
        <f>C15-(F15*$I$4+G15*$J$4)</f>
        <v>432.38716195325833</v>
      </c>
      <c r="L15">
        <v>-10</v>
      </c>
      <c r="M15">
        <v>3.6018178856571694</v>
      </c>
      <c r="N15">
        <v>2.6092587482525573</v>
      </c>
    </row>
    <row r="16" spans="1:14">
      <c r="B16" t="s">
        <v>17</v>
      </c>
      <c r="C16">
        <v>-34743.928050000002</v>
      </c>
      <c r="D16">
        <v>5650.4082250000001</v>
      </c>
      <c r="E16">
        <v>91323.9163999999</v>
      </c>
      <c r="F16">
        <v>824.15549999999996</v>
      </c>
      <c r="G16">
        <v>4664.8445000000002</v>
      </c>
      <c r="I16">
        <f>C16-(F16*$I$4+G16*$J$4)</f>
        <v>436.32167037695763</v>
      </c>
      <c r="J16">
        <f>I16-(SUM(F16:G16)/SUM(F15:G15))*I15</f>
        <v>3.8557206755299944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-34744.871800000001</v>
      </c>
      <c r="D19">
        <v>9997.9754799999992</v>
      </c>
      <c r="E19">
        <v>91141.752649999995</v>
      </c>
      <c r="F19">
        <v>824</v>
      </c>
      <c r="G19">
        <v>4664</v>
      </c>
      <c r="I19">
        <f>C19-(F19*$I$5+G19*$J$5)</f>
        <v>431.40519861516077</v>
      </c>
    </row>
    <row r="20" spans="2:10">
      <c r="B20" t="s">
        <v>17</v>
      </c>
      <c r="C20">
        <v>-34747.239350000003</v>
      </c>
      <c r="D20">
        <v>10656.2914</v>
      </c>
      <c r="E20">
        <v>91141.752649999995</v>
      </c>
      <c r="F20">
        <v>824.15700000000004</v>
      </c>
      <c r="G20">
        <v>4664.8429999999998</v>
      </c>
      <c r="I20">
        <f>C20-(F20*$I$5+G20*$J$5)</f>
        <v>435.4288502170748</v>
      </c>
      <c r="J20">
        <f>I20-(SUM(F20:G20)/SUM(F19:G19))*I19</f>
        <v>3.9450427829244177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-34732.9491000001</v>
      </c>
      <c r="D23">
        <v>-5003.1587150000096</v>
      </c>
      <c r="E23">
        <v>91694.080050000295</v>
      </c>
      <c r="F23">
        <v>824</v>
      </c>
      <c r="G23">
        <v>4664</v>
      </c>
      <c r="I23">
        <f>C23-(F23*$I$6+G23*$J$6)</f>
        <v>433.48681851301808</v>
      </c>
    </row>
    <row r="24" spans="2:10">
      <c r="B24" t="s">
        <v>17</v>
      </c>
      <c r="C24">
        <v>-34735.57</v>
      </c>
      <c r="D24">
        <v>-4355.7524350000003</v>
      </c>
      <c r="E24">
        <v>91694.080050000295</v>
      </c>
      <c r="F24">
        <v>824.15499999999997</v>
      </c>
      <c r="G24">
        <v>4664.8450000000003</v>
      </c>
      <c r="I24">
        <f>C24-(F24*$I$6+G24*$J$6)</f>
        <v>437.26072800574184</v>
      </c>
      <c r="J24">
        <f>I24-(SUM(F24:G24)/SUM(F23:G23))*I23</f>
        <v>3.6949213698169387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-34727.697999999997</v>
      </c>
      <c r="D27">
        <v>-10002.100280000001</v>
      </c>
      <c r="E27">
        <v>91882.138149999999</v>
      </c>
      <c r="F27">
        <v>824</v>
      </c>
      <c r="G27">
        <v>4664</v>
      </c>
      <c r="I27">
        <f>C27-(F27*$I$7+G27*$J$7)</f>
        <v>433.69395809038542</v>
      </c>
    </row>
    <row r="28" spans="2:10">
      <c r="B28" t="s">
        <v>17</v>
      </c>
      <c r="C28">
        <v>-34730.427199999896</v>
      </c>
      <c r="D28">
        <v>-9359.7487849999998</v>
      </c>
      <c r="E28">
        <v>91882.138149999999</v>
      </c>
      <c r="F28">
        <v>824.149</v>
      </c>
      <c r="G28">
        <v>4664.8509999999997</v>
      </c>
      <c r="I28">
        <f>C28-(F28*$I$7+G28*$J$7)</f>
        <v>437.3748018430415</v>
      </c>
      <c r="J28">
        <f>I28-(SUM(F28:G28)/SUM(F27:G27))*I27</f>
        <v>3.6018178856571694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-34737.565150000002</v>
      </c>
      <c r="D32">
        <v>-1.5728193530000001</v>
      </c>
      <c r="E32">
        <v>91508.011999999901</v>
      </c>
      <c r="F32">
        <v>824</v>
      </c>
      <c r="G32">
        <v>4664</v>
      </c>
      <c r="I32">
        <f>C32-(F32*$I$3+G32*$J$3)</f>
        <v>432.99276282807114</v>
      </c>
    </row>
    <row r="33" spans="2:10">
      <c r="B33" t="s">
        <v>23</v>
      </c>
      <c r="C33">
        <v>-34728.653549999901</v>
      </c>
      <c r="D33">
        <v>-147.82760600489999</v>
      </c>
      <c r="E33">
        <v>91508.011999999901</v>
      </c>
      <c r="F33">
        <v>823.85450000000003</v>
      </c>
      <c r="G33">
        <v>4663.1454999999996</v>
      </c>
      <c r="I33">
        <f>C33-(F33*$I$3+G33*$J$3)</f>
        <v>435.48322378639568</v>
      </c>
      <c r="J33">
        <f>I33-(SUM(F33:G33)/SUM(F32:G32))*I32</f>
        <v>2.5693590565074942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-34741.628900000098</v>
      </c>
      <c r="D36">
        <v>4996.7609300000004</v>
      </c>
      <c r="E36">
        <v>91323.803500000198</v>
      </c>
      <c r="F36">
        <v>824</v>
      </c>
      <c r="G36">
        <v>4664</v>
      </c>
      <c r="I36">
        <f>C36-(F36*$I$4+G36*$J$4)</f>
        <v>432.22601195325842</v>
      </c>
    </row>
    <row r="37" spans="2:10">
      <c r="B37" t="s">
        <v>23</v>
      </c>
      <c r="C37">
        <v>-34732.719409704798</v>
      </c>
      <c r="D37">
        <v>4849.9408204102101</v>
      </c>
      <c r="E37">
        <v>91323.802051025705</v>
      </c>
      <c r="F37">
        <v>823.85592796398203</v>
      </c>
      <c r="G37">
        <v>4663.1440720360197</v>
      </c>
      <c r="I37">
        <f>C37-(F37*$I$4+G37*$J$4)</f>
        <v>434.70991241760203</v>
      </c>
      <c r="J37">
        <f>I37-(SUM(F37:G37)/SUM(F36:G36))*I36</f>
        <v>2.5626588484457216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-34744.9975000001</v>
      </c>
      <c r="D40">
        <v>9997.9653900000103</v>
      </c>
      <c r="E40">
        <v>91141.105249999906</v>
      </c>
      <c r="F40">
        <v>824</v>
      </c>
      <c r="G40">
        <v>4664</v>
      </c>
      <c r="I40">
        <f>C40-(F40*$I$5+G40*$J$5)</f>
        <v>431.27949861506204</v>
      </c>
    </row>
    <row r="41" spans="2:10">
      <c r="B41" t="s">
        <v>23</v>
      </c>
      <c r="C41">
        <v>-34736.124949999998</v>
      </c>
      <c r="D41">
        <v>9846.9442450000097</v>
      </c>
      <c r="E41">
        <v>91141.105249999906</v>
      </c>
      <c r="F41">
        <v>823.84550000000002</v>
      </c>
      <c r="G41">
        <v>4663.1544999999996</v>
      </c>
      <c r="I41">
        <f>C41-(F41*$I$5+G41*$J$5)</f>
        <v>433.75411034484569</v>
      </c>
      <c r="J41">
        <f>I41-(SUM(F41:G41)/SUM(F40:G40))*I40</f>
        <v>2.5531976442543396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-34733.200749999902</v>
      </c>
      <c r="D44">
        <v>-5002.5319550000004</v>
      </c>
      <c r="E44">
        <v>91694.047099999996</v>
      </c>
      <c r="F44">
        <v>824</v>
      </c>
      <c r="G44">
        <v>4664</v>
      </c>
      <c r="I44">
        <f>C44-(F44*$I$6+G44*$J$6)</f>
        <v>433.23516851321619</v>
      </c>
    </row>
    <row r="45" spans="2:10">
      <c r="B45" t="s">
        <v>23</v>
      </c>
      <c r="C45">
        <v>-34724.276400000002</v>
      </c>
      <c r="D45">
        <v>-5144.6758550000204</v>
      </c>
      <c r="E45">
        <v>91694.047099999996</v>
      </c>
      <c r="F45">
        <v>823.84950000000003</v>
      </c>
      <c r="G45">
        <v>4663.1504999999997</v>
      </c>
      <c r="I45">
        <f>C45-(F45*$I$6+G45*$J$6)</f>
        <v>435.75259391525469</v>
      </c>
      <c r="J45">
        <f>I45-(SUM(F45:G45)/SUM(F44:G44))*I44</f>
        <v>2.5963676703535725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-34727.718350000003</v>
      </c>
      <c r="D48">
        <v>-10003.423595</v>
      </c>
      <c r="E48">
        <v>91882.851899999994</v>
      </c>
      <c r="F48">
        <v>824</v>
      </c>
      <c r="G48">
        <v>4664</v>
      </c>
      <c r="I48">
        <f>C48-(F48*$I$7+G48*$J$7)</f>
        <v>433.67360809037928</v>
      </c>
    </row>
    <row r="49" spans="2:10">
      <c r="B49" t="s">
        <v>23</v>
      </c>
      <c r="C49">
        <v>-34718.784800000001</v>
      </c>
      <c r="D49">
        <v>-10143.80337</v>
      </c>
      <c r="E49">
        <v>91882.851899999994</v>
      </c>
      <c r="F49">
        <v>823.84849999999994</v>
      </c>
      <c r="G49">
        <v>4663.1514999999999</v>
      </c>
      <c r="I49">
        <f>C49-(F49*$I$7+G49*$J$7)</f>
        <v>436.20384467972326</v>
      </c>
      <c r="J49">
        <f>I49-(SUM(F49:G49)/SUM(F48:G48))*I48</f>
        <v>2.6092587482525573</v>
      </c>
    </row>
    <row r="50" spans="2:10">
      <c r="F50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F275-61A7-0743-BE9A-DF195662AE82}">
  <dimension ref="A1:N49"/>
  <sheetViews>
    <sheetView topLeftCell="A4" workbookViewId="0">
      <selection activeCell="L10" sqref="L10:N15"/>
    </sheetView>
  </sheetViews>
  <sheetFormatPr baseColWidth="10" defaultRowHeight="16"/>
  <sheetData>
    <row r="1" spans="1:14">
      <c r="A1" t="s">
        <v>41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14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14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14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14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-37389.344950000101</v>
      </c>
      <c r="D11">
        <v>-0.54722333509999999</v>
      </c>
      <c r="E11">
        <v>86719.594299999997</v>
      </c>
      <c r="F11">
        <v>0</v>
      </c>
      <c r="G11">
        <v>5488</v>
      </c>
      <c r="I11">
        <f>C11-(F11*$I$3+G11*$J$3)</f>
        <v>0</v>
      </c>
      <c r="L11">
        <v>0</v>
      </c>
      <c r="M11">
        <v>5.655027286913537</v>
      </c>
      <c r="N11">
        <v>2.9468692965500458</v>
      </c>
    </row>
    <row r="12" spans="1:14">
      <c r="B12" t="s">
        <v>17</v>
      </c>
      <c r="C12">
        <v>-37390.502849999997</v>
      </c>
      <c r="D12">
        <v>770.97640700000102</v>
      </c>
      <c r="E12">
        <v>86719.594299999997</v>
      </c>
      <c r="F12">
        <v>0</v>
      </c>
      <c r="G12">
        <v>5489</v>
      </c>
      <c r="I12">
        <f>C12-(F12*$I$3+G12*$J$3)</f>
        <v>5.655027286913537</v>
      </c>
      <c r="J12">
        <f>I12-(SUM(F12:G12)/SUM(F11:G11))*I11</f>
        <v>5.655027286913537</v>
      </c>
      <c r="L12">
        <v>5</v>
      </c>
      <c r="M12">
        <v>5.7502002094479394</v>
      </c>
      <c r="N12">
        <v>2.9210503007555606</v>
      </c>
    </row>
    <row r="13" spans="1:14">
      <c r="L13">
        <v>10</v>
      </c>
      <c r="M13">
        <v>5.8340143769237329</v>
      </c>
      <c r="N13">
        <v>2.9219834730335803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5.6029575619540992</v>
      </c>
      <c r="N14">
        <v>2.9468471848685676</v>
      </c>
    </row>
    <row r="15" spans="1:14">
      <c r="B15" t="s">
        <v>16</v>
      </c>
      <c r="C15">
        <v>-37393.31235</v>
      </c>
      <c r="D15">
        <v>4997.5900449999999</v>
      </c>
      <c r="E15">
        <v>86556.693499999907</v>
      </c>
      <c r="F15">
        <v>0</v>
      </c>
      <c r="G15">
        <v>5488</v>
      </c>
      <c r="I15">
        <f>C15-(F15*$I$4+G15*$J$4)</f>
        <v>0</v>
      </c>
      <c r="L15">
        <v>-10</v>
      </c>
      <c r="M15">
        <v>5.5120221302058781</v>
      </c>
      <c r="N15">
        <v>2.9612766033998339</v>
      </c>
    </row>
    <row r="16" spans="1:14">
      <c r="B16" t="s">
        <v>17</v>
      </c>
      <c r="C16">
        <v>-37394.375800000103</v>
      </c>
      <c r="D16">
        <v>5775.4207799999904</v>
      </c>
      <c r="E16">
        <v>86556.693499999907</v>
      </c>
      <c r="F16">
        <v>0</v>
      </c>
      <c r="G16">
        <v>5489</v>
      </c>
      <c r="I16">
        <f>C16-(F16*$I$4+G16*$J$4)</f>
        <v>5.7502002094479394</v>
      </c>
      <c r="J16">
        <f>I16-(SUM(F16:G16)/SUM(F15:G15))*I15</f>
        <v>5.7502002094479394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-37396.6829</v>
      </c>
      <c r="D19">
        <v>9997.2510249999996</v>
      </c>
      <c r="E19">
        <v>86395.657049999994</v>
      </c>
      <c r="F19">
        <v>0</v>
      </c>
      <c r="G19">
        <v>5488</v>
      </c>
      <c r="I19">
        <f>C19-(F19*$I$5+G19*$J$5)</f>
        <v>0</v>
      </c>
    </row>
    <row r="20" spans="2:10">
      <c r="B20" t="s">
        <v>17</v>
      </c>
      <c r="C20">
        <v>-37397.663149999898</v>
      </c>
      <c r="D20">
        <v>10781.13745</v>
      </c>
      <c r="E20">
        <v>86395.657049999994</v>
      </c>
      <c r="F20">
        <v>0</v>
      </c>
      <c r="G20">
        <v>5489</v>
      </c>
      <c r="I20">
        <f>C20-(F20*$I$5+G20*$J$5)</f>
        <v>5.8340143769237329</v>
      </c>
      <c r="J20">
        <f>I20-(SUM(F20:G20)/SUM(F19:G19))*I19</f>
        <v>5.8340143769237329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-37384.846299999997</v>
      </c>
      <c r="D23">
        <v>-5003.6147549999996</v>
      </c>
      <c r="E23">
        <v>86884.530449999904</v>
      </c>
      <c r="F23">
        <v>0</v>
      </c>
      <c r="G23">
        <v>5488</v>
      </c>
      <c r="I23">
        <f>C23-(F23*$I$6+G23*$J$6)</f>
        <v>0</v>
      </c>
    </row>
    <row r="24" spans="2:10">
      <c r="B24" t="s">
        <v>17</v>
      </c>
      <c r="C24">
        <v>-37386.05545</v>
      </c>
      <c r="D24">
        <v>-4236.2425249999997</v>
      </c>
      <c r="E24">
        <v>86884.530449999904</v>
      </c>
      <c r="F24">
        <v>0</v>
      </c>
      <c r="G24">
        <v>5489</v>
      </c>
      <c r="I24">
        <f>C24-(F24*$I$6+G24*$J$6)</f>
        <v>5.6029575619540992</v>
      </c>
      <c r="J24">
        <f>I24-(SUM(F24:G24)/SUM(F23:G23))*I23</f>
        <v>5.6029575619540992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-37379.712650000001</v>
      </c>
      <c r="D27">
        <v>-10003.404554999999</v>
      </c>
      <c r="E27">
        <v>87051.364000000307</v>
      </c>
      <c r="F27">
        <v>0</v>
      </c>
      <c r="G27">
        <v>5488</v>
      </c>
      <c r="I27">
        <f>C27-(F27*$I$7+G27*$J$7)</f>
        <v>0</v>
      </c>
    </row>
    <row r="28" spans="2:10">
      <c r="B28" t="s">
        <v>17</v>
      </c>
      <c r="C28">
        <v>-37381.011799999898</v>
      </c>
      <c r="D28">
        <v>-9236.05479500002</v>
      </c>
      <c r="E28">
        <v>87051.364000000307</v>
      </c>
      <c r="F28">
        <v>0</v>
      </c>
      <c r="G28">
        <v>5489</v>
      </c>
      <c r="I28">
        <f>C28-(F28*$I$7+G28*$J$7)</f>
        <v>5.5120221302058781</v>
      </c>
      <c r="J28">
        <f>I28-(SUM(F28:G28)/SUM(F27:G27))*I27</f>
        <v>5.5120221302058781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-37389.363700000002</v>
      </c>
      <c r="D32">
        <v>-1.8855865028500001</v>
      </c>
      <c r="E32">
        <v>86719.595450000197</v>
      </c>
      <c r="F32">
        <v>0</v>
      </c>
      <c r="G32">
        <v>5488</v>
      </c>
      <c r="I32">
        <f>C32-(F32*$I$3+G32*$J$3)</f>
        <v>-1.8749999901046976E-2</v>
      </c>
    </row>
    <row r="33" spans="2:10">
      <c r="B33" t="s">
        <v>23</v>
      </c>
      <c r="C33">
        <v>-37379.603900000096</v>
      </c>
      <c r="D33">
        <v>-119.32575731999999</v>
      </c>
      <c r="E33">
        <v>86719.595450000197</v>
      </c>
      <c r="F33">
        <v>0</v>
      </c>
      <c r="G33">
        <v>5487</v>
      </c>
      <c r="I33">
        <f>C33-(F33*$I$3+G33*$J$3)</f>
        <v>2.9281227131941705</v>
      </c>
      <c r="J33">
        <f>I33-(SUM(F33:G33)/SUM(F32:G32))*I32</f>
        <v>2.9468692965500458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-37393.309549999998</v>
      </c>
      <c r="D36">
        <v>4997.3194450000001</v>
      </c>
      <c r="E36">
        <v>86556.659000000203</v>
      </c>
      <c r="F36">
        <v>0</v>
      </c>
      <c r="G36">
        <v>5488</v>
      </c>
      <c r="I36">
        <f>C36-(F36*$I$4+G36*$J$4)</f>
        <v>2.8000000020256266E-3</v>
      </c>
    </row>
    <row r="37" spans="2:10">
      <c r="B37" t="s">
        <v>23</v>
      </c>
      <c r="C37">
        <v>-37383.574849999903</v>
      </c>
      <c r="D37">
        <v>4878.5707899999898</v>
      </c>
      <c r="E37">
        <v>86556.659000000203</v>
      </c>
      <c r="F37">
        <v>0</v>
      </c>
      <c r="G37">
        <v>5487</v>
      </c>
      <c r="I37">
        <f>C37-(F37*$I$4+G37*$J$4)</f>
        <v>2.9238497905535041</v>
      </c>
      <c r="J37">
        <f>I37-(SUM(F37:G37)/SUM(F36:G36))*I36</f>
        <v>2.9210503007555606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-37396.6947</v>
      </c>
      <c r="D40">
        <v>9996.7944899999693</v>
      </c>
      <c r="E40">
        <v>86395.681849999906</v>
      </c>
      <c r="F40">
        <v>0</v>
      </c>
      <c r="G40">
        <v>5488</v>
      </c>
      <c r="I40">
        <f>C40-(F40*$I$5+G40*$J$5)</f>
        <v>-1.1800000000221189E-2</v>
      </c>
    </row>
    <row r="41" spans="2:10">
      <c r="B41" t="s">
        <v>23</v>
      </c>
      <c r="C41">
        <v>-37386.958449999998</v>
      </c>
      <c r="D41">
        <v>9876.3830500000004</v>
      </c>
      <c r="E41">
        <v>86395.681849999906</v>
      </c>
      <c r="F41">
        <v>0</v>
      </c>
      <c r="G41">
        <v>5487</v>
      </c>
      <c r="I41">
        <f>C41-(F41*$I$5+G41*$J$5)</f>
        <v>2.9101856231791317</v>
      </c>
      <c r="J41">
        <f>I41-(SUM(F41:G41)/SUM(F40:G40))*I40</f>
        <v>2.9219834730335803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-37384.820249999997</v>
      </c>
      <c r="D44">
        <v>-5002.7422150000002</v>
      </c>
      <c r="E44">
        <v>86884.515050000002</v>
      </c>
      <c r="F44">
        <v>0</v>
      </c>
      <c r="G44">
        <v>5488</v>
      </c>
      <c r="I44">
        <f>C44-(F44*$I$6+G44*$J$6)</f>
        <v>2.6050000000395812E-2</v>
      </c>
    </row>
    <row r="45" spans="2:10">
      <c r="B45" t="s">
        <v>23</v>
      </c>
      <c r="C45">
        <v>-37375.061299999899</v>
      </c>
      <c r="D45">
        <v>-5116.8406800000002</v>
      </c>
      <c r="E45">
        <v>86884.515050000002</v>
      </c>
      <c r="F45">
        <v>0</v>
      </c>
      <c r="G45">
        <v>5487</v>
      </c>
      <c r="I45">
        <f>C45-(F45*$I$6+G45*$J$6)</f>
        <v>2.9728924381488468</v>
      </c>
      <c r="J45">
        <f>I45-(SUM(F45:G45)/SUM(F44:G44))*I44</f>
        <v>2.9468471848685676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-37379.719599999902</v>
      </c>
      <c r="D48">
        <v>-10003.37097</v>
      </c>
      <c r="E48">
        <v>87051.379000000001</v>
      </c>
      <c r="F48">
        <v>0</v>
      </c>
      <c r="G48">
        <v>5488</v>
      </c>
      <c r="I48">
        <f>C48-(F48*$I$7+G48*$J$7)</f>
        <v>-6.9499999008257873E-3</v>
      </c>
    </row>
    <row r="49" spans="2:10">
      <c r="B49" t="s">
        <v>23</v>
      </c>
      <c r="C49">
        <v>-37369.94715</v>
      </c>
      <c r="D49">
        <v>-10115.822485000001</v>
      </c>
      <c r="E49">
        <v>87051.379000000001</v>
      </c>
      <c r="F49">
        <v>0</v>
      </c>
      <c r="G49">
        <v>5487</v>
      </c>
      <c r="I49">
        <f>C49-(F49*$I$7+G49*$J$7)</f>
        <v>2.9543278698984068</v>
      </c>
      <c r="J49">
        <f>I49-(SUM(F49:G49)/SUM(F48:G48))*I48</f>
        <v>2.9612766033998339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EAFB-B1ED-374A-886E-43BDB5EE5ABD}">
  <dimension ref="C3:P65"/>
  <sheetViews>
    <sheetView workbookViewId="0">
      <selection activeCell="G22" sqref="G22:P27"/>
    </sheetView>
  </sheetViews>
  <sheetFormatPr baseColWidth="10" defaultRowHeight="16"/>
  <sheetData>
    <row r="3" spans="3:15">
      <c r="C3" t="s">
        <v>43</v>
      </c>
      <c r="G3" t="s">
        <v>33</v>
      </c>
    </row>
    <row r="4" spans="3:15">
      <c r="C4" t="s">
        <v>1</v>
      </c>
      <c r="D4" t="s">
        <v>14</v>
      </c>
      <c r="E4" t="s">
        <v>15</v>
      </c>
      <c r="H4">
        <v>0</v>
      </c>
      <c r="I4">
        <v>0.12</v>
      </c>
      <c r="J4">
        <v>0.22</v>
      </c>
      <c r="K4">
        <v>0.3</v>
      </c>
      <c r="L4">
        <v>0.52</v>
      </c>
      <c r="M4">
        <v>0.71</v>
      </c>
      <c r="N4">
        <v>0.85</v>
      </c>
      <c r="O4">
        <v>1</v>
      </c>
    </row>
    <row r="5" spans="3:15">
      <c r="C5">
        <v>0</v>
      </c>
      <c r="D5">
        <v>1.0269245717936428</v>
      </c>
      <c r="E5">
        <v>2.0234233144032157</v>
      </c>
      <c r="G5">
        <v>0</v>
      </c>
      <c r="H5">
        <v>1.0269245717936428</v>
      </c>
      <c r="I5">
        <v>0.67029547121245514</v>
      </c>
      <c r="J5">
        <v>0.48559046752166068</v>
      </c>
      <c r="K5">
        <v>0.58215987720205931</v>
      </c>
      <c r="L5">
        <v>1.4956444823372976</v>
      </c>
      <c r="M5">
        <v>2.7315095981811055</v>
      </c>
      <c r="N5">
        <v>3.7826383744964573</v>
      </c>
      <c r="O5">
        <v>5.655027286913537</v>
      </c>
    </row>
    <row r="6" spans="3:15">
      <c r="C6">
        <v>5</v>
      </c>
      <c r="D6">
        <v>0.95973390123617719</v>
      </c>
      <c r="E6">
        <v>1.9940158892090241</v>
      </c>
      <c r="G6">
        <v>5</v>
      </c>
      <c r="H6">
        <v>0.95973390123617719</v>
      </c>
      <c r="I6">
        <v>0.70056459828693107</v>
      </c>
      <c r="J6">
        <v>0.50612023202720025</v>
      </c>
      <c r="K6">
        <v>0.64527158192223055</v>
      </c>
      <c r="L6">
        <v>1.5617100704928362</v>
      </c>
      <c r="M6">
        <v>2.7930711086180509</v>
      </c>
      <c r="N6">
        <v>3.8557206755299944</v>
      </c>
      <c r="O6">
        <v>5.7502002094479394</v>
      </c>
    </row>
    <row r="7" spans="3:15">
      <c r="C7">
        <v>10</v>
      </c>
      <c r="D7">
        <v>0.94379702077640104</v>
      </c>
      <c r="E7">
        <v>1.937356095117521</v>
      </c>
      <c r="G7">
        <v>10</v>
      </c>
      <c r="H7">
        <v>0.94379702077640104</v>
      </c>
      <c r="I7">
        <v>0.67706053082281414</v>
      </c>
      <c r="J7">
        <v>0.54880539037878862</v>
      </c>
      <c r="K7">
        <v>0.68194962174263196</v>
      </c>
      <c r="L7">
        <v>1.6579951501052506</v>
      </c>
      <c r="M7">
        <v>2.9057994186749738</v>
      </c>
      <c r="N7">
        <v>3.9450427829244177</v>
      </c>
      <c r="O7">
        <v>5.8340143769237329</v>
      </c>
    </row>
    <row r="8" spans="3:15">
      <c r="C8">
        <v>-5</v>
      </c>
      <c r="D8">
        <v>1.0861119533510646</v>
      </c>
      <c r="E8">
        <v>2.0120882561974005</v>
      </c>
      <c r="G8">
        <v>-5</v>
      </c>
      <c r="H8">
        <v>1.0861119533510646</v>
      </c>
      <c r="I8">
        <v>0.6148610007605555</v>
      </c>
      <c r="J8">
        <v>0.44341563456416111</v>
      </c>
      <c r="K8">
        <v>0.53987929562191539</v>
      </c>
      <c r="L8">
        <v>1.4176737972483693</v>
      </c>
      <c r="M8">
        <v>2.6637658599699989</v>
      </c>
      <c r="N8">
        <v>3.6949213698169387</v>
      </c>
      <c r="O8">
        <v>5.6029575619540992</v>
      </c>
    </row>
    <row r="9" spans="3:15">
      <c r="C9">
        <v>-10</v>
      </c>
      <c r="D9">
        <v>1.1426353680762986</v>
      </c>
      <c r="E9">
        <v>2.0261655703342449</v>
      </c>
      <c r="G9">
        <v>-10</v>
      </c>
      <c r="H9">
        <v>1.1426353680762986</v>
      </c>
      <c r="I9">
        <v>0.58362486413332704</v>
      </c>
      <c r="J9">
        <v>0.43457367040250006</v>
      </c>
      <c r="K9">
        <v>0.47945792368545881</v>
      </c>
      <c r="L9">
        <v>1.330837272499366</v>
      </c>
      <c r="M9">
        <v>2.5506350385794576</v>
      </c>
      <c r="N9">
        <v>3.6018178856571694</v>
      </c>
      <c r="O9">
        <v>5.5120221302058781</v>
      </c>
    </row>
    <row r="10" spans="3:15">
      <c r="G10" t="s">
        <v>40</v>
      </c>
      <c r="H10">
        <f>STDEV(H5:H9)</f>
        <v>8.3958435564978534E-2</v>
      </c>
      <c r="I10">
        <f t="shared" ref="I10:K10" si="0">STDEV(I5:I9)</f>
        <v>4.8318687664523532E-2</v>
      </c>
      <c r="J10">
        <f t="shared" si="0"/>
        <v>4.6853972298108948E-2</v>
      </c>
      <c r="K10">
        <f t="shared" si="0"/>
        <v>8.0950913716394568E-2</v>
      </c>
      <c r="L10">
        <f t="shared" ref="L10" si="1">STDEV(L5:L9)</f>
        <v>0.1264139965311058</v>
      </c>
      <c r="M10">
        <f t="shared" ref="M10" si="2">STDEV(M5:M9)</f>
        <v>0.13364035915872782</v>
      </c>
      <c r="N10">
        <f t="shared" ref="N10" si="3">STDEV(N5:N9)</f>
        <v>0.13405974958004496</v>
      </c>
      <c r="O10">
        <f>STDEV(O5:O9)</f>
        <v>0.12550408667769411</v>
      </c>
    </row>
    <row r="11" spans="3:15">
      <c r="C11" t="s">
        <v>37</v>
      </c>
    </row>
    <row r="12" spans="3:15">
      <c r="C12" t="s">
        <v>1</v>
      </c>
      <c r="D12" t="s">
        <v>14</v>
      </c>
      <c r="E12" t="s">
        <v>15</v>
      </c>
      <c r="G12" t="s">
        <v>34</v>
      </c>
    </row>
    <row r="13" spans="3:15">
      <c r="C13">
        <v>0</v>
      </c>
      <c r="D13">
        <v>0.67029547121245514</v>
      </c>
      <c r="E13">
        <v>1.5551999923041535</v>
      </c>
      <c r="H13">
        <v>0</v>
      </c>
      <c r="I13">
        <v>0.12</v>
      </c>
      <c r="J13">
        <v>0.22</v>
      </c>
      <c r="K13">
        <v>0.3</v>
      </c>
      <c r="L13">
        <v>0.52</v>
      </c>
      <c r="M13">
        <v>0.71</v>
      </c>
      <c r="N13">
        <v>0.85</v>
      </c>
      <c r="O13">
        <v>1</v>
      </c>
    </row>
    <row r="14" spans="3:15">
      <c r="C14">
        <v>5</v>
      </c>
      <c r="D14">
        <v>0.70056459828693107</v>
      </c>
      <c r="E14">
        <v>1.5071782921132097</v>
      </c>
      <c r="G14">
        <v>0</v>
      </c>
      <c r="H14">
        <v>2.0234233144032157</v>
      </c>
      <c r="I14">
        <v>1.5551999923041535</v>
      </c>
      <c r="J14">
        <v>1.5921141352016264</v>
      </c>
      <c r="K14">
        <v>1.7179005607975455</v>
      </c>
      <c r="L14">
        <v>2.1358587478793538</v>
      </c>
      <c r="M14">
        <v>2.4002026034496566</v>
      </c>
      <c r="N14">
        <v>2.5693590565074942</v>
      </c>
      <c r="O14">
        <v>2.9468692965500458</v>
      </c>
    </row>
    <row r="15" spans="3:15">
      <c r="C15">
        <v>10</v>
      </c>
      <c r="D15">
        <v>0.67706053082281414</v>
      </c>
      <c r="E15">
        <v>1.4552250340307467</v>
      </c>
      <c r="G15">
        <v>5</v>
      </c>
      <c r="H15">
        <v>1.9940158892090241</v>
      </c>
      <c r="I15">
        <v>1.5071782921132097</v>
      </c>
      <c r="J15">
        <v>1.5599280337335983</v>
      </c>
      <c r="K15">
        <v>1.7233308011236375</v>
      </c>
      <c r="L15">
        <v>2.1420629654831487</v>
      </c>
      <c r="M15">
        <v>2.3696384112505484</v>
      </c>
      <c r="N15">
        <v>2.5626588484457216</v>
      </c>
      <c r="O15">
        <v>2.9210503007555606</v>
      </c>
    </row>
    <row r="16" spans="3:15">
      <c r="C16">
        <v>-5</v>
      </c>
      <c r="D16">
        <v>0.6148610007605555</v>
      </c>
      <c r="E16">
        <v>1.6332526512026107</v>
      </c>
      <c r="G16">
        <v>10</v>
      </c>
      <c r="H16">
        <v>1.937356095117521</v>
      </c>
      <c r="I16">
        <v>1.4552250340307467</v>
      </c>
      <c r="J16">
        <v>1.5162178215559265</v>
      </c>
      <c r="K16">
        <v>1.668829662940766</v>
      </c>
      <c r="L16">
        <v>2.0981803352908628</v>
      </c>
      <c r="M16">
        <v>2.3622873484926004</v>
      </c>
      <c r="N16">
        <v>2.5531976442543396</v>
      </c>
      <c r="O16">
        <v>2.9219834730335803</v>
      </c>
    </row>
    <row r="17" spans="3:16">
      <c r="C17">
        <v>-10</v>
      </c>
      <c r="D17">
        <v>0.58362486413332704</v>
      </c>
      <c r="E17">
        <v>1.6931561108182791</v>
      </c>
      <c r="G17">
        <v>-5</v>
      </c>
      <c r="H17">
        <v>2.0120882561974005</v>
      </c>
      <c r="I17">
        <v>1.6332526512026107</v>
      </c>
      <c r="J17">
        <v>1.6103173411793819</v>
      </c>
      <c r="K17">
        <v>1.7430663020853103</v>
      </c>
      <c r="L17">
        <v>2.162296012601189</v>
      </c>
      <c r="M17">
        <v>2.4321463983741296</v>
      </c>
      <c r="N17">
        <v>2.5963676703535725</v>
      </c>
      <c r="O17">
        <v>2.9468471848685676</v>
      </c>
    </row>
    <row r="18" spans="3:16">
      <c r="G18">
        <v>-10</v>
      </c>
      <c r="H18">
        <v>2.0261655703342449</v>
      </c>
      <c r="I18">
        <v>1.6931561108182791</v>
      </c>
      <c r="J18">
        <v>1.6721757658839067</v>
      </c>
      <c r="K18">
        <v>1.7595550469876571</v>
      </c>
      <c r="L18">
        <v>2.1767363852235349</v>
      </c>
      <c r="M18">
        <v>2.4050261371645547</v>
      </c>
      <c r="N18">
        <v>2.6092587482525573</v>
      </c>
      <c r="O18">
        <v>2.9612766033998339</v>
      </c>
    </row>
    <row r="19" spans="3:16">
      <c r="C19" t="s">
        <v>31</v>
      </c>
      <c r="G19" t="s">
        <v>40</v>
      </c>
      <c r="H19">
        <f>STDEV(H14:H18)</f>
        <v>3.650280857481935E-2</v>
      </c>
      <c r="I19">
        <f t="shared" ref="I19" si="4">STDEV(I14:I18)</f>
        <v>9.5524937192906598E-2</v>
      </c>
      <c r="J19">
        <f t="shared" ref="J19" si="5">STDEV(J14:J18)</f>
        <v>5.8133768153183142E-2</v>
      </c>
      <c r="K19">
        <f t="shared" ref="K19" si="6">STDEV(K14:K18)</f>
        <v>3.4272411602509059E-2</v>
      </c>
      <c r="L19">
        <f t="shared" ref="L19" si="7">STDEV(L14:L18)</f>
        <v>2.9879566744101121E-2</v>
      </c>
      <c r="M19">
        <f t="shared" ref="M19" si="8">STDEV(M14:M18)</f>
        <v>2.8347298031529924E-2</v>
      </c>
      <c r="N19">
        <f t="shared" ref="N19" si="9">STDEV(N14:N18)</f>
        <v>2.3661744232836675E-2</v>
      </c>
      <c r="O19">
        <f>STDEV(O14:O18)</f>
        <v>1.7533344774644258E-2</v>
      </c>
    </row>
    <row r="20" spans="3:16">
      <c r="C20" t="s">
        <v>1</v>
      </c>
      <c r="D20" t="s">
        <v>14</v>
      </c>
      <c r="E20" t="s">
        <v>15</v>
      </c>
    </row>
    <row r="21" spans="3:16">
      <c r="C21">
        <v>0</v>
      </c>
      <c r="D21">
        <v>0.48559046752166068</v>
      </c>
      <c r="E21">
        <v>1.5921141352016264</v>
      </c>
      <c r="G21" t="s">
        <v>33</v>
      </c>
    </row>
    <row r="22" spans="3:16">
      <c r="C22">
        <v>5</v>
      </c>
      <c r="D22">
        <v>0.50612023202720025</v>
      </c>
      <c r="E22">
        <v>1.5599280337335983</v>
      </c>
      <c r="G22" t="s">
        <v>38</v>
      </c>
      <c r="H22">
        <v>0</v>
      </c>
      <c r="I22">
        <v>0.12</v>
      </c>
      <c r="J22">
        <v>0.22</v>
      </c>
      <c r="K22">
        <v>0.3</v>
      </c>
      <c r="L22">
        <v>0.52</v>
      </c>
      <c r="M22">
        <v>0.71</v>
      </c>
      <c r="N22">
        <v>0.85</v>
      </c>
      <c r="O22">
        <v>1</v>
      </c>
      <c r="P22" t="s">
        <v>39</v>
      </c>
    </row>
    <row r="23" spans="3:16">
      <c r="C23">
        <v>10</v>
      </c>
      <c r="D23">
        <v>0.54880539037878862</v>
      </c>
      <c r="E23">
        <v>1.5162178215559265</v>
      </c>
      <c r="G23">
        <v>0</v>
      </c>
      <c r="H23">
        <f>H5/H$5</f>
        <v>1</v>
      </c>
      <c r="I23">
        <f>I5/I$5</f>
        <v>1</v>
      </c>
      <c r="J23">
        <f>J5/J$5</f>
        <v>1</v>
      </c>
      <c r="K23">
        <f t="shared" ref="K23:N23" si="10">K5/K$5</f>
        <v>1</v>
      </c>
      <c r="L23">
        <f t="shared" si="10"/>
        <v>1</v>
      </c>
      <c r="M23">
        <f t="shared" si="10"/>
        <v>1</v>
      </c>
      <c r="N23">
        <f t="shared" si="10"/>
        <v>1</v>
      </c>
      <c r="O23">
        <f>O5/O$5</f>
        <v>1</v>
      </c>
      <c r="P23">
        <f>AVERAGE(H23:O23)</f>
        <v>1</v>
      </c>
    </row>
    <row r="24" spans="3:16">
      <c r="C24">
        <v>-5</v>
      </c>
      <c r="D24">
        <v>0.44341563456416111</v>
      </c>
      <c r="E24">
        <v>1.6103173411793819</v>
      </c>
      <c r="G24">
        <v>5</v>
      </c>
      <c r="H24">
        <f>H6/H$5</f>
        <v>0.93457097784688381</v>
      </c>
      <c r="I24">
        <f>I6/I$5</f>
        <v>1.045157886893856</v>
      </c>
      <c r="J24">
        <f>J6/J$5</f>
        <v>1.0422779397015733</v>
      </c>
      <c r="K24">
        <f t="shared" ref="K24:N24" si="11">K6/K$5</f>
        <v>1.1084095747434448</v>
      </c>
      <c r="L24">
        <f t="shared" si="11"/>
        <v>1.0441719866824872</v>
      </c>
      <c r="M24">
        <f t="shared" si="11"/>
        <v>1.0225375413207183</v>
      </c>
      <c r="N24">
        <f t="shared" si="11"/>
        <v>1.0193204567283718</v>
      </c>
      <c r="O24">
        <f>O6/O$5</f>
        <v>1.0168297901505523</v>
      </c>
      <c r="P24">
        <f t="shared" ref="P24:P27" si="12">AVERAGE(H24:O24)</f>
        <v>1.0291595192584859</v>
      </c>
    </row>
    <row r="25" spans="3:16">
      <c r="C25">
        <v>-10</v>
      </c>
      <c r="D25">
        <v>0.43457367040250006</v>
      </c>
      <c r="E25">
        <v>1.6721757658839067</v>
      </c>
      <c r="G25">
        <v>10</v>
      </c>
      <c r="H25">
        <f>H7/H$5</f>
        <v>0.9190519408138712</v>
      </c>
      <c r="I25">
        <f>I7/I$5</f>
        <v>1.0100926530178134</v>
      </c>
      <c r="J25">
        <f>J7/J$5</f>
        <v>1.1301815564456239</v>
      </c>
      <c r="K25">
        <f t="shared" ref="K25:N25" si="13">K7/K$5</f>
        <v>1.1714129544965826</v>
      </c>
      <c r="L25">
        <f t="shared" si="13"/>
        <v>1.1085489698155016</v>
      </c>
      <c r="M25">
        <f t="shared" si="13"/>
        <v>1.0638071418859105</v>
      </c>
      <c r="N25">
        <f t="shared" si="13"/>
        <v>1.0429341619127361</v>
      </c>
      <c r="O25">
        <f>O7/O$5</f>
        <v>1.0316509684090112</v>
      </c>
      <c r="P25">
        <f t="shared" si="12"/>
        <v>1.0597100433496314</v>
      </c>
    </row>
    <row r="26" spans="3:16">
      <c r="G26">
        <v>-5</v>
      </c>
      <c r="H26">
        <f>H8/H$5</f>
        <v>1.0576355685540215</v>
      </c>
      <c r="I26">
        <f>I8/I$5</f>
        <v>0.91729845593074388</v>
      </c>
      <c r="J26">
        <f>J8/J$5</f>
        <v>0.91314732108982699</v>
      </c>
      <c r="K26">
        <f t="shared" ref="K26:N26" si="14">K8/K$5</f>
        <v>0.92737290349972201</v>
      </c>
      <c r="L26">
        <f t="shared" si="14"/>
        <v>0.94786816920082451</v>
      </c>
      <c r="M26">
        <f t="shared" si="14"/>
        <v>0.97519915791025713</v>
      </c>
      <c r="N26">
        <f t="shared" si="14"/>
        <v>0.97681062898559645</v>
      </c>
      <c r="O26">
        <f>O8/O$5</f>
        <v>0.99079231234128018</v>
      </c>
      <c r="P26">
        <f t="shared" si="12"/>
        <v>0.96326556468903413</v>
      </c>
    </row>
    <row r="27" spans="3:16">
      <c r="C27" t="s">
        <v>36</v>
      </c>
      <c r="G27">
        <v>-10</v>
      </c>
      <c r="H27">
        <f>H9/H$5</f>
        <v>1.1126770158791248</v>
      </c>
      <c r="I27">
        <f>I9/I$5</f>
        <v>0.87069790741334552</v>
      </c>
      <c r="J27">
        <f>J9/J$5</f>
        <v>0.89493863547293595</v>
      </c>
      <c r="K27">
        <f t="shared" ref="K27:N27" si="15">K9/K$5</f>
        <v>0.82358462419258394</v>
      </c>
      <c r="L27">
        <f t="shared" si="15"/>
        <v>0.88980856628416038</v>
      </c>
      <c r="M27">
        <f t="shared" si="15"/>
        <v>0.93378219878045055</v>
      </c>
      <c r="N27">
        <f t="shared" si="15"/>
        <v>0.95219725732747085</v>
      </c>
      <c r="O27">
        <f>O9/O$5</f>
        <v>0.9747118538157028</v>
      </c>
      <c r="P27">
        <f t="shared" si="12"/>
        <v>0.93154975739572177</v>
      </c>
    </row>
    <row r="28" spans="3:16">
      <c r="C28" t="s">
        <v>1</v>
      </c>
      <c r="D28" t="s">
        <v>14</v>
      </c>
      <c r="E28" t="s">
        <v>15</v>
      </c>
    </row>
    <row r="29" spans="3:16">
      <c r="C29">
        <v>0</v>
      </c>
      <c r="D29">
        <v>0.58215987720205931</v>
      </c>
      <c r="E29">
        <v>1.7179005607975455</v>
      </c>
      <c r="G29" t="s">
        <v>34</v>
      </c>
    </row>
    <row r="30" spans="3:16">
      <c r="C30">
        <v>5</v>
      </c>
      <c r="D30">
        <v>0.64527158192223055</v>
      </c>
      <c r="E30">
        <v>1.7233308011236375</v>
      </c>
      <c r="G30" t="s">
        <v>38</v>
      </c>
      <c r="H30">
        <v>0</v>
      </c>
      <c r="I30">
        <v>0.12</v>
      </c>
      <c r="J30">
        <v>0.22</v>
      </c>
      <c r="K30">
        <v>0.3</v>
      </c>
      <c r="L30">
        <v>0.52</v>
      </c>
      <c r="M30">
        <v>0.71</v>
      </c>
      <c r="N30">
        <v>0.85</v>
      </c>
      <c r="O30">
        <v>1</v>
      </c>
      <c r="P30" t="s">
        <v>39</v>
      </c>
    </row>
    <row r="31" spans="3:16">
      <c r="C31">
        <v>10</v>
      </c>
      <c r="D31">
        <v>0.68194962174263196</v>
      </c>
      <c r="E31">
        <v>1.668829662940766</v>
      </c>
      <c r="G31">
        <v>0</v>
      </c>
      <c r="H31">
        <f>H14/H$14</f>
        <v>1</v>
      </c>
      <c r="I31">
        <f>I14/I$14</f>
        <v>1</v>
      </c>
      <c r="J31">
        <f>J14/J$14</f>
        <v>1</v>
      </c>
      <c r="K31">
        <f t="shared" ref="K31:N31" si="16">K14/K$14</f>
        <v>1</v>
      </c>
      <c r="L31">
        <f t="shared" si="16"/>
        <v>1</v>
      </c>
      <c r="M31">
        <f t="shared" si="16"/>
        <v>1</v>
      </c>
      <c r="N31">
        <f t="shared" si="16"/>
        <v>1</v>
      </c>
      <c r="O31">
        <f>O14/O$14</f>
        <v>1</v>
      </c>
      <c r="P31">
        <f>AVERAGE(H31:O31)</f>
        <v>1</v>
      </c>
    </row>
    <row r="32" spans="3:16">
      <c r="C32">
        <v>-5</v>
      </c>
      <c r="D32">
        <v>0.53987929562191539</v>
      </c>
      <c r="E32">
        <v>1.7430663020853103</v>
      </c>
      <c r="G32">
        <v>5</v>
      </c>
      <c r="H32">
        <f>H15/H$14</f>
        <v>0.98546649878704939</v>
      </c>
      <c r="I32">
        <f>I15/I$14</f>
        <v>0.96912184900425846</v>
      </c>
      <c r="J32">
        <f>J15/J$14</f>
        <v>0.97978404892187454</v>
      </c>
      <c r="K32">
        <f t="shared" ref="K32:N32" si="17">K15/K$14</f>
        <v>1.0031609747676962</v>
      </c>
      <c r="L32">
        <f t="shared" si="17"/>
        <v>1.0029047883479911</v>
      </c>
      <c r="M32">
        <f t="shared" si="17"/>
        <v>0.98726599489760558</v>
      </c>
      <c r="N32">
        <f t="shared" si="17"/>
        <v>0.99739226479662202</v>
      </c>
      <c r="O32">
        <f>O15/O$14</f>
        <v>0.99123849984635826</v>
      </c>
      <c r="P32">
        <f t="shared" ref="P32:P35" si="18">AVERAGE(H32:O32)</f>
        <v>0.9895418649211819</v>
      </c>
    </row>
    <row r="33" spans="3:16">
      <c r="C33">
        <v>-10</v>
      </c>
      <c r="D33">
        <v>0.47945792368545881</v>
      </c>
      <c r="E33">
        <v>1.7595550469876571</v>
      </c>
      <c r="G33">
        <v>10</v>
      </c>
      <c r="H33">
        <f>H16/H$14</f>
        <v>0.95746455095528094</v>
      </c>
      <c r="I33">
        <f>I16/I$14</f>
        <v>0.93571569009250966</v>
      </c>
      <c r="J33">
        <f>J16/J$14</f>
        <v>0.95232985376636436</v>
      </c>
      <c r="K33">
        <f t="shared" ref="K33:N33" si="19">K16/K$14</f>
        <v>0.97143554232615303</v>
      </c>
      <c r="L33">
        <f t="shared" si="19"/>
        <v>0.98235912715393703</v>
      </c>
      <c r="M33">
        <f t="shared" si="19"/>
        <v>0.9842033106277932</v>
      </c>
      <c r="N33">
        <f t="shared" si="19"/>
        <v>0.99370994403751312</v>
      </c>
      <c r="O33">
        <f>O16/O$14</f>
        <v>0.99155516549525968</v>
      </c>
      <c r="P33">
        <f t="shared" si="18"/>
        <v>0.97109664805685125</v>
      </c>
    </row>
    <row r="34" spans="3:16">
      <c r="G34">
        <v>-5</v>
      </c>
      <c r="H34">
        <f>H17/H$14</f>
        <v>0.99439807867927121</v>
      </c>
      <c r="I34">
        <f t="shared" ref="I34:I35" si="20">I17/I$14</f>
        <v>1.0501881811244198</v>
      </c>
      <c r="J34">
        <f>J17/J$14</f>
        <v>1.0114333549180192</v>
      </c>
      <c r="K34">
        <f t="shared" ref="K34:N34" si="21">K17/K$14</f>
        <v>1.0146491257189423</v>
      </c>
      <c r="L34">
        <f t="shared" si="21"/>
        <v>1.0123778151284977</v>
      </c>
      <c r="M34">
        <f t="shared" si="21"/>
        <v>1.0133087910489564</v>
      </c>
      <c r="N34">
        <f t="shared" si="21"/>
        <v>1.0105118098529953</v>
      </c>
      <c r="O34">
        <f>O17/O$14</f>
        <v>0.99999249655167799</v>
      </c>
      <c r="P34">
        <f t="shared" si="18"/>
        <v>1.0133574566278476</v>
      </c>
    </row>
    <row r="35" spans="3:16">
      <c r="C35" t="s">
        <v>45</v>
      </c>
      <c r="G35">
        <v>-10</v>
      </c>
      <c r="H35">
        <f>H18/H$14</f>
        <v>1.0013552556756213</v>
      </c>
      <c r="I35">
        <f t="shared" si="20"/>
        <v>1.0887063523641951</v>
      </c>
      <c r="J35">
        <f>J18/J$14</f>
        <v>1.0502863638429674</v>
      </c>
      <c r="K35">
        <f t="shared" ref="K35:N35" si="22">K18/K$14</f>
        <v>1.0242473209105731</v>
      </c>
      <c r="L35">
        <f t="shared" si="22"/>
        <v>1.0191387362974109</v>
      </c>
      <c r="M35">
        <f t="shared" si="22"/>
        <v>1.0020096360648745</v>
      </c>
      <c r="N35">
        <f t="shared" si="22"/>
        <v>1.0155290447413365</v>
      </c>
      <c r="O35">
        <f>O18/O$14</f>
        <v>1.0048890213307577</v>
      </c>
      <c r="P35">
        <f t="shared" si="18"/>
        <v>1.025770216403467</v>
      </c>
    </row>
    <row r="36" spans="3:16">
      <c r="C36" t="s">
        <v>1</v>
      </c>
      <c r="D36" t="s">
        <v>14</v>
      </c>
      <c r="E36" t="s">
        <v>15</v>
      </c>
    </row>
    <row r="37" spans="3:16">
      <c r="C37">
        <v>0</v>
      </c>
      <c r="D37">
        <v>1.4956444823372976</v>
      </c>
      <c r="E37">
        <v>2.1358587478793538</v>
      </c>
    </row>
    <row r="38" spans="3:16">
      <c r="C38">
        <v>5</v>
      </c>
      <c r="D38">
        <v>1.5617100704928362</v>
      </c>
      <c r="E38">
        <v>2.1420629654831487</v>
      </c>
    </row>
    <row r="39" spans="3:16">
      <c r="C39">
        <v>10</v>
      </c>
      <c r="D39">
        <v>1.6579951501052506</v>
      </c>
      <c r="E39">
        <v>2.0981803352908628</v>
      </c>
    </row>
    <row r="40" spans="3:16">
      <c r="C40">
        <v>-5</v>
      </c>
      <c r="D40">
        <v>1.4176737972483693</v>
      </c>
      <c r="E40">
        <v>2.162296012601189</v>
      </c>
    </row>
    <row r="41" spans="3:16">
      <c r="C41">
        <v>-10</v>
      </c>
      <c r="D41">
        <v>1.330837272499366</v>
      </c>
      <c r="E41">
        <v>2.1767363852235349</v>
      </c>
    </row>
    <row r="43" spans="3:16">
      <c r="C43" t="s">
        <v>46</v>
      </c>
    </row>
    <row r="44" spans="3:16">
      <c r="C44" t="s">
        <v>1</v>
      </c>
      <c r="D44" t="s">
        <v>14</v>
      </c>
      <c r="E44" t="s">
        <v>15</v>
      </c>
    </row>
    <row r="45" spans="3:16">
      <c r="C45">
        <v>0</v>
      </c>
      <c r="D45">
        <v>2.7315095981811055</v>
      </c>
      <c r="E45">
        <v>2.4002026034496566</v>
      </c>
    </row>
    <row r="46" spans="3:16">
      <c r="C46">
        <v>5</v>
      </c>
      <c r="D46">
        <v>2.7930711086180509</v>
      </c>
      <c r="E46">
        <v>2.3696384112505484</v>
      </c>
    </row>
    <row r="47" spans="3:16">
      <c r="C47">
        <v>10</v>
      </c>
      <c r="D47">
        <v>2.9057994186749738</v>
      </c>
      <c r="E47">
        <v>2.3622873484926004</v>
      </c>
    </row>
    <row r="48" spans="3:16">
      <c r="C48">
        <v>-5</v>
      </c>
      <c r="D48">
        <v>2.6637658599699989</v>
      </c>
      <c r="E48">
        <v>2.4321463983741296</v>
      </c>
    </row>
    <row r="49" spans="3:5">
      <c r="C49">
        <v>-10</v>
      </c>
      <c r="D49">
        <v>2.5506350385794576</v>
      </c>
      <c r="E49">
        <v>2.4050261371645547</v>
      </c>
    </row>
    <row r="51" spans="3:5">
      <c r="C51" t="s">
        <v>47</v>
      </c>
    </row>
    <row r="52" spans="3:5">
      <c r="C52" t="s">
        <v>1</v>
      </c>
      <c r="D52" t="s">
        <v>14</v>
      </c>
      <c r="E52" t="s">
        <v>15</v>
      </c>
    </row>
    <row r="53" spans="3:5">
      <c r="C53">
        <v>0</v>
      </c>
      <c r="D53">
        <v>3.7826383744964573</v>
      </c>
      <c r="E53">
        <v>2.5693590565074942</v>
      </c>
    </row>
    <row r="54" spans="3:5">
      <c r="C54">
        <v>5</v>
      </c>
      <c r="D54">
        <v>3.8557206755299944</v>
      </c>
      <c r="E54">
        <v>2.5626588484457216</v>
      </c>
    </row>
    <row r="55" spans="3:5">
      <c r="C55">
        <v>10</v>
      </c>
      <c r="D55">
        <v>3.9450427829244177</v>
      </c>
      <c r="E55">
        <v>2.5531976442543396</v>
      </c>
    </row>
    <row r="56" spans="3:5">
      <c r="C56">
        <v>-5</v>
      </c>
      <c r="D56">
        <v>3.6949213698169387</v>
      </c>
      <c r="E56">
        <v>2.5963676703535725</v>
      </c>
    </row>
    <row r="57" spans="3:5">
      <c r="C57">
        <v>-10</v>
      </c>
      <c r="D57">
        <v>3.6018178856571694</v>
      </c>
      <c r="E57">
        <v>2.6092587482525573</v>
      </c>
    </row>
    <row r="59" spans="3:5">
      <c r="C59" t="s">
        <v>42</v>
      </c>
    </row>
    <row r="60" spans="3:5">
      <c r="C60" t="s">
        <v>1</v>
      </c>
      <c r="D60" t="s">
        <v>14</v>
      </c>
      <c r="E60" t="s">
        <v>15</v>
      </c>
    </row>
    <row r="61" spans="3:5">
      <c r="C61">
        <v>0</v>
      </c>
      <c r="D61">
        <v>5.655027286913537</v>
      </c>
      <c r="E61">
        <v>2.9468692965500458</v>
      </c>
    </row>
    <row r="62" spans="3:5">
      <c r="C62">
        <v>5</v>
      </c>
      <c r="D62">
        <v>5.7502002094479394</v>
      </c>
      <c r="E62">
        <v>2.9210503007555606</v>
      </c>
    </row>
    <row r="63" spans="3:5">
      <c r="C63">
        <v>10</v>
      </c>
      <c r="D63">
        <v>5.8340143769237329</v>
      </c>
      <c r="E63">
        <v>2.9219834730335803</v>
      </c>
    </row>
    <row r="64" spans="3:5">
      <c r="C64">
        <v>-5</v>
      </c>
      <c r="D64">
        <v>5.6029575619540992</v>
      </c>
      <c r="E64">
        <v>2.9468471848685676</v>
      </c>
    </row>
    <row r="65" spans="3:5">
      <c r="C65">
        <v>-10</v>
      </c>
      <c r="D65">
        <v>5.5120221302058781</v>
      </c>
      <c r="E65">
        <v>2.9612766033998339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N49"/>
  <sheetViews>
    <sheetView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-24112.430649999998</v>
      </c>
      <c r="D11">
        <v>-4.2148506026500199</v>
      </c>
      <c r="E11">
        <v>113415.7105</v>
      </c>
      <c r="F11">
        <v>4830</v>
      </c>
      <c r="G11">
        <v>658</v>
      </c>
      <c r="I11">
        <f>C11-(F11*$I$3+G11*$J$3)</f>
        <v>128.14756326530915</v>
      </c>
      <c r="L11">
        <v>0</v>
      </c>
      <c r="M11">
        <v>0.69695224695882985</v>
      </c>
      <c r="N11">
        <v>1.7225687938592955</v>
      </c>
    </row>
    <row r="12" spans="1:14">
      <c r="B12" t="s">
        <v>17</v>
      </c>
      <c r="C12">
        <v>-24116.08325</v>
      </c>
      <c r="D12">
        <v>161.944705239</v>
      </c>
      <c r="E12">
        <v>113415.7105</v>
      </c>
      <c r="F12">
        <v>4830.8964999999998</v>
      </c>
      <c r="G12">
        <v>658.10350000000005</v>
      </c>
      <c r="I12">
        <f>C12-(F12*$I$3+G12*$J$3)</f>
        <v>128.86786601577842</v>
      </c>
      <c r="J12">
        <f>I12-(SUM(F12:G12)/SUM(F11:G11))*I11</f>
        <v>0.69695224695882985</v>
      </c>
      <c r="L12">
        <v>5</v>
      </c>
      <c r="M12">
        <v>0.68374795890535722</v>
      </c>
      <c r="N12">
        <v>1.6743347949602594</v>
      </c>
    </row>
    <row r="13" spans="1:14">
      <c r="L13">
        <v>10</v>
      </c>
      <c r="M13">
        <v>0.70373268732960526</v>
      </c>
      <c r="N13">
        <v>1.6117688324268045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0.64345020243229101</v>
      </c>
      <c r="N14">
        <v>1.7287166661952824</v>
      </c>
    </row>
    <row r="15" spans="1:14">
      <c r="B15" t="s">
        <v>16</v>
      </c>
      <c r="C15">
        <v>-24118.993500000099</v>
      </c>
      <c r="D15">
        <v>4997.5072600000003</v>
      </c>
      <c r="E15">
        <v>112815.159</v>
      </c>
      <c r="F15">
        <v>4830</v>
      </c>
      <c r="G15">
        <v>658</v>
      </c>
      <c r="I15">
        <f>C15-(F15*$I$4+G15*$J$4)</f>
        <v>122.7150218111201</v>
      </c>
      <c r="L15">
        <v>-10</v>
      </c>
      <c r="M15">
        <v>0.60816836717938827</v>
      </c>
      <c r="N15">
        <v>1.8483216934069446</v>
      </c>
    </row>
    <row r="16" spans="1:14">
      <c r="B16" t="s">
        <v>17</v>
      </c>
      <c r="C16">
        <v>-24122.688894447299</v>
      </c>
      <c r="D16">
        <v>5167.6279539770003</v>
      </c>
      <c r="E16">
        <v>112815.16708354199</v>
      </c>
      <c r="F16">
        <v>4830.8859429714903</v>
      </c>
      <c r="G16">
        <v>658.11405702851403</v>
      </c>
      <c r="I16">
        <f>C16-(F16*$I$4+G16*$J$4)</f>
        <v>123.42113037895615</v>
      </c>
      <c r="J16">
        <f>I16-(SUM(F16:G16)/SUM(F15:G15))*I15</f>
        <v>0.68374795890535722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-24123.869549999999</v>
      </c>
      <c r="D19">
        <v>9997.1916499999897</v>
      </c>
      <c r="E19">
        <v>112232.48699999999</v>
      </c>
      <c r="F19">
        <v>4830</v>
      </c>
      <c r="G19">
        <v>658</v>
      </c>
      <c r="I19">
        <f>C19-(F19*$I$5+G19*$J$5)</f>
        <v>116.83894591837088</v>
      </c>
    </row>
    <row r="20" spans="2:10">
      <c r="B20" t="s">
        <v>17</v>
      </c>
      <c r="C20">
        <v>-24127.524150000001</v>
      </c>
      <c r="D20">
        <v>10176.97143</v>
      </c>
      <c r="E20">
        <v>112232.48699999999</v>
      </c>
      <c r="F20">
        <v>4830.8940000000002</v>
      </c>
      <c r="G20">
        <v>658.10599999999999</v>
      </c>
      <c r="I20">
        <f>C20-(F20*$I$5+G20*$J$5)</f>
        <v>117.56396850109377</v>
      </c>
      <c r="J20">
        <f>I20-(SUM(F20:G20)/SUM(F19:G19))*I19</f>
        <v>0.70373268732960526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-24104.022649999999</v>
      </c>
      <c r="D23">
        <v>-5002.4037399999997</v>
      </c>
      <c r="E23">
        <v>114033.71249999999</v>
      </c>
      <c r="F23">
        <v>4830</v>
      </c>
      <c r="G23">
        <v>658</v>
      </c>
      <c r="I23">
        <f>C23-(F23*$I$6+G23*$J$6)</f>
        <v>133.20780280621329</v>
      </c>
    </row>
    <row r="24" spans="2:10">
      <c r="B24" t="s">
        <v>17</v>
      </c>
      <c r="C24">
        <v>-24107.721850000002</v>
      </c>
      <c r="D24">
        <v>-4840.744745</v>
      </c>
      <c r="E24">
        <v>114033.71249999999</v>
      </c>
      <c r="F24">
        <v>4830.8985000000002</v>
      </c>
      <c r="G24">
        <v>658.10149999999999</v>
      </c>
      <c r="I24">
        <f>C24-(F24*$I$6+G24*$J$6)</f>
        <v>133.87552556746596</v>
      </c>
      <c r="J24">
        <f>I24-(SUM(F24:G24)/SUM(F23:G23))*I23</f>
        <v>0.64345020243229101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-24093.703099999999</v>
      </c>
      <c r="D27">
        <v>-10003.106975000001</v>
      </c>
      <c r="E27">
        <v>114669.821</v>
      </c>
      <c r="F27">
        <v>4830</v>
      </c>
      <c r="G27">
        <v>658</v>
      </c>
      <c r="I27">
        <f>C27-(F27*$I$7+G27*$J$7)</f>
        <v>137.83822091836919</v>
      </c>
    </row>
    <row r="28" spans="2:10">
      <c r="B28" t="s">
        <v>17</v>
      </c>
      <c r="C28">
        <v>-24097.43705</v>
      </c>
      <c r="D28">
        <v>-9846.3329999999896</v>
      </c>
      <c r="E28">
        <v>114669.821</v>
      </c>
      <c r="F28">
        <v>4830.8980000000001</v>
      </c>
      <c r="G28">
        <v>658.10199999999998</v>
      </c>
      <c r="I28">
        <f>C28-(F28*$I$7+G28*$J$7)</f>
        <v>138.47150557944769</v>
      </c>
      <c r="J28">
        <f>I28-(SUM(F28:G28)/SUM(F27:G27))*I27</f>
        <v>0.60816836717938827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-24112.387999999999</v>
      </c>
      <c r="D32">
        <v>-0.491753553344001</v>
      </c>
      <c r="E32">
        <v>113415.338</v>
      </c>
      <c r="F32">
        <v>4830</v>
      </c>
      <c r="G32">
        <v>658</v>
      </c>
      <c r="I32">
        <f>C32-(F32*$I$3+G32*$J$3)</f>
        <v>128.19021326530856</v>
      </c>
    </row>
    <row r="33" spans="2:10">
      <c r="B33" t="s">
        <v>23</v>
      </c>
      <c r="C33">
        <v>-24106.271500000101</v>
      </c>
      <c r="D33">
        <v>-123.79796382000001</v>
      </c>
      <c r="E33">
        <v>113415.338</v>
      </c>
      <c r="F33">
        <v>4829.12</v>
      </c>
      <c r="G33">
        <v>657.88</v>
      </c>
      <c r="I33">
        <f>C33-(F33*$I$3+G33*$J$3)</f>
        <v>129.88942378415595</v>
      </c>
      <c r="J33">
        <f>I33-(SUM(F33:G33)/SUM(F32:G32))*I32</f>
        <v>1.7225687938592955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 s="3">
        <v>-24119.016749999901</v>
      </c>
      <c r="D36" s="3">
        <v>4995.6626650000098</v>
      </c>
      <c r="E36" s="3">
        <v>112815.6425</v>
      </c>
      <c r="F36" s="3">
        <v>4830</v>
      </c>
      <c r="G36" s="3">
        <v>658</v>
      </c>
      <c r="H36" s="2"/>
      <c r="I36">
        <f>C36-(F36*$I$4+G36*$J$4)</f>
        <v>122.69177181131818</v>
      </c>
    </row>
    <row r="37" spans="2:10">
      <c r="B37" t="s">
        <v>23</v>
      </c>
      <c r="C37" s="3">
        <v>-24112.984949999998</v>
      </c>
      <c r="D37" s="3">
        <v>4871.1497049999998</v>
      </c>
      <c r="E37" s="3">
        <v>112815.6425</v>
      </c>
      <c r="F37" s="3">
        <v>4829.1059999999998</v>
      </c>
      <c r="G37" s="3">
        <v>657.89400000000001</v>
      </c>
      <c r="H37" s="2"/>
      <c r="I37">
        <f>C37-(F37*$I$4+G37*$J$4)</f>
        <v>124.34375023386383</v>
      </c>
      <c r="J37">
        <f>I37-(SUM(F37:G37)/SUM(F36:G36))*I36</f>
        <v>1.6743347949602594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-24123.8295499999</v>
      </c>
      <c r="D40">
        <v>9995.9204600000103</v>
      </c>
      <c r="E40">
        <v>112233.0895</v>
      </c>
      <c r="F40">
        <v>4830</v>
      </c>
      <c r="G40">
        <v>658</v>
      </c>
      <c r="I40">
        <f>C40-(F40*$I$5+G40*$J$5)</f>
        <v>116.87894591846998</v>
      </c>
    </row>
    <row r="41" spans="2:10">
      <c r="B41" t="s">
        <v>23</v>
      </c>
      <c r="C41">
        <v>-24117.809649999999</v>
      </c>
      <c r="D41">
        <v>9869.0146699999896</v>
      </c>
      <c r="E41">
        <v>112233.0895</v>
      </c>
      <c r="F41">
        <v>4829.1244999999999</v>
      </c>
      <c r="G41">
        <v>657.87549999999999</v>
      </c>
      <c r="I41">
        <f>C41-(F41*$I$5+G41*$J$5)</f>
        <v>118.46941756687374</v>
      </c>
      <c r="J41">
        <f>I41-(SUM(F41:G41)/SUM(F40:G40))*I40</f>
        <v>1.6117688324268045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-24104.004400000002</v>
      </c>
      <c r="D44">
        <v>-5002.9874600000003</v>
      </c>
      <c r="E44">
        <v>114033.76949999999</v>
      </c>
      <c r="F44">
        <v>4830</v>
      </c>
      <c r="G44">
        <v>658</v>
      </c>
      <c r="I44">
        <f>C44-(F44*$I$6+G44*$J$6)</f>
        <v>133.22605280621065</v>
      </c>
    </row>
    <row r="45" spans="2:10">
      <c r="B45" t="s">
        <v>23</v>
      </c>
      <c r="C45">
        <v>-24097.852350000001</v>
      </c>
      <c r="D45">
        <v>-5120.22163000001</v>
      </c>
      <c r="E45">
        <v>114033.76949999999</v>
      </c>
      <c r="F45">
        <v>4829.1315000000004</v>
      </c>
      <c r="G45">
        <v>657.86850000000004</v>
      </c>
      <c r="I45">
        <f>C45-(F45*$I$6+G45*$J$6)</f>
        <v>134.93049358814824</v>
      </c>
      <c r="J45">
        <f>I45-(SUM(F45:G45)/SUM(F44:G44))*I44</f>
        <v>1.7287166661952824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-24093.760750000001</v>
      </c>
      <c r="D48">
        <v>-9999.4339600000203</v>
      </c>
      <c r="E48">
        <v>114669.34299999999</v>
      </c>
      <c r="F48">
        <v>4830</v>
      </c>
      <c r="G48">
        <v>658</v>
      </c>
      <c r="I48">
        <f>C48-(F48*$I$7+G48*$J$7)</f>
        <v>137.78057091836672</v>
      </c>
    </row>
    <row r="49" spans="2:10">
      <c r="B49" t="s">
        <v>23</v>
      </c>
      <c r="C49">
        <v>-24087.507099999999</v>
      </c>
      <c r="D49">
        <v>-10114.562120000001</v>
      </c>
      <c r="E49">
        <v>114669.34299999999</v>
      </c>
      <c r="F49">
        <v>4829.1255000000001</v>
      </c>
      <c r="G49">
        <v>657.87450000000001</v>
      </c>
      <c r="I49">
        <f>C49-(F49*$I$7+G49*$J$7)</f>
        <v>139.60378682261216</v>
      </c>
      <c r="J49">
        <f>I49-(SUM(F49:G49)/SUM(F48:G48))*I48</f>
        <v>1.8483216934069446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N49"/>
  <sheetViews>
    <sheetView topLeftCell="A6" workbookViewId="0">
      <selection activeCell="N36" sqref="A1:XFD1048576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-25515.750700000001</v>
      </c>
      <c r="D11">
        <v>-3.3641402913</v>
      </c>
      <c r="E11">
        <v>109409.36599999999</v>
      </c>
      <c r="F11">
        <v>4281</v>
      </c>
      <c r="G11">
        <v>1207</v>
      </c>
      <c r="I11">
        <f>C11-(F11*$I$3+G11*$J$3)</f>
        <v>201.69509424198259</v>
      </c>
      <c r="L11">
        <v>0</v>
      </c>
      <c r="M11">
        <v>0.52544532575703329</v>
      </c>
      <c r="N11">
        <v>1.6770022307706824</v>
      </c>
    </row>
    <row r="12" spans="1:14">
      <c r="B12" t="s">
        <v>17</v>
      </c>
      <c r="C12">
        <v>-25519.807550000001</v>
      </c>
      <c r="D12">
        <v>214.75623644999999</v>
      </c>
      <c r="E12">
        <v>109409.36599999999</v>
      </c>
      <c r="F12">
        <v>4281.8050000000003</v>
      </c>
      <c r="G12">
        <v>1207.1949999999999</v>
      </c>
      <c r="I12">
        <f>C12-(F12*$I$3+G12*$J$3)</f>
        <v>202.25729158928516</v>
      </c>
      <c r="J12">
        <f>I12-(SUM(F12:G12)/SUM(F11:G11))*I11</f>
        <v>0.52544532575703329</v>
      </c>
      <c r="L12">
        <v>5</v>
      </c>
      <c r="M12">
        <v>0.56290253151547631</v>
      </c>
      <c r="N12">
        <v>1.6147646203415889</v>
      </c>
    </row>
    <row r="13" spans="1:14">
      <c r="L13">
        <v>10</v>
      </c>
      <c r="M13">
        <v>0.61167556492955555</v>
      </c>
      <c r="N13">
        <v>1.6105762850218355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0.51833169505707133</v>
      </c>
      <c r="N14">
        <v>1.7220803211572218</v>
      </c>
    </row>
    <row r="15" spans="1:14">
      <c r="B15" t="s">
        <v>16</v>
      </c>
      <c r="C15">
        <v>-25524.109</v>
      </c>
      <c r="D15">
        <v>4995.9955449999898</v>
      </c>
      <c r="E15">
        <v>108925.0395</v>
      </c>
      <c r="F15">
        <v>4281</v>
      </c>
      <c r="G15">
        <v>1207</v>
      </c>
      <c r="I15">
        <f>C15-(F15*$I$4+G15*$J$4)</f>
        <v>194.95674616433826</v>
      </c>
      <c r="L15">
        <v>-10</v>
      </c>
      <c r="M15">
        <v>0.49669788283298999</v>
      </c>
      <c r="N15">
        <v>1.7238761080445784</v>
      </c>
    </row>
    <row r="16" spans="1:14">
      <c r="B16" t="s">
        <v>17</v>
      </c>
      <c r="C16">
        <v>-25528.187750000001</v>
      </c>
      <c r="D16">
        <v>5218.39023</v>
      </c>
      <c r="E16">
        <v>108925.0395</v>
      </c>
      <c r="F16">
        <v>4281.7834999999995</v>
      </c>
      <c r="G16">
        <v>1207.2165</v>
      </c>
      <c r="I16">
        <f>C16-(F16*$I$4+G16*$J$4)</f>
        <v>195.55517288429473</v>
      </c>
      <c r="J16">
        <f>I16-(SUM(F16:G16)/SUM(F15:G15))*I15</f>
        <v>0.56290253151547631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-25531.042850000002</v>
      </c>
      <c r="D19">
        <v>9997.6600450000096</v>
      </c>
      <c r="E19">
        <v>108454.04</v>
      </c>
      <c r="F19">
        <v>4281</v>
      </c>
      <c r="G19">
        <v>1207</v>
      </c>
      <c r="I19">
        <f>C19-(F19*$I$5+G19*$J$5)</f>
        <v>187.68548666180868</v>
      </c>
    </row>
    <row r="20" spans="2:10">
      <c r="B20" t="s">
        <v>17</v>
      </c>
      <c r="C20">
        <v>-25535.01755</v>
      </c>
      <c r="D20">
        <v>10227.560605000001</v>
      </c>
      <c r="E20">
        <v>108454.04</v>
      </c>
      <c r="F20">
        <v>4281.8045000000002</v>
      </c>
      <c r="G20">
        <v>1207.1955</v>
      </c>
      <c r="I20">
        <f>C20-(F20*$I$5+G20*$J$5)</f>
        <v>188.33136147722325</v>
      </c>
      <c r="J20">
        <f>I20-(SUM(F20:G20)/SUM(F19:G19))*I19</f>
        <v>0.61167556492955555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-25505.803500000002</v>
      </c>
      <c r="D23">
        <v>-5003.4413500000001</v>
      </c>
      <c r="E23">
        <v>109909.0655</v>
      </c>
      <c r="F23">
        <v>4281</v>
      </c>
      <c r="G23">
        <v>1207</v>
      </c>
      <c r="I23">
        <f>C23-(F23*$I$6+G23*$J$6)</f>
        <v>207.98911251830214</v>
      </c>
    </row>
    <row r="24" spans="2:10">
      <c r="B24" t="s">
        <v>17</v>
      </c>
      <c r="C24">
        <v>-25509.895250000001</v>
      </c>
      <c r="D24">
        <v>-4792.6609799999997</v>
      </c>
      <c r="E24">
        <v>109909.0655</v>
      </c>
      <c r="F24">
        <v>4281.7939999999999</v>
      </c>
      <c r="G24">
        <v>1207.2059999999999</v>
      </c>
      <c r="I24">
        <f>C24-(F24*$I$6+G24*$J$6)</f>
        <v>208.54534310412419</v>
      </c>
      <c r="J24">
        <f>I24-(SUM(F24:G24)/SUM(F23:G23))*I23</f>
        <v>0.51833169505707133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-25494.117349999899</v>
      </c>
      <c r="D27">
        <v>-10003.123654999999</v>
      </c>
      <c r="E27">
        <v>110424.35950000001</v>
      </c>
      <c r="F27">
        <v>4281</v>
      </c>
      <c r="G27">
        <v>1207</v>
      </c>
      <c r="I27">
        <f>C27-(F27*$I$7+G27*$J$7)</f>
        <v>213.87033844762482</v>
      </c>
    </row>
    <row r="28" spans="2:10">
      <c r="B28" t="s">
        <v>17</v>
      </c>
      <c r="C28">
        <v>-25498.217850000001</v>
      </c>
      <c r="D28">
        <v>-9797.5361750000102</v>
      </c>
      <c r="E28">
        <v>110424.35950000001</v>
      </c>
      <c r="F28">
        <v>4281.7979999999998</v>
      </c>
      <c r="G28">
        <v>1207.202</v>
      </c>
      <c r="I28">
        <f>C28-(F28*$I$7+G28*$J$7)</f>
        <v>214.40600687317783</v>
      </c>
      <c r="J28">
        <f>I28-(SUM(F28:G28)/SUM(F27:G27))*I27</f>
        <v>0.49669788283298999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-25515.779750000002</v>
      </c>
      <c r="D32">
        <v>-3.2961208947499898</v>
      </c>
      <c r="E32">
        <v>109409.3235</v>
      </c>
      <c r="F32">
        <v>4281</v>
      </c>
      <c r="G32">
        <v>1207</v>
      </c>
      <c r="I32">
        <f>C32-(F32*$I$3+G32*$J$3)</f>
        <v>201.66604424198158</v>
      </c>
    </row>
    <row r="33" spans="2:10">
      <c r="B33" t="s">
        <v>23</v>
      </c>
      <c r="C33">
        <v>-25509.4653</v>
      </c>
      <c r="D33">
        <v>-114.27337914087801</v>
      </c>
      <c r="E33">
        <v>109409.3235</v>
      </c>
      <c r="F33">
        <v>4280.2155000000002</v>
      </c>
      <c r="G33">
        <v>1206.7845</v>
      </c>
      <c r="I33">
        <f>C33-(F33*$I$3+G33*$J$3)</f>
        <v>203.30629974457406</v>
      </c>
      <c r="J33">
        <f>I33-(SUM(F33:G33)/SUM(F32:G32))*I32</f>
        <v>1.6770022307706824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-25524.1904499999</v>
      </c>
      <c r="D36">
        <v>4997.333095</v>
      </c>
      <c r="E36">
        <v>108924.20849999999</v>
      </c>
      <c r="F36">
        <v>4281</v>
      </c>
      <c r="G36">
        <v>1207</v>
      </c>
      <c r="I36">
        <f>C36-(F36*$I$4+G36*$J$4)</f>
        <v>194.87529616443862</v>
      </c>
    </row>
    <row r="37" spans="2:10">
      <c r="B37" t="s">
        <v>23</v>
      </c>
      <c r="C37">
        <v>-25517.939400000101</v>
      </c>
      <c r="D37">
        <v>4882.2100650000102</v>
      </c>
      <c r="E37">
        <v>108924.20849999999</v>
      </c>
      <c r="F37">
        <v>4280.2145</v>
      </c>
      <c r="G37">
        <v>1206.7855</v>
      </c>
      <c r="I37">
        <f>C37-(F37*$I$4+G37*$J$4)</f>
        <v>196.45455143781146</v>
      </c>
      <c r="J37">
        <f>I37-(SUM(F37:G37)/SUM(F36:G36))*I36</f>
        <v>1.6147646203415889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-25531.029849999999</v>
      </c>
      <c r="D40">
        <v>9995.2653950000004</v>
      </c>
      <c r="E40">
        <v>108454.416</v>
      </c>
      <c r="F40">
        <v>4281</v>
      </c>
      <c r="G40">
        <v>1207</v>
      </c>
      <c r="I40">
        <f>C40-(F40*$I$5+G40*$J$5)</f>
        <v>187.69848666181133</v>
      </c>
    </row>
    <row r="41" spans="2:10">
      <c r="B41" t="s">
        <v>23</v>
      </c>
      <c r="C41">
        <v>-25524.7467499999</v>
      </c>
      <c r="D41">
        <v>9879.3703100000002</v>
      </c>
      <c r="E41">
        <v>108454.416</v>
      </c>
      <c r="F41">
        <v>4280.2275</v>
      </c>
      <c r="G41">
        <v>1206.7725</v>
      </c>
      <c r="I41">
        <f>C41-(F41*$I$5+G41*$J$5)</f>
        <v>189.27486132754348</v>
      </c>
      <c r="J41">
        <f>I41-(SUM(F41:G41)/SUM(F40:G40))*I40</f>
        <v>1.6105762850218355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-25505.85685</v>
      </c>
      <c r="D44">
        <v>-5002.4049500000001</v>
      </c>
      <c r="E44">
        <v>109908.6045</v>
      </c>
      <c r="F44">
        <v>4281</v>
      </c>
      <c r="G44">
        <v>1207</v>
      </c>
      <c r="I44">
        <f>C44-(F44*$I$6+G44*$J$6)</f>
        <v>207.93576251830382</v>
      </c>
    </row>
    <row r="45" spans="2:10">
      <c r="B45" t="s">
        <v>23</v>
      </c>
      <c r="C45">
        <v>-25499.454750000001</v>
      </c>
      <c r="D45">
        <v>-5112.6449650000004</v>
      </c>
      <c r="E45">
        <v>109908.6045</v>
      </c>
      <c r="F45">
        <v>4280.232</v>
      </c>
      <c r="G45">
        <v>1206.768</v>
      </c>
      <c r="I45">
        <f>C45-(F45*$I$6+G45*$J$6)</f>
        <v>209.61995366990595</v>
      </c>
      <c r="J45">
        <f>I45-(SUM(F45:G45)/SUM(F44:G44))*I44</f>
        <v>1.7220803211572218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-25494.150150000001</v>
      </c>
      <c r="D48">
        <v>-10002.100885</v>
      </c>
      <c r="E48">
        <v>110424.2175</v>
      </c>
      <c r="F48">
        <v>4281</v>
      </c>
      <c r="G48">
        <v>1207</v>
      </c>
      <c r="I48">
        <f>C48-(F48*$I$7+G48*$J$7)</f>
        <v>213.83753844752209</v>
      </c>
    </row>
    <row r="49" spans="2:10">
      <c r="B49" t="s">
        <v>23</v>
      </c>
      <c r="C49">
        <v>-25487.8089</v>
      </c>
      <c r="D49">
        <v>-10112.785475000001</v>
      </c>
      <c r="E49">
        <v>110424.2175</v>
      </c>
      <c r="F49">
        <v>4280.2094999999999</v>
      </c>
      <c r="G49">
        <v>1206.7905000000001</v>
      </c>
      <c r="I49">
        <f>C49-(F49*$I$7+G49*$J$7)</f>
        <v>215.52244998952301</v>
      </c>
      <c r="J49">
        <f>I49-(SUM(F49:G49)/SUM(F48:G48))*I48</f>
        <v>1.7238761080445784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N49"/>
  <sheetViews>
    <sheetView workbookViewId="0">
      <selection activeCell="D2" sqref="D2:J7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-26635.704600000001</v>
      </c>
      <c r="D11">
        <v>-4.0199757453849996</v>
      </c>
      <c r="E11">
        <v>106697.93399999999</v>
      </c>
      <c r="F11">
        <v>3842</v>
      </c>
      <c r="G11">
        <v>1646</v>
      </c>
      <c r="I11">
        <f>C11-(F11*$I$3+G11*$J$3)</f>
        <v>262.69723804664682</v>
      </c>
      <c r="L11">
        <v>0</v>
      </c>
      <c r="M11">
        <v>0.58025120706361122</v>
      </c>
      <c r="N11">
        <v>1.7605887510305251</v>
      </c>
    </row>
    <row r="12" spans="1:14">
      <c r="B12" t="s">
        <v>17</v>
      </c>
      <c r="C12">
        <v>-26639.98875</v>
      </c>
      <c r="D12">
        <v>263.74929909999997</v>
      </c>
      <c r="E12">
        <v>106697.93399999999</v>
      </c>
      <c r="F12">
        <v>3842.6959999999999</v>
      </c>
      <c r="G12">
        <v>1646.3040000000001</v>
      </c>
      <c r="I12">
        <f>C12-(F12*$I$3+G12*$J$3)</f>
        <v>263.32535682624075</v>
      </c>
      <c r="J12">
        <f>I12-(SUM(F12:G12)/SUM(F11:G11))*I11</f>
        <v>0.58025120706361122</v>
      </c>
      <c r="L12">
        <v>5</v>
      </c>
      <c r="M12">
        <v>0.6081754377482298</v>
      </c>
      <c r="N12">
        <v>1.724291497437008</v>
      </c>
    </row>
    <row r="13" spans="1:14">
      <c r="L13">
        <v>10</v>
      </c>
      <c r="M13">
        <v>0.65746454574025393</v>
      </c>
      <c r="N13">
        <v>1.7224954049749783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0.49760115765570845</v>
      </c>
      <c r="N14">
        <v>1.7964393174814859</v>
      </c>
    </row>
    <row r="15" spans="1:14">
      <c r="B15" t="s">
        <v>16</v>
      </c>
      <c r="C15">
        <v>-26644.403450000002</v>
      </c>
      <c r="D15">
        <v>4996.9330650000002</v>
      </c>
      <c r="E15">
        <v>106285.637</v>
      </c>
      <c r="F15">
        <v>3842</v>
      </c>
      <c r="G15">
        <v>1646</v>
      </c>
      <c r="I15">
        <f>C15-(F15*$I$4+G15*$J$4)</f>
        <v>256.00987629370138</v>
      </c>
      <c r="L15">
        <v>-10</v>
      </c>
      <c r="M15">
        <v>0.48918104273963081</v>
      </c>
      <c r="N15">
        <v>1.8133792756811431</v>
      </c>
    </row>
    <row r="16" spans="1:14">
      <c r="B16" t="s">
        <v>17</v>
      </c>
      <c r="C16">
        <v>-26648.635699999999</v>
      </c>
      <c r="D16">
        <v>5269.6193700000103</v>
      </c>
      <c r="E16">
        <v>106285.637</v>
      </c>
      <c r="F16">
        <v>3842.7055</v>
      </c>
      <c r="G16">
        <v>1646.2945</v>
      </c>
      <c r="I16">
        <f>C16-(F16*$I$4+G16*$J$4)</f>
        <v>256.66470076138648</v>
      </c>
      <c r="J16">
        <f>I16-(SUM(F16:G16)/SUM(F15:G15))*I15</f>
        <v>0.6081754377482298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-26651.428450000101</v>
      </c>
      <c r="D19">
        <v>9997.2358099999801</v>
      </c>
      <c r="E19">
        <v>105886.3835</v>
      </c>
      <c r="F19">
        <v>3842</v>
      </c>
      <c r="G19">
        <v>1646</v>
      </c>
      <c r="I19">
        <f>C19-(F19*$I$5+G19*$J$5)</f>
        <v>249.17731851302233</v>
      </c>
    </row>
    <row r="20" spans="2:10">
      <c r="B20" t="s">
        <v>17</v>
      </c>
      <c r="C20">
        <v>-26655.6073</v>
      </c>
      <c r="D20">
        <v>10278.48265</v>
      </c>
      <c r="E20">
        <v>105886.3835</v>
      </c>
      <c r="F20">
        <v>3842.7075</v>
      </c>
      <c r="G20">
        <v>1646.2925</v>
      </c>
      <c r="I20">
        <f>C20-(F20*$I$5+G20*$J$5)</f>
        <v>249.88018708910386</v>
      </c>
      <c r="J20">
        <f>I20-(SUM(F20:G20)/SUM(F19:G19))*I19</f>
        <v>0.65746454574025393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-26625.600450000002</v>
      </c>
      <c r="D23">
        <v>-5002.1438100000096</v>
      </c>
      <c r="E23">
        <v>107122.40949999999</v>
      </c>
      <c r="F23">
        <v>3842</v>
      </c>
      <c r="G23">
        <v>1646</v>
      </c>
      <c r="I23">
        <f>C23-(F23*$I$6+G23*$J$6)</f>
        <v>268.90398057586935</v>
      </c>
    </row>
    <row r="24" spans="2:10">
      <c r="B24" t="s">
        <v>17</v>
      </c>
      <c r="C24">
        <v>-26629.915649999999</v>
      </c>
      <c r="D24">
        <v>-4745.4635249999901</v>
      </c>
      <c r="E24">
        <v>107122.40949999999</v>
      </c>
      <c r="F24">
        <v>3842.7145</v>
      </c>
      <c r="G24">
        <v>1646.2855</v>
      </c>
      <c r="I24">
        <f>C24-(F24*$I$6+G24*$J$6)</f>
        <v>269.45058027225969</v>
      </c>
      <c r="J24">
        <f>I24-(SUM(F24:G24)/SUM(F23:G23))*I23</f>
        <v>0.49760115765570845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-26614.025249999999</v>
      </c>
      <c r="D27">
        <v>-10005.109855000001</v>
      </c>
      <c r="E27">
        <v>107559.7245</v>
      </c>
      <c r="F27">
        <v>3842</v>
      </c>
      <c r="G27">
        <v>1646</v>
      </c>
      <c r="I27">
        <f>C27-(F27*$I$7+G27*$J$7)</f>
        <v>274.581664941692</v>
      </c>
    </row>
    <row r="28" spans="2:10">
      <c r="B28" t="s">
        <v>17</v>
      </c>
      <c r="C28">
        <v>-26618.3629</v>
      </c>
      <c r="D28">
        <v>-9750.6298399999996</v>
      </c>
      <c r="E28">
        <v>107559.7245</v>
      </c>
      <c r="F28">
        <v>3842.7085000000002</v>
      </c>
      <c r="G28">
        <v>1646.2915</v>
      </c>
      <c r="I28">
        <f>C28-(F28*$I$7+G28*$J$7)</f>
        <v>275.12087908664398</v>
      </c>
      <c r="J28">
        <f>I28-(SUM(F28:G28)/SUM(F27:G27))*I27</f>
        <v>0.48918104273963081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-26635.774099999999</v>
      </c>
      <c r="D32">
        <v>-2.1666218753000002</v>
      </c>
      <c r="E32">
        <v>106697.51850000001</v>
      </c>
      <c r="F32">
        <v>3842</v>
      </c>
      <c r="G32">
        <v>1646</v>
      </c>
      <c r="I32">
        <f>C32-(F32*$I$3+G32*$J$3)</f>
        <v>262.62773804664903</v>
      </c>
    </row>
    <row r="33" spans="2:10">
      <c r="B33" t="s">
        <v>23</v>
      </c>
      <c r="C33">
        <v>-26629.216349999999</v>
      </c>
      <c r="D33">
        <v>-112.3973376575</v>
      </c>
      <c r="E33">
        <v>106697.51850000001</v>
      </c>
      <c r="F33">
        <v>3841.279</v>
      </c>
      <c r="G33">
        <v>1645.721</v>
      </c>
      <c r="I33">
        <f>C33-(F33*$I$3+G33*$J$3)</f>
        <v>264.34047188914337</v>
      </c>
      <c r="J33">
        <f>I33-(SUM(F33:G33)/SUM(F32:G32))*I32</f>
        <v>1.7605887510305251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-26644.535500000002</v>
      </c>
      <c r="D36">
        <v>4995.9683300000097</v>
      </c>
      <c r="E36">
        <v>106285.829</v>
      </c>
      <c r="F36">
        <v>3842</v>
      </c>
      <c r="G36">
        <v>1646</v>
      </c>
      <c r="I36">
        <f>C36-(F36*$I$4+G36*$J$4)</f>
        <v>255.87782629370122</v>
      </c>
    </row>
    <row r="37" spans="2:10">
      <c r="B37" t="s">
        <v>23</v>
      </c>
      <c r="C37">
        <v>-26637.973450000001</v>
      </c>
      <c r="D37">
        <v>4883.5790199999901</v>
      </c>
      <c r="E37">
        <v>106285.829</v>
      </c>
      <c r="F37">
        <v>3841.2935000000002</v>
      </c>
      <c r="G37">
        <v>1645.7065</v>
      </c>
      <c r="I37">
        <f>C37-(F37*$I$4+G37*$J$4)</f>
        <v>257.55549282279026</v>
      </c>
      <c r="J37">
        <f>I37-(SUM(F37:G37)/SUM(F36:G36))*I36</f>
        <v>1.724291497437008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-26651.651949999999</v>
      </c>
      <c r="D40">
        <v>9996.2692599999791</v>
      </c>
      <c r="E40">
        <v>105885.924</v>
      </c>
      <c r="F40">
        <v>3842</v>
      </c>
      <c r="G40">
        <v>1646</v>
      </c>
      <c r="I40">
        <f>C40-(F40*$I$5+G40*$J$5)</f>
        <v>248.95381851312413</v>
      </c>
    </row>
    <row r="41" spans="2:10">
      <c r="B41" t="s">
        <v>23</v>
      </c>
      <c r="C41">
        <v>-26645.0756</v>
      </c>
      <c r="D41">
        <v>9882.0279300000002</v>
      </c>
      <c r="E41">
        <v>105885.924</v>
      </c>
      <c r="F41">
        <v>3841.299</v>
      </c>
      <c r="G41">
        <v>1645.701</v>
      </c>
      <c r="I41">
        <f>C41-(F41*$I$5+G41*$J$5)</f>
        <v>250.63095061297645</v>
      </c>
      <c r="J41">
        <f>I41-(SUM(F41:G41)/SUM(F40:G40))*I40</f>
        <v>1.7224954049749783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-26625.530200000001</v>
      </c>
      <c r="D44">
        <v>-5002.6684450000002</v>
      </c>
      <c r="E44">
        <v>107122.3545</v>
      </c>
      <c r="F44">
        <v>3842</v>
      </c>
      <c r="G44">
        <v>1646</v>
      </c>
      <c r="I44">
        <f>C44-(F44*$I$6+G44*$J$6)</f>
        <v>268.97423057587002</v>
      </c>
    </row>
    <row r="45" spans="2:10">
      <c r="B45" t="s">
        <v>23</v>
      </c>
      <c r="C45">
        <v>-26618.875250000001</v>
      </c>
      <c r="D45">
        <v>-5108.273185</v>
      </c>
      <c r="E45">
        <v>107122.3545</v>
      </c>
      <c r="F45">
        <v>3841.3024999999998</v>
      </c>
      <c r="G45">
        <v>1645.6975</v>
      </c>
      <c r="I45">
        <f>C45-(F45*$I$6+G45*$J$6)</f>
        <v>270.72165855396088</v>
      </c>
      <c r="J45">
        <f>I45-(SUM(F45:G45)/SUM(F44:G44))*I44</f>
        <v>1.7964393174814859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-26613.953549999998</v>
      </c>
      <c r="D48">
        <v>-10003.173585</v>
      </c>
      <c r="E48">
        <v>107559.9235</v>
      </c>
      <c r="F48">
        <v>3842</v>
      </c>
      <c r="G48">
        <v>1646</v>
      </c>
      <c r="I48">
        <f>C48-(F48*$I$7+G48*$J$7)</f>
        <v>274.65336494169242</v>
      </c>
    </row>
    <row r="49" spans="2:10">
      <c r="B49" t="s">
        <v>23</v>
      </c>
      <c r="C49">
        <v>-26607.263599999998</v>
      </c>
      <c r="D49">
        <v>-10104.608910000001</v>
      </c>
      <c r="E49">
        <v>107559.9235</v>
      </c>
      <c r="F49">
        <v>3841.31</v>
      </c>
      <c r="G49">
        <v>1645.69</v>
      </c>
      <c r="I49">
        <f>C49-(F49*$I$7+G49*$J$7)</f>
        <v>276.41669805029233</v>
      </c>
      <c r="J49">
        <f>I49-(SUM(F49:G49)/SUM(F48:G48))*I48</f>
        <v>1.8133792756811431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N50"/>
  <sheetViews>
    <sheetView topLeftCell="A5"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-29701.435249999999</v>
      </c>
      <c r="D11">
        <v>-6.1894226864000004</v>
      </c>
      <c r="E11">
        <v>100536.43799999999</v>
      </c>
      <c r="F11">
        <v>2635</v>
      </c>
      <c r="G11">
        <v>2853</v>
      </c>
      <c r="I11">
        <f>C11-(F11*$I$3+G11*$J$3)</f>
        <v>443.92318228863223</v>
      </c>
      <c r="L11">
        <v>0</v>
      </c>
      <c r="M11">
        <v>1.293145540337548</v>
      </c>
      <c r="N11">
        <v>2.1399286397053743</v>
      </c>
    </row>
    <row r="12" spans="1:14">
      <c r="B12" t="s">
        <v>17</v>
      </c>
      <c r="C12">
        <v>-29705.5263000001</v>
      </c>
      <c r="D12">
        <v>438.76592749999998</v>
      </c>
      <c r="E12">
        <v>100536.43799999999</v>
      </c>
      <c r="F12">
        <v>2635.4904999999999</v>
      </c>
      <c r="G12">
        <v>2853.5095000000001</v>
      </c>
      <c r="I12">
        <f>C12-(F12*$I$3+G12*$J$3)</f>
        <v>445.29721762166082</v>
      </c>
      <c r="J12">
        <f>I12-(SUM(F12:G12)/SUM(F11:G11))*I11</f>
        <v>1.293145540337548</v>
      </c>
      <c r="L12">
        <v>5</v>
      </c>
      <c r="M12">
        <v>1.3680871920157642</v>
      </c>
      <c r="N12">
        <v>2.1413234091339746</v>
      </c>
    </row>
    <row r="13" spans="1:14">
      <c r="L13">
        <v>10</v>
      </c>
      <c r="M13">
        <v>1.3946391309820001</v>
      </c>
      <c r="N13">
        <v>2.115256638981009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1.1878688847301646</v>
      </c>
      <c r="N14">
        <v>2.1725262731103498</v>
      </c>
    </row>
    <row r="15" spans="1:14">
      <c r="B15" t="s">
        <v>16</v>
      </c>
      <c r="C15">
        <v>-29708.659250000001</v>
      </c>
      <c r="D15">
        <v>4994.0331999999999</v>
      </c>
      <c r="E15">
        <v>100260.01850000001</v>
      </c>
      <c r="F15">
        <v>2635</v>
      </c>
      <c r="G15">
        <v>2853</v>
      </c>
      <c r="I15">
        <f>C15-(F15*$I$4+G15*$J$4)</f>
        <v>439.78717245804</v>
      </c>
      <c r="L15">
        <v>-10</v>
      </c>
      <c r="M15">
        <v>1.0986129750598366</v>
      </c>
      <c r="N15">
        <v>2.1879499747501541</v>
      </c>
    </row>
    <row r="16" spans="1:14">
      <c r="B16" t="s">
        <v>17</v>
      </c>
      <c r="C16">
        <v>-29712.621500000001</v>
      </c>
      <c r="D16">
        <v>5448.1852249999902</v>
      </c>
      <c r="E16">
        <v>100260.01850000001</v>
      </c>
      <c r="F16">
        <v>2635.511</v>
      </c>
      <c r="G16">
        <v>2853.489</v>
      </c>
      <c r="I16">
        <f>C16-(F16*$I$4+G16*$J$4)</f>
        <v>441.23539579664066</v>
      </c>
      <c r="J16">
        <f>I16-(SUM(F16:G16)/SUM(F15:G15))*I15</f>
        <v>1.3680871920157642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-29715.580849999998</v>
      </c>
      <c r="D19">
        <v>9994.8661049999992</v>
      </c>
      <c r="E19">
        <v>99990.177900000097</v>
      </c>
      <c r="F19">
        <v>2635</v>
      </c>
      <c r="G19">
        <v>2853</v>
      </c>
      <c r="I19">
        <f>C19-(F19*$I$5+G19*$J$5)</f>
        <v>434.51480517492746</v>
      </c>
    </row>
    <row r="20" spans="2:10">
      <c r="B20" t="s">
        <v>17</v>
      </c>
      <c r="C20">
        <v>-29719.490849999998</v>
      </c>
      <c r="D20">
        <v>10454.02585</v>
      </c>
      <c r="E20">
        <v>99990.177900000097</v>
      </c>
      <c r="F20">
        <v>2635.5210000000002</v>
      </c>
      <c r="G20">
        <v>2853.4789999999998</v>
      </c>
      <c r="I20">
        <f>C20-(F20*$I$5+G20*$J$5)</f>
        <v>435.98861974417014</v>
      </c>
      <c r="J20">
        <f>I20-(SUM(F20:G20)/SUM(F19:G19))*I19</f>
        <v>1.3946391309820001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-29692.722249999999</v>
      </c>
      <c r="D23">
        <v>-5003.6030700000001</v>
      </c>
      <c r="E23">
        <v>100818.909</v>
      </c>
      <c r="F23">
        <v>2635</v>
      </c>
      <c r="G23">
        <v>2853</v>
      </c>
      <c r="I23">
        <f>C23-(F23*$I$6+G23*$J$6)</f>
        <v>448.0672930940782</v>
      </c>
    </row>
    <row r="24" spans="2:10">
      <c r="B24" t="s">
        <v>17</v>
      </c>
      <c r="C24">
        <v>-29696.915649999999</v>
      </c>
      <c r="D24">
        <v>-4569.0246949999901</v>
      </c>
      <c r="E24">
        <v>100818.909</v>
      </c>
      <c r="F24">
        <v>2635.491</v>
      </c>
      <c r="G24">
        <v>2853.509</v>
      </c>
      <c r="I24">
        <f>C24-(F24*$I$6+G24*$J$6)</f>
        <v>449.33680689373068</v>
      </c>
      <c r="J24">
        <f>I24-(SUM(F24:G24)/SUM(F23:G23))*I23</f>
        <v>1.1878688847301646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-29682.8977000001</v>
      </c>
      <c r="D27">
        <v>-10004.38833</v>
      </c>
      <c r="E27">
        <v>101108.73299999999</v>
      </c>
      <c r="F27">
        <v>2635</v>
      </c>
      <c r="G27">
        <v>2853</v>
      </c>
      <c r="I27">
        <f>C27-(F27*$I$7+G27*$J$7)</f>
        <v>451.73975338911623</v>
      </c>
    </row>
    <row r="28" spans="2:10">
      <c r="B28" t="s">
        <v>17</v>
      </c>
      <c r="C28">
        <v>-29687.1705</v>
      </c>
      <c r="D28">
        <v>-9577.1328350000003</v>
      </c>
      <c r="E28">
        <v>101108.73299999999</v>
      </c>
      <c r="F28">
        <v>2635.4940000000001</v>
      </c>
      <c r="G28">
        <v>2853.5059999999999</v>
      </c>
      <c r="I28">
        <f>C28-(F28*$I$7+G28*$J$7)</f>
        <v>452.92068045918131</v>
      </c>
      <c r="J28">
        <f>I28-(SUM(F28:G28)/SUM(F27:G27))*I27</f>
        <v>1.0986129750598366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-29701.378250000002</v>
      </c>
      <c r="D32">
        <v>-4.4090494659099999</v>
      </c>
      <c r="E32">
        <v>100536.7115</v>
      </c>
      <c r="F32">
        <v>2635</v>
      </c>
      <c r="G32">
        <v>2853</v>
      </c>
      <c r="I32">
        <f>C32-(F32*$I$3+G32*$J$3)</f>
        <v>443.98018228862929</v>
      </c>
    </row>
    <row r="33" spans="2:10">
      <c r="B33" t="s">
        <v>23</v>
      </c>
      <c r="C33">
        <v>-29693.823199999999</v>
      </c>
      <c r="D33">
        <v>-129.57925908499999</v>
      </c>
      <c r="E33">
        <v>100536.7115</v>
      </c>
      <c r="F33">
        <v>2634.5210000000002</v>
      </c>
      <c r="G33">
        <v>2852.4789999999998</v>
      </c>
      <c r="I33">
        <f>C33-(F33*$I$3+G33*$J$3)</f>
        <v>446.03921074934624</v>
      </c>
      <c r="J33">
        <f>I33-(SUM(F33:G33)/SUM(F32:G32))*I32</f>
        <v>2.1399286397053743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-29708.6646</v>
      </c>
      <c r="D36">
        <v>4996.4416149999997</v>
      </c>
      <c r="E36">
        <v>100260.7035</v>
      </c>
      <c r="F36">
        <v>2635</v>
      </c>
      <c r="G36">
        <v>2853</v>
      </c>
      <c r="I36">
        <f>C36-(F36*$I$4+G36*$J$4)</f>
        <v>439.78182245804055</v>
      </c>
    </row>
    <row r="37" spans="2:10">
      <c r="B37" t="s">
        <v>23</v>
      </c>
      <c r="C37">
        <v>-29701.129700000001</v>
      </c>
      <c r="D37">
        <v>4868.1605600000003</v>
      </c>
      <c r="E37">
        <v>100260.7035</v>
      </c>
      <c r="F37">
        <v>2634.5124999999998</v>
      </c>
      <c r="G37">
        <v>2852.4875000000002</v>
      </c>
      <c r="I37">
        <f>C37-(F37*$I$4+G37*$J$4)</f>
        <v>441.84301069544381</v>
      </c>
      <c r="J37">
        <f>I37-(SUM(F37:G37)/SUM(F36:G36))*I36</f>
        <v>2.1413234091339746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-29715.441200000099</v>
      </c>
      <c r="D40">
        <v>9996.75255499999</v>
      </c>
      <c r="E40">
        <v>99990.360699999801</v>
      </c>
      <c r="F40">
        <v>2635</v>
      </c>
      <c r="G40">
        <v>2853</v>
      </c>
      <c r="I40">
        <f>C40-(F40*$I$5+G40*$J$5)</f>
        <v>434.65445517482658</v>
      </c>
    </row>
    <row r="41" spans="2:10">
      <c r="B41" t="s">
        <v>23</v>
      </c>
      <c r="C41">
        <v>-29707.89345</v>
      </c>
      <c r="D41">
        <v>9865.6292650000196</v>
      </c>
      <c r="E41">
        <v>99990.360699999801</v>
      </c>
      <c r="F41">
        <v>2634.5264999999999</v>
      </c>
      <c r="G41">
        <v>2852.4735000000001</v>
      </c>
      <c r="I41">
        <f>C41-(F41*$I$5+G41*$J$5)</f>
        <v>436.69051092911832</v>
      </c>
      <c r="J41">
        <f>I41-(SUM(F41:G41)/SUM(F40:G40))*I40</f>
        <v>2.115256638981009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-29692.699949999998</v>
      </c>
      <c r="D44">
        <v>-5004.8581850000101</v>
      </c>
      <c r="E44">
        <v>100819.431</v>
      </c>
      <c r="F44">
        <v>2635</v>
      </c>
      <c r="G44">
        <v>2853</v>
      </c>
      <c r="I44">
        <f>C44-(F44*$I$6+G44*$J$6)</f>
        <v>448.08959309407874</v>
      </c>
    </row>
    <row r="45" spans="2:10">
      <c r="B45" t="s">
        <v>23</v>
      </c>
      <c r="C45">
        <v>-29685.109850000001</v>
      </c>
      <c r="D45">
        <v>-5124.0393249999997</v>
      </c>
      <c r="E45">
        <v>100819.431</v>
      </c>
      <c r="F45">
        <v>2634.5225</v>
      </c>
      <c r="G45">
        <v>2852.4775</v>
      </c>
      <c r="I45">
        <f>C45-(F45*$I$6+G45*$J$6)</f>
        <v>450.18047038885561</v>
      </c>
      <c r="J45">
        <f>I45-(SUM(F45:G45)/SUM(F44:G44))*I44</f>
        <v>2.1725262731103498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-29683.089950000001</v>
      </c>
      <c r="D48">
        <v>-10003.549370000001</v>
      </c>
      <c r="E48">
        <v>101108.14449999999</v>
      </c>
      <c r="F48">
        <v>2635</v>
      </c>
      <c r="G48">
        <v>2853</v>
      </c>
      <c r="I48">
        <f>C48-(F48*$I$7+G48*$J$7)</f>
        <v>451.5475033892144</v>
      </c>
    </row>
    <row r="49" spans="2:10">
      <c r="B49" t="s">
        <v>23</v>
      </c>
      <c r="C49">
        <v>-29675.518449999901</v>
      </c>
      <c r="D49">
        <v>-10121.31523</v>
      </c>
      <c r="E49">
        <v>101108.14449999999</v>
      </c>
      <c r="F49">
        <v>2634.5104999999999</v>
      </c>
      <c r="G49">
        <v>2852.4895000000001</v>
      </c>
      <c r="I49">
        <f>C49-(F49*$I$7+G49*$J$7)</f>
        <v>453.65317429993593</v>
      </c>
      <c r="J49">
        <f>I49-(SUM(F49:G49)/SUM(F48:G48))*I48</f>
        <v>2.1879499747501541</v>
      </c>
    </row>
    <row r="50" spans="2:10">
      <c r="F50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N50"/>
  <sheetViews>
    <sheetView topLeftCell="A7"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-32420.856899999999</v>
      </c>
      <c r="D11">
        <v>-4.1673460708450003</v>
      </c>
      <c r="E11">
        <v>95767.929600000105</v>
      </c>
      <c r="F11">
        <v>1592</v>
      </c>
      <c r="G11">
        <v>3896</v>
      </c>
      <c r="I11">
        <f>C11-(F11*$I$3+G11*$J$3)</f>
        <v>530.28092565597763</v>
      </c>
      <c r="L11">
        <v>0</v>
      </c>
      <c r="M11">
        <v>2.4471737314814845</v>
      </c>
      <c r="N11">
        <v>2.411193383824866</v>
      </c>
    </row>
    <row r="12" spans="1:14">
      <c r="B12" t="s">
        <v>17</v>
      </c>
      <c r="C12">
        <v>-32424.263749999998</v>
      </c>
      <c r="D12">
        <v>562.44037749999995</v>
      </c>
      <c r="E12">
        <v>95767.929600000105</v>
      </c>
      <c r="F12">
        <v>1592.31</v>
      </c>
      <c r="G12">
        <v>3896.69</v>
      </c>
      <c r="I12">
        <f>C12-(F12*$I$3+G12*$J$3)</f>
        <v>532.82472492055967</v>
      </c>
      <c r="J12">
        <f>I12-(SUM(F12:G12)/SUM(F11:G11))*I11</f>
        <v>2.4471737314814845</v>
      </c>
      <c r="L12">
        <v>5</v>
      </c>
      <c r="M12">
        <v>2.4888489550060058</v>
      </c>
      <c r="N12">
        <v>2.3793210617457135</v>
      </c>
    </row>
    <row r="13" spans="1:14">
      <c r="L13">
        <v>10</v>
      </c>
      <c r="M13">
        <v>2.6037071726159411</v>
      </c>
      <c r="N13">
        <v>2.364209100619405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2.3283822489132717</v>
      </c>
      <c r="N14">
        <v>2.4465771310624405</v>
      </c>
    </row>
    <row r="15" spans="1:14">
      <c r="B15" t="s">
        <v>16</v>
      </c>
      <c r="C15">
        <v>-32426.792549999998</v>
      </c>
      <c r="D15">
        <v>4996.0440900000003</v>
      </c>
      <c r="E15">
        <v>95553.268599999996</v>
      </c>
      <c r="F15">
        <v>1592</v>
      </c>
      <c r="G15">
        <v>3896</v>
      </c>
      <c r="I15">
        <f>C15-(F15*$I$4+G15*$J$4)</f>
        <v>528.36349905240786</v>
      </c>
      <c r="L15">
        <v>-10</v>
      </c>
      <c r="M15">
        <v>2.2792863920551554</v>
      </c>
      <c r="N15">
        <v>2.4902956212300751</v>
      </c>
    </row>
    <row r="16" spans="1:14">
      <c r="B16" t="s">
        <v>17</v>
      </c>
      <c r="C16">
        <v>-32430.230100000001</v>
      </c>
      <c r="D16">
        <v>5561.1450000000004</v>
      </c>
      <c r="E16">
        <v>95553.268599999996</v>
      </c>
      <c r="F16">
        <v>1592.2835</v>
      </c>
      <c r="G16">
        <v>3896.7165</v>
      </c>
      <c r="I16">
        <f>C16-(F16*$I$4+G16*$J$4)</f>
        <v>530.94862415520038</v>
      </c>
      <c r="J16">
        <f>I16-(SUM(F16:G16)/SUM(F15:G15))*I15</f>
        <v>2.4888489550060058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-32432.3527500001</v>
      </c>
      <c r="D19">
        <v>9997.3424550000109</v>
      </c>
      <c r="E19">
        <v>95339.807350000105</v>
      </c>
      <c r="F19">
        <v>1592</v>
      </c>
      <c r="G19">
        <v>3896</v>
      </c>
      <c r="I19">
        <f>C19-(F19*$I$5+G19*$J$5)</f>
        <v>525.71138221564615</v>
      </c>
    </row>
    <row r="20" spans="2:10">
      <c r="B20" t="s">
        <v>17</v>
      </c>
      <c r="C20">
        <v>-32435.611850000001</v>
      </c>
      <c r="D20">
        <v>10571.8285</v>
      </c>
      <c r="E20">
        <v>95339.807350000105</v>
      </c>
      <c r="F20">
        <v>1592.3074999999999</v>
      </c>
      <c r="G20">
        <v>3896.6925000000001</v>
      </c>
      <c r="I20">
        <f>C20-(F20*$I$5+G20*$J$5)</f>
        <v>528.41088227860746</v>
      </c>
      <c r="J20">
        <f>I20-(SUM(F20:G20)/SUM(F19:G19))*I19</f>
        <v>2.6037071726159411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-32413.6348</v>
      </c>
      <c r="D23">
        <v>-5004.3751350000002</v>
      </c>
      <c r="E23">
        <v>95986.763300000093</v>
      </c>
      <c r="F23">
        <v>1592</v>
      </c>
      <c r="G23">
        <v>3896</v>
      </c>
      <c r="I23">
        <f>C23-(F23*$I$6+G23*$J$6)</f>
        <v>532.35389169099653</v>
      </c>
    </row>
    <row r="24" spans="2:10">
      <c r="B24" t="s">
        <v>17</v>
      </c>
      <c r="C24">
        <v>-32417.168549999999</v>
      </c>
      <c r="D24">
        <v>-4442.4010349999999</v>
      </c>
      <c r="E24">
        <v>95986.763300000093</v>
      </c>
      <c r="F24">
        <v>1592.3064999999999</v>
      </c>
      <c r="G24">
        <v>3896.6934999999999</v>
      </c>
      <c r="I24">
        <f>C24-(F24*$I$6+G24*$J$6)</f>
        <v>534.77927720005755</v>
      </c>
      <c r="J24">
        <f>I24-(SUM(F24:G24)/SUM(F23:G23))*I23</f>
        <v>2.3283822489132717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-32405.676950000001</v>
      </c>
      <c r="D27">
        <v>-10003.35506</v>
      </c>
      <c r="E27">
        <v>96208.239499999996</v>
      </c>
      <c r="F27">
        <v>1592</v>
      </c>
      <c r="G27">
        <v>3896</v>
      </c>
      <c r="I27">
        <f>C27-(F27*$I$7+G27*$J$7)</f>
        <v>533.93966793002619</v>
      </c>
    </row>
    <row r="28" spans="2:10">
      <c r="B28" t="s">
        <v>17</v>
      </c>
      <c r="C28">
        <v>-32409.295999999998</v>
      </c>
      <c r="D28">
        <v>-9445.9652500000102</v>
      </c>
      <c r="E28">
        <v>96208.239499999996</v>
      </c>
      <c r="F28">
        <v>1592.2925</v>
      </c>
      <c r="G28">
        <v>3896.7075</v>
      </c>
      <c r="I28">
        <f>C28-(F28*$I$7+G28*$J$7)</f>
        <v>536.3162465356254</v>
      </c>
      <c r="J28">
        <f>I28-(SUM(F28:G28)/SUM(F27:G27))*I27</f>
        <v>2.2792863920551554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-32420.767100000001</v>
      </c>
      <c r="D32">
        <v>-3.3475710076</v>
      </c>
      <c r="E32">
        <v>95767.537600000098</v>
      </c>
      <c r="F32">
        <v>1592</v>
      </c>
      <c r="G32">
        <v>3896</v>
      </c>
      <c r="I32">
        <f>C32-(F32*$I$3+G32*$J$3)</f>
        <v>530.37072565597555</v>
      </c>
    </row>
    <row r="33" spans="2:10">
      <c r="B33" t="s">
        <v>23</v>
      </c>
      <c r="C33">
        <v>-32412.392949999899</v>
      </c>
      <c r="D33">
        <v>-145.23654971799999</v>
      </c>
      <c r="E33">
        <v>95767.537600000098</v>
      </c>
      <c r="F33">
        <v>1591.7304999999999</v>
      </c>
      <c r="G33">
        <v>3895.2694999999999</v>
      </c>
      <c r="I33">
        <f>C33-(F33*$I$3+G33*$J$3)</f>
        <v>532.68527714372613</v>
      </c>
      <c r="J33">
        <f>I33-(SUM(F33:G33)/SUM(F32:G32))*I32</f>
        <v>2.411193383824866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-32427.011799999898</v>
      </c>
      <c r="D36">
        <v>4998.1356450000003</v>
      </c>
      <c r="E36">
        <v>95552.018299999996</v>
      </c>
      <c r="F36">
        <v>1592</v>
      </c>
      <c r="G36">
        <v>3896</v>
      </c>
      <c r="I36">
        <f>C36-(F36*$I$4+G36*$J$4)</f>
        <v>528.1442490525078</v>
      </c>
    </row>
    <row r="37" spans="2:10">
      <c r="B37" t="s">
        <v>23</v>
      </c>
      <c r="C37">
        <v>-32418.732950000001</v>
      </c>
      <c r="D37">
        <v>4848.3184149999997</v>
      </c>
      <c r="E37">
        <v>95552.018299999996</v>
      </c>
      <c r="F37">
        <v>1591.7065</v>
      </c>
      <c r="G37">
        <v>3895.2935000000002</v>
      </c>
      <c r="I37">
        <f>C37-(F37*$I$4+G37*$J$4)</f>
        <v>530.4273339172687</v>
      </c>
      <c r="J37">
        <f>I37-(SUM(F37:G37)/SUM(F36:G36))*I36</f>
        <v>2.3793210617457135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-32432.214100000001</v>
      </c>
      <c r="D40">
        <v>9996.4187749999801</v>
      </c>
      <c r="E40">
        <v>95341.201349999799</v>
      </c>
      <c r="F40">
        <v>1592</v>
      </c>
      <c r="G40">
        <v>3896</v>
      </c>
      <c r="I40">
        <f>C40-(F40*$I$5+G40*$J$5)</f>
        <v>525.85003221574516</v>
      </c>
    </row>
    <row r="41" spans="2:10">
      <c r="B41" t="s">
        <v>23</v>
      </c>
      <c r="C41">
        <v>-32423.921149999998</v>
      </c>
      <c r="D41">
        <v>9843.5674899999995</v>
      </c>
      <c r="E41">
        <v>95341.201349999799</v>
      </c>
      <c r="F41">
        <v>1591.7170000000001</v>
      </c>
      <c r="G41">
        <v>3895.2829999999999</v>
      </c>
      <c r="I41">
        <f>C41-(F41*$I$5+G41*$J$5)</f>
        <v>528.11842316180628</v>
      </c>
      <c r="J41">
        <f>I41-(SUM(F41:G41)/SUM(F40:G40))*I40</f>
        <v>2.364209100619405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-32413.808850000099</v>
      </c>
      <c r="D44">
        <v>-5004.4462249999997</v>
      </c>
      <c r="E44">
        <v>95987.229800000103</v>
      </c>
      <c r="F44">
        <v>1592</v>
      </c>
      <c r="G44">
        <v>3896</v>
      </c>
      <c r="I44">
        <f>C44-(F44*$I$6+G44*$J$6)</f>
        <v>532.17984169089686</v>
      </c>
    </row>
    <row r="45" spans="2:10">
      <c r="B45" t="s">
        <v>23</v>
      </c>
      <c r="C45">
        <v>-32405.463799999899</v>
      </c>
      <c r="D45">
        <v>-5144.7424000000001</v>
      </c>
      <c r="E45">
        <v>95987.229800000103</v>
      </c>
      <c r="F45">
        <v>1591.7070000000001</v>
      </c>
      <c r="G45">
        <v>3895.2930000000001</v>
      </c>
      <c r="I45">
        <f>C45-(F45*$I$6+G45*$J$6)</f>
        <v>534.52944727646172</v>
      </c>
      <c r="J45">
        <f>I45-(SUM(F45:G45)/SUM(F44:G44))*I44</f>
        <v>2.4465771310624405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-32405.822768304901</v>
      </c>
      <c r="D48">
        <v>-10005.968605817499</v>
      </c>
      <c r="E48">
        <v>96208.959177532495</v>
      </c>
      <c r="F48">
        <v>1592</v>
      </c>
      <c r="G48">
        <v>3896</v>
      </c>
      <c r="I48">
        <f>C48-(F48*$I$7+G48*$J$7)</f>
        <v>533.79384962512631</v>
      </c>
    </row>
    <row r="49" spans="2:10">
      <c r="B49" t="s">
        <v>23</v>
      </c>
      <c r="C49">
        <v>-32397.466148445299</v>
      </c>
      <c r="D49">
        <v>-10141.084779338</v>
      </c>
      <c r="E49">
        <v>96208.959177532495</v>
      </c>
      <c r="F49">
        <v>1591.6955867602801</v>
      </c>
      <c r="G49">
        <v>3895.3044132397199</v>
      </c>
      <c r="I49">
        <f>C49-(F49*$I$7+G49*$J$7)</f>
        <v>536.18687960320312</v>
      </c>
      <c r="J49">
        <f>I49-(SUM(F49:G49)/SUM(F48:G48))*I48</f>
        <v>2.4902956212300751</v>
      </c>
    </row>
    <row r="50" spans="2:10">
      <c r="F50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N50"/>
  <sheetViews>
    <sheetView topLeftCell="A4" workbookViewId="0">
      <selection activeCell="L10" sqref="L10:N15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-34582.9041</v>
      </c>
      <c r="D11">
        <v>-2.2202893208000001</v>
      </c>
      <c r="E11">
        <v>91975.307950000002</v>
      </c>
      <c r="F11">
        <v>824</v>
      </c>
      <c r="G11">
        <v>4664</v>
      </c>
      <c r="I11">
        <f>C11-(F11*$I$3+G11*$J$3)</f>
        <v>434.23427609329519</v>
      </c>
      <c r="L11">
        <v>0</v>
      </c>
      <c r="M11">
        <v>3.483641200061129</v>
      </c>
      <c r="N11">
        <v>2.6134883543519436</v>
      </c>
    </row>
    <row r="12" spans="1:14">
      <c r="B12" t="s">
        <v>17</v>
      </c>
      <c r="C12">
        <v>-34585.70895</v>
      </c>
      <c r="D12">
        <v>622.15431899999999</v>
      </c>
      <c r="E12">
        <v>91975.307950000002</v>
      </c>
      <c r="F12">
        <v>824.15499999999997</v>
      </c>
      <c r="G12">
        <v>4664.8450000000003</v>
      </c>
      <c r="I12">
        <f>C12-(F12*$I$3+G12*$J$3)</f>
        <v>437.79704161480186</v>
      </c>
      <c r="J12">
        <f>I12-(SUM(F12:G12)/SUM(F11:G11))*I11</f>
        <v>3.483641200061129</v>
      </c>
      <c r="L12">
        <v>5</v>
      </c>
      <c r="M12">
        <v>3.5904753360686641</v>
      </c>
      <c r="N12">
        <v>2.600916989749976</v>
      </c>
    </row>
    <row r="13" spans="1:14">
      <c r="L13">
        <v>10</v>
      </c>
      <c r="M13">
        <v>3.6652671835661863</v>
      </c>
      <c r="N13">
        <v>2.566204935245878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3.4053028982880846</v>
      </c>
      <c r="N14">
        <v>2.6639890848021537</v>
      </c>
    </row>
    <row r="15" spans="1:14">
      <c r="B15" t="s">
        <v>16</v>
      </c>
      <c r="C15">
        <v>-34588.573200000101</v>
      </c>
      <c r="D15">
        <v>4996.2786349999997</v>
      </c>
      <c r="E15">
        <v>91782.39705</v>
      </c>
      <c r="F15">
        <v>824</v>
      </c>
      <c r="G15">
        <v>4664</v>
      </c>
      <c r="I15">
        <f>C15-(F15*$I$4+G15*$J$4)</f>
        <v>433.26836508727865</v>
      </c>
      <c r="L15">
        <v>-10</v>
      </c>
      <c r="M15">
        <v>3.3320857767199641</v>
      </c>
      <c r="N15">
        <v>2.6873641773790382</v>
      </c>
    </row>
    <row r="16" spans="1:14">
      <c r="B16" t="s">
        <v>17</v>
      </c>
      <c r="C16">
        <v>-34591.300499999998</v>
      </c>
      <c r="D16">
        <v>5624.9136950000002</v>
      </c>
      <c r="E16">
        <v>91782.39705</v>
      </c>
      <c r="F16">
        <v>824.14449999999999</v>
      </c>
      <c r="G16">
        <v>4664.8554999999997</v>
      </c>
      <c r="I16">
        <f>C16-(F16*$I$4+G16*$J$4)</f>
        <v>436.93778874060081</v>
      </c>
      <c r="J16">
        <f>I16-(SUM(F16:G16)/SUM(F15:G15))*I15</f>
        <v>3.5904753360686641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-34593.473050000001</v>
      </c>
      <c r="D19">
        <v>9998.0290099999802</v>
      </c>
      <c r="E19">
        <v>91592.207649999793</v>
      </c>
      <c r="F19">
        <v>824</v>
      </c>
      <c r="G19">
        <v>4664</v>
      </c>
      <c r="I19">
        <f>C19-(F19*$I$5+G19*$J$5)</f>
        <v>432.20353702623834</v>
      </c>
    </row>
    <row r="20" spans="2:10">
      <c r="B20" t="s">
        <v>17</v>
      </c>
      <c r="C20">
        <v>-34596.129150000103</v>
      </c>
      <c r="D20">
        <v>10629.954400000001</v>
      </c>
      <c r="E20">
        <v>91592.207649999793</v>
      </c>
      <c r="F20">
        <v>824.14350000000002</v>
      </c>
      <c r="G20">
        <v>4664.8564999999999</v>
      </c>
      <c r="I20">
        <f>C20-(F20*$I$5+G20*$J$5)</f>
        <v>435.94755849862122</v>
      </c>
      <c r="J20">
        <f>I20-(SUM(F20:G20)/SUM(F19:G19))*I19</f>
        <v>3.6652671835661863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-34576.412849999899</v>
      </c>
      <c r="D23">
        <v>-5002.3933999999999</v>
      </c>
      <c r="E23">
        <v>92169.466950000002</v>
      </c>
      <c r="F23">
        <v>824</v>
      </c>
      <c r="G23">
        <v>4664</v>
      </c>
      <c r="I23">
        <f>C23-(F23*$I$6+G23*$J$6)</f>
        <v>435.14913615172554</v>
      </c>
    </row>
    <row r="24" spans="2:10">
      <c r="B24" t="s">
        <v>17</v>
      </c>
      <c r="C24">
        <v>-34579.284099999997</v>
      </c>
      <c r="D24">
        <v>-4379.1902149999996</v>
      </c>
      <c r="E24">
        <v>92169.466950000002</v>
      </c>
      <c r="F24">
        <v>824.15899999999999</v>
      </c>
      <c r="G24">
        <v>4664.8410000000003</v>
      </c>
      <c r="I24">
        <f>C24-(F24*$I$6+G24*$J$6)</f>
        <v>438.63373007336486</v>
      </c>
      <c r="J24">
        <f>I24-(SUM(F24:G24)/SUM(F23:G23))*I23</f>
        <v>3.4053028982880846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-34569.3387</v>
      </c>
      <c r="D27">
        <v>-10002.48489</v>
      </c>
      <c r="E27">
        <v>92366.684249999904</v>
      </c>
      <c r="F27">
        <v>824</v>
      </c>
      <c r="G27">
        <v>4664</v>
      </c>
      <c r="I27">
        <f>C27-(F27*$I$7+G27*$J$7)</f>
        <v>435.68922988338454</v>
      </c>
    </row>
    <row r="28" spans="2:10">
      <c r="B28" t="s">
        <v>17</v>
      </c>
      <c r="C28">
        <v>-34572.302049999998</v>
      </c>
      <c r="D28">
        <v>-9383.9797549999803</v>
      </c>
      <c r="E28">
        <v>92366.684249999904</v>
      </c>
      <c r="F28">
        <v>824.15150000000006</v>
      </c>
      <c r="G28">
        <v>4664.8485000000001</v>
      </c>
      <c r="I28">
        <f>C28-(F28*$I$7+G28*$J$7)</f>
        <v>439.10070509703655</v>
      </c>
      <c r="J28">
        <f>I28-(SUM(F28:G28)/SUM(F27:G27))*I27</f>
        <v>3.3320857767199641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-34582.736149999997</v>
      </c>
      <c r="D32">
        <v>-1.33510014045</v>
      </c>
      <c r="E32">
        <v>91974.636299999896</v>
      </c>
      <c r="F32">
        <v>824</v>
      </c>
      <c r="G32">
        <v>4664</v>
      </c>
      <c r="I32">
        <f>C32-(F32*$I$3+G32*$J$3)</f>
        <v>434.40222609329794</v>
      </c>
    </row>
    <row r="33" spans="2:10">
      <c r="B33" t="s">
        <v>23</v>
      </c>
      <c r="C33">
        <v>-34573.807299999899</v>
      </c>
      <c r="D33">
        <v>-142.667896713</v>
      </c>
      <c r="E33">
        <v>91974.636299999896</v>
      </c>
      <c r="F33">
        <v>823.85500000000002</v>
      </c>
      <c r="G33">
        <v>4663.1450000000004</v>
      </c>
      <c r="I33">
        <f>C33-(F33*$I$3+G33*$J$3)</f>
        <v>436.93655952307017</v>
      </c>
      <c r="J33">
        <f>I33-(SUM(F33:G33)/SUM(F32:G32))*I32</f>
        <v>2.6134883543519436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-34588.571199999998</v>
      </c>
      <c r="D36">
        <v>4995.9632250000004</v>
      </c>
      <c r="E36">
        <v>91782.631300000197</v>
      </c>
      <c r="F36">
        <v>824</v>
      </c>
      <c r="G36">
        <v>4664</v>
      </c>
      <c r="I36">
        <f>C36-(F36*$I$4+G36*$J$4)</f>
        <v>433.27036508738092</v>
      </c>
    </row>
    <row r="37" spans="2:10">
      <c r="B37" t="s">
        <v>23</v>
      </c>
      <c r="C37">
        <v>-34579.684799999901</v>
      </c>
      <c r="D37">
        <v>4848.6665400000002</v>
      </c>
      <c r="E37">
        <v>91782.631300000197</v>
      </c>
      <c r="F37">
        <v>823.84349999999995</v>
      </c>
      <c r="G37">
        <v>4663.1565000000001</v>
      </c>
      <c r="I37">
        <f>C37-(F37*$I$4+G37*$J$4)</f>
        <v>435.79233339544589</v>
      </c>
      <c r="J37">
        <f>I37-(SUM(F37:G37)/SUM(F36:G36))*I36</f>
        <v>2.600916989749976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-34593.447500000002</v>
      </c>
      <c r="D40">
        <v>9996.0553049999999</v>
      </c>
      <c r="E40">
        <v>91592.328350000098</v>
      </c>
      <c r="F40">
        <v>824</v>
      </c>
      <c r="G40">
        <v>4664</v>
      </c>
      <c r="I40">
        <f>C40-(F40*$I$5+G40*$J$5)</f>
        <v>432.22908702623681</v>
      </c>
    </row>
    <row r="41" spans="2:10">
      <c r="B41" t="s">
        <v>23</v>
      </c>
      <c r="C41">
        <v>-34584.605699999898</v>
      </c>
      <c r="D41">
        <v>9847.1234049999803</v>
      </c>
      <c r="E41">
        <v>91592.328350000098</v>
      </c>
      <c r="F41">
        <v>823.83950000000004</v>
      </c>
      <c r="G41">
        <v>4663.1605</v>
      </c>
      <c r="I41">
        <f>C41-(F41*$I$5+G41*$J$5)</f>
        <v>434.71653301705373</v>
      </c>
      <c r="J41">
        <f>I41-(SUM(F41:G41)/SUM(F40:G40))*I40</f>
        <v>2.566204935245878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-34576.510300000002</v>
      </c>
      <c r="D44">
        <v>-5004.2139849999903</v>
      </c>
      <c r="E44">
        <v>92169.438349999997</v>
      </c>
      <c r="F44">
        <v>824</v>
      </c>
      <c r="G44">
        <v>4664</v>
      </c>
      <c r="I44">
        <f>C44-(F44*$I$6+G44*$J$6)</f>
        <v>435.05168615162256</v>
      </c>
    </row>
    <row r="45" spans="2:10">
      <c r="B45" t="s">
        <v>23</v>
      </c>
      <c r="C45">
        <v>-34567.541499999999</v>
      </c>
      <c r="D45">
        <v>-5139.5053900000003</v>
      </c>
      <c r="E45">
        <v>92169.438349999997</v>
      </c>
      <c r="F45">
        <v>823.85149999999999</v>
      </c>
      <c r="G45">
        <v>4663.1485000000002</v>
      </c>
      <c r="I45">
        <f>C45-(F45*$I$6+G45*$J$6)</f>
        <v>437.63640196999768</v>
      </c>
      <c r="J45">
        <f>I45-(SUM(F45:G45)/SUM(F44:G44))*I44</f>
        <v>2.6639890848021537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-34569.397846770102</v>
      </c>
      <c r="D48">
        <v>-10004.8110165248</v>
      </c>
      <c r="E48">
        <v>92366.806409614393</v>
      </c>
      <c r="F48">
        <v>824</v>
      </c>
      <c r="G48">
        <v>4664</v>
      </c>
      <c r="I48">
        <f>C48-(F48*$I$7+G48*$J$7)</f>
        <v>435.63008311328304</v>
      </c>
    </row>
    <row r="49" spans="2:10">
      <c r="B49" t="s">
        <v>23</v>
      </c>
      <c r="C49">
        <v>-34560.434501752599</v>
      </c>
      <c r="D49">
        <v>-10137.846890335501</v>
      </c>
      <c r="E49">
        <v>92366.806409614393</v>
      </c>
      <c r="F49">
        <v>823.84126189283904</v>
      </c>
      <c r="G49">
        <v>4663.1587381071604</v>
      </c>
      <c r="I49">
        <f>C49-(F49*$I$7+G49*$J$7)</f>
        <v>438.23806863120262</v>
      </c>
      <c r="J49">
        <f>I49-(SUM(F49:G49)/SUM(F48:G48))*I48</f>
        <v>2.6873641773790382</v>
      </c>
    </row>
    <row r="50" spans="2:10">
      <c r="F5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N49"/>
  <sheetViews>
    <sheetView workbookViewId="0">
      <selection activeCell="I31" sqref="I31:I49"/>
    </sheetView>
  </sheetViews>
  <sheetFormatPr baseColWidth="10" defaultRowHeight="16"/>
  <sheetData>
    <row r="1" spans="1:14">
      <c r="A1" t="s">
        <v>29</v>
      </c>
    </row>
    <row r="2" spans="1:14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14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14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14">
      <c r="B9" t="s">
        <v>28</v>
      </c>
    </row>
    <row r="10" spans="1:14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>
      <c r="B11" t="s">
        <v>16</v>
      </c>
      <c r="C11">
        <v>-37233.784800000001</v>
      </c>
      <c r="D11">
        <v>-5.9928999941400001</v>
      </c>
      <c r="E11">
        <v>87175.680099999998</v>
      </c>
      <c r="F11">
        <v>0</v>
      </c>
      <c r="G11">
        <v>5488</v>
      </c>
      <c r="I11">
        <f>C11-(F11*$I$3+G11*$J$3)</f>
        <v>0</v>
      </c>
      <c r="L11">
        <v>0</v>
      </c>
      <c r="M11">
        <v>5.4832317783293547</v>
      </c>
      <c r="N11">
        <v>2.9880624727686431</v>
      </c>
    </row>
    <row r="12" spans="1:14">
      <c r="B12" t="s">
        <v>17</v>
      </c>
      <c r="C12">
        <v>-37235.086150000097</v>
      </c>
      <c r="D12">
        <v>744.91640550000102</v>
      </c>
      <c r="E12">
        <v>87175.680099999998</v>
      </c>
      <c r="F12">
        <v>0</v>
      </c>
      <c r="G12">
        <v>5489</v>
      </c>
      <c r="I12">
        <f>C12-(F12*$I$3+G12*$J$3)</f>
        <v>5.4832317783293547</v>
      </c>
      <c r="J12">
        <f>I12-(SUM(F12:G12)/SUM(F11:G11))*I11</f>
        <v>5.4832317783293547</v>
      </c>
      <c r="L12">
        <v>5</v>
      </c>
      <c r="M12">
        <v>5.5938226857615518</v>
      </c>
      <c r="N12">
        <v>2.9477774143520592</v>
      </c>
    </row>
    <row r="13" spans="1:14">
      <c r="L13">
        <v>10</v>
      </c>
      <c r="M13">
        <v>5.6965527060019667</v>
      </c>
      <c r="N13">
        <v>2.9239010568426131</v>
      </c>
    </row>
    <row r="14" spans="1:14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5.4453321427645278</v>
      </c>
      <c r="N14">
        <v>2.9963191872219062</v>
      </c>
    </row>
    <row r="15" spans="1:14">
      <c r="B15" t="s">
        <v>16</v>
      </c>
      <c r="C15">
        <v>-37239.222899999899</v>
      </c>
      <c r="D15">
        <v>4996.5478750000002</v>
      </c>
      <c r="E15">
        <v>87005.338100000095</v>
      </c>
      <c r="F15">
        <v>0</v>
      </c>
      <c r="G15">
        <v>5488</v>
      </c>
      <c r="I15">
        <f>C15-(F15*$I$4+G15*$J$4)</f>
        <v>0</v>
      </c>
      <c r="L15">
        <v>-10</v>
      </c>
      <c r="M15">
        <v>5.3631098669793573</v>
      </c>
      <c r="N15">
        <v>2.9941895134904208</v>
      </c>
    </row>
    <row r="16" spans="1:14">
      <c r="B16" t="s">
        <v>17</v>
      </c>
      <c r="C16">
        <v>-37240.414649999999</v>
      </c>
      <c r="D16">
        <v>5749.9528599999903</v>
      </c>
      <c r="E16">
        <v>87005.338100000095</v>
      </c>
      <c r="F16">
        <v>0</v>
      </c>
      <c r="G16">
        <v>5489</v>
      </c>
      <c r="I16">
        <f>C16-(F16*$I$4+G16*$J$4)</f>
        <v>5.5938226857615518</v>
      </c>
      <c r="J16">
        <f>I16-(SUM(F16:G16)/SUM(F15:G15))*I15</f>
        <v>5.5938226857615518</v>
      </c>
    </row>
    <row r="18" spans="2:10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>
      <c r="B19" t="s">
        <v>16</v>
      </c>
      <c r="C19">
        <v>-37244.052450000003</v>
      </c>
      <c r="D19">
        <v>9996.5701950000002</v>
      </c>
      <c r="E19">
        <v>86837.076400000005</v>
      </c>
      <c r="F19">
        <v>0</v>
      </c>
      <c r="G19">
        <v>5488</v>
      </c>
      <c r="I19">
        <f>C19-(F19*$I$5+G19*$J$5)</f>
        <v>0</v>
      </c>
    </row>
    <row r="20" spans="2:10">
      <c r="B20" t="s">
        <v>17</v>
      </c>
      <c r="C20">
        <v>-37245.1423499999</v>
      </c>
      <c r="D20">
        <v>10756.7289</v>
      </c>
      <c r="E20">
        <v>86837.076400000005</v>
      </c>
      <c r="F20">
        <v>0</v>
      </c>
      <c r="G20">
        <v>5489</v>
      </c>
      <c r="I20">
        <f>C20-(F20*$I$5+G20*$J$5)</f>
        <v>5.6965527060019667</v>
      </c>
      <c r="J20">
        <f>I20-(SUM(F20:G20)/SUM(F19:G19))*I19</f>
        <v>5.6965527060019667</v>
      </c>
    </row>
    <row r="22" spans="2:10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>
      <c r="B23" t="s">
        <v>16</v>
      </c>
      <c r="C23">
        <v>-37227.75</v>
      </c>
      <c r="D23">
        <v>-5004.6278199999997</v>
      </c>
      <c r="E23">
        <v>87348.082949999894</v>
      </c>
      <c r="F23">
        <v>0</v>
      </c>
      <c r="G23">
        <v>5488</v>
      </c>
      <c r="I23">
        <f>C23-(F23*$I$6+G23*$J$6)</f>
        <v>0</v>
      </c>
    </row>
    <row r="24" spans="2:10">
      <c r="B24" t="s">
        <v>17</v>
      </c>
      <c r="C24">
        <v>-37229.088150000098</v>
      </c>
      <c r="D24">
        <v>-4256.5643200000004</v>
      </c>
      <c r="E24">
        <v>87348.082949999894</v>
      </c>
      <c r="F24">
        <v>0</v>
      </c>
      <c r="G24">
        <v>5489</v>
      </c>
      <c r="I24">
        <f>C24-(F24*$I$6+G24*$J$6)</f>
        <v>5.4453321427645278</v>
      </c>
      <c r="J24">
        <f>I24-(SUM(F24:G24)/SUM(F23:G23))*I23</f>
        <v>5.4453321427645278</v>
      </c>
    </row>
    <row r="26" spans="2:10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>
      <c r="B27" t="s">
        <v>16</v>
      </c>
      <c r="C27">
        <v>-37221.042150000001</v>
      </c>
      <c r="D27">
        <v>-10007.373115</v>
      </c>
      <c r="E27">
        <v>87522.726699999999</v>
      </c>
      <c r="F27">
        <v>0</v>
      </c>
      <c r="G27">
        <v>5488</v>
      </c>
      <c r="I27">
        <f>C27-(F27*$I$7+G27*$J$7)</f>
        <v>0</v>
      </c>
    </row>
    <row r="28" spans="2:10">
      <c r="B28" t="s">
        <v>17</v>
      </c>
      <c r="C28">
        <v>-37222.461300000003</v>
      </c>
      <c r="D28">
        <v>-9261.9076350000105</v>
      </c>
      <c r="E28">
        <v>87522.726699999999</v>
      </c>
      <c r="F28">
        <v>0</v>
      </c>
      <c r="G28">
        <v>5489</v>
      </c>
      <c r="I28">
        <f>C28-(F28*$I$7+G28*$J$7)</f>
        <v>5.3631098669793573</v>
      </c>
      <c r="J28">
        <f>I28-(SUM(F28:G28)/SUM(F27:G27))*I27</f>
        <v>5.3631098669793573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>
      <c r="B32" t="s">
        <v>16</v>
      </c>
      <c r="C32">
        <v>-37233.816350000001</v>
      </c>
      <c r="D32">
        <v>-4.0187625318500002</v>
      </c>
      <c r="E32">
        <v>87175.624400000001</v>
      </c>
      <c r="F32">
        <v>0</v>
      </c>
      <c r="G32">
        <v>5488</v>
      </c>
      <c r="I32">
        <f>C32-(F32*$I$3+G32*$J$3)</f>
        <v>-3.154999999969732E-2</v>
      </c>
    </row>
    <row r="33" spans="2:10">
      <c r="B33" t="s">
        <v>23</v>
      </c>
      <c r="C33">
        <v>-37224.0436999999</v>
      </c>
      <c r="D33">
        <v>-119.359085233</v>
      </c>
      <c r="E33">
        <v>87175.624400000001</v>
      </c>
      <c r="F33">
        <v>0</v>
      </c>
      <c r="G33">
        <v>5487</v>
      </c>
      <c r="I33">
        <f>C33-(F33*$I$3+G33*$J$3)</f>
        <v>2.9565182216756511</v>
      </c>
      <c r="J33">
        <f>I33-(SUM(F33:G33)/SUM(F32:G32))*I32</f>
        <v>2.9880624727686431</v>
      </c>
    </row>
    <row r="35" spans="2:10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>
      <c r="B36" t="s">
        <v>16</v>
      </c>
      <c r="C36">
        <v>-37239.222349999996</v>
      </c>
      <c r="D36">
        <v>4995.2441550000003</v>
      </c>
      <c r="E36">
        <v>87005.362050000098</v>
      </c>
      <c r="F36">
        <v>0</v>
      </c>
      <c r="G36">
        <v>5488</v>
      </c>
      <c r="I36">
        <f>C36-(F36*$I$4+G36*$J$4)</f>
        <v>5.4999990243231878E-4</v>
      </c>
    </row>
    <row r="37" spans="2:10">
      <c r="B37" t="s">
        <v>23</v>
      </c>
      <c r="C37">
        <v>-37229.489000000001</v>
      </c>
      <c r="D37">
        <v>4875.7313350000004</v>
      </c>
      <c r="E37">
        <v>87005.362050000098</v>
      </c>
      <c r="F37">
        <v>0</v>
      </c>
      <c r="G37">
        <v>5487</v>
      </c>
      <c r="I37">
        <f>C37-(F37*$I$4+G37*$J$4)</f>
        <v>2.9483273140358506</v>
      </c>
      <c r="J37">
        <f>I37-(SUM(F37:G37)/SUM(F36:G36))*I36</f>
        <v>2.9477774143520592</v>
      </c>
    </row>
    <row r="39" spans="2:10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>
      <c r="B40" t="s">
        <v>16</v>
      </c>
      <c r="C40">
        <v>-37244.031799999997</v>
      </c>
      <c r="D40">
        <v>9996.8485100000307</v>
      </c>
      <c r="E40">
        <v>86837.090450000105</v>
      </c>
      <c r="F40">
        <v>0</v>
      </c>
      <c r="G40">
        <v>5488</v>
      </c>
      <c r="I40">
        <f>C40-(F40*$I$5+G40*$J$5)</f>
        <v>2.0650000005844049E-2</v>
      </c>
    </row>
    <row r="41" spans="2:10">
      <c r="B41" t="s">
        <v>23</v>
      </c>
      <c r="C41">
        <v>-37234.321450000003</v>
      </c>
      <c r="D41">
        <v>9872.2586100000099</v>
      </c>
      <c r="E41">
        <v>86837.090450000105</v>
      </c>
      <c r="F41">
        <v>0</v>
      </c>
      <c r="G41">
        <v>5487</v>
      </c>
      <c r="I41">
        <f>C41-(F41*$I$5+G41*$J$5)</f>
        <v>2.9445472940933541</v>
      </c>
      <c r="J41">
        <f>I41-(SUM(F41:G41)/SUM(F40:G40))*I40</f>
        <v>2.9239010568426131</v>
      </c>
    </row>
    <row r="43" spans="2:10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>
      <c r="B44" t="s">
        <v>16</v>
      </c>
      <c r="C44">
        <v>-37227.742699999901</v>
      </c>
      <c r="D44">
        <v>-5003.45153999999</v>
      </c>
      <c r="E44">
        <v>87348.088200000202</v>
      </c>
      <c r="F44">
        <v>0</v>
      </c>
      <c r="G44">
        <v>5488</v>
      </c>
      <c r="I44">
        <f>C44-(F44*$I$6+G44*$J$6)</f>
        <v>7.3000000993488356E-3</v>
      </c>
    </row>
    <row r="45" spans="2:10">
      <c r="B45" t="s">
        <v>23</v>
      </c>
      <c r="C45">
        <v>-37217.962899999999</v>
      </c>
      <c r="D45">
        <v>-5116.3356750000003</v>
      </c>
      <c r="E45">
        <v>87348.088200000202</v>
      </c>
      <c r="F45">
        <v>0</v>
      </c>
      <c r="G45">
        <v>5487</v>
      </c>
      <c r="I45">
        <f>C45-(F45*$I$6+G45*$J$6)</f>
        <v>3.0036178571463097</v>
      </c>
      <c r="J45">
        <f>I45-(SUM(F45:G45)/SUM(F44:G44))*I44</f>
        <v>2.9963191872219062</v>
      </c>
    </row>
    <row r="47" spans="2:10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>
      <c r="B48" t="s">
        <v>16</v>
      </c>
      <c r="C48">
        <v>-37221.045550000003</v>
      </c>
      <c r="D48">
        <v>-10003.116795</v>
      </c>
      <c r="E48">
        <v>87522.659500000198</v>
      </c>
      <c r="F48">
        <v>0</v>
      </c>
      <c r="G48">
        <v>5488</v>
      </c>
      <c r="I48">
        <f>C48-(F48*$I$7+G48*$J$7)</f>
        <v>-3.4000000014202669E-3</v>
      </c>
    </row>
    <row r="49" spans="2:10">
      <c r="B49" t="s">
        <v>23</v>
      </c>
      <c r="C49">
        <v>-37211.269099999998</v>
      </c>
      <c r="D49">
        <v>-10114.100575</v>
      </c>
      <c r="E49">
        <v>87522.659500000198</v>
      </c>
      <c r="F49">
        <v>0</v>
      </c>
      <c r="G49">
        <v>5487</v>
      </c>
      <c r="I49">
        <f>C49-(F49*$I$7+G49*$J$7)</f>
        <v>2.9907901330225286</v>
      </c>
      <c r="J49">
        <f>I49-(SUM(F49:G49)/SUM(F48:G48))*I48</f>
        <v>2.9941895134904208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F13" sqref="F13:N18"/>
    </sheetView>
  </sheetViews>
  <sheetFormatPr baseColWidth="10" defaultRowHeight="16"/>
  <sheetData>
    <row r="3" spans="2:14">
      <c r="B3" t="s">
        <v>30</v>
      </c>
      <c r="F3" t="s">
        <v>33</v>
      </c>
    </row>
    <row r="4" spans="2:14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>
      <c r="B5">
        <v>0</v>
      </c>
      <c r="C5">
        <v>1.0605268950421305</v>
      </c>
      <c r="D5">
        <v>2.1803703170540496</v>
      </c>
      <c r="F5">
        <v>0</v>
      </c>
      <c r="G5">
        <v>1.0605268950421305</v>
      </c>
      <c r="H5">
        <v>0.69695224695882985</v>
      </c>
      <c r="I5">
        <v>0.52544532575703329</v>
      </c>
      <c r="J5">
        <v>0.58025120706361122</v>
      </c>
      <c r="K5">
        <v>1.293145540337548</v>
      </c>
      <c r="L5">
        <v>2.4471737314814845</v>
      </c>
      <c r="M5">
        <v>3.483641200061129</v>
      </c>
      <c r="N5">
        <v>5.4832317783293547</v>
      </c>
    </row>
    <row r="6" spans="2:14">
      <c r="B6">
        <v>5</v>
      </c>
      <c r="C6">
        <v>1.0374759201877168</v>
      </c>
      <c r="D6">
        <v>2.1646741800282885</v>
      </c>
      <c r="F6">
        <v>5</v>
      </c>
      <c r="G6">
        <v>1.0374759201877168</v>
      </c>
      <c r="H6">
        <v>0.68374795890535722</v>
      </c>
      <c r="I6">
        <v>0.56290253151547631</v>
      </c>
      <c r="J6">
        <v>0.6081754377482298</v>
      </c>
      <c r="K6">
        <v>1.3680871920157642</v>
      </c>
      <c r="L6">
        <v>2.4888489550060058</v>
      </c>
      <c r="M6">
        <v>3.5904753360686641</v>
      </c>
      <c r="N6">
        <v>5.5938226857615518</v>
      </c>
    </row>
    <row r="7" spans="2:14">
      <c r="B7">
        <v>10</v>
      </c>
      <c r="C7">
        <v>0.99689898870201432</v>
      </c>
      <c r="D7">
        <v>2.0888978407447949</v>
      </c>
      <c r="F7">
        <v>10</v>
      </c>
      <c r="G7">
        <v>0.99689898870201432</v>
      </c>
      <c r="H7">
        <v>0.70373268732960526</v>
      </c>
      <c r="I7">
        <v>0.61167556492955555</v>
      </c>
      <c r="J7">
        <v>0.65746454574025393</v>
      </c>
      <c r="K7">
        <v>1.3946391309820001</v>
      </c>
      <c r="L7">
        <v>2.6037071726159411</v>
      </c>
      <c r="M7">
        <v>3.6652671835661863</v>
      </c>
      <c r="N7">
        <v>5.6965527060019667</v>
      </c>
    </row>
    <row r="8" spans="2:14">
      <c r="B8">
        <v>-5</v>
      </c>
      <c r="C8">
        <v>1.088333582461928</v>
      </c>
      <c r="D8">
        <v>2.1779136297360235</v>
      </c>
      <c r="F8">
        <v>-5</v>
      </c>
      <c r="G8">
        <v>1.088333582461928</v>
      </c>
      <c r="H8">
        <v>0.64345020243229101</v>
      </c>
      <c r="I8">
        <v>0.51833169505707133</v>
      </c>
      <c r="J8">
        <v>0.49760115765570845</v>
      </c>
      <c r="K8">
        <v>1.1878688847301646</v>
      </c>
      <c r="L8">
        <v>2.3283822489132717</v>
      </c>
      <c r="M8">
        <v>3.4053028982880846</v>
      </c>
      <c r="N8">
        <v>5.4453321427645278</v>
      </c>
    </row>
    <row r="9" spans="2:14">
      <c r="B9">
        <v>-10</v>
      </c>
      <c r="C9">
        <v>1.1198722212066059</v>
      </c>
      <c r="D9">
        <v>2.1959285896501224</v>
      </c>
      <c r="F9">
        <v>-10</v>
      </c>
      <c r="G9">
        <v>1.1198722212066059</v>
      </c>
      <c r="H9">
        <v>0.60816836717938827</v>
      </c>
      <c r="I9">
        <v>0.49669788283298999</v>
      </c>
      <c r="J9">
        <v>0.48918104273963081</v>
      </c>
      <c r="K9">
        <v>1.0986129750598366</v>
      </c>
      <c r="L9">
        <v>2.2792863920551554</v>
      </c>
      <c r="M9">
        <v>3.3320857767199641</v>
      </c>
      <c r="N9">
        <v>5.3631098669793573</v>
      </c>
    </row>
    <row r="10" spans="2:14">
      <c r="F10" t="s">
        <v>40</v>
      </c>
      <c r="G10">
        <f>STDEV(G5:G9)</f>
        <v>4.7103324561393906E-2</v>
      </c>
      <c r="H10">
        <f t="shared" ref="H10:M10" si="0">STDEV(H5:H9)</f>
        <v>4.0442720033542198E-2</v>
      </c>
      <c r="I10">
        <f t="shared" si="0"/>
        <v>4.5202381928383197E-2</v>
      </c>
      <c r="J10">
        <f t="shared" si="0"/>
        <v>7.2328680349281305E-2</v>
      </c>
      <c r="K10">
        <f t="shared" si="0"/>
        <v>0.12429708921602002</v>
      </c>
      <c r="L10">
        <f t="shared" si="0"/>
        <v>0.12939447802342915</v>
      </c>
      <c r="M10">
        <f t="shared" si="0"/>
        <v>0.13492725990222912</v>
      </c>
      <c r="N10">
        <f>STDEV(N5:N9)</f>
        <v>0.13047787686898557</v>
      </c>
    </row>
    <row r="11" spans="2:14">
      <c r="B11" t="s">
        <v>37</v>
      </c>
    </row>
    <row r="12" spans="2:14">
      <c r="B12" t="s">
        <v>1</v>
      </c>
      <c r="C12" t="s">
        <v>14</v>
      </c>
      <c r="D12" t="s">
        <v>15</v>
      </c>
      <c r="F12" t="s">
        <v>34</v>
      </c>
    </row>
    <row r="13" spans="2:14">
      <c r="B13">
        <v>0</v>
      </c>
      <c r="C13">
        <v>0.69695224695882985</v>
      </c>
      <c r="D13">
        <v>1.7225687938592955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>
      <c r="B14">
        <v>5</v>
      </c>
      <c r="C14">
        <v>0.68374795890535722</v>
      </c>
      <c r="D14">
        <v>1.6743347949602594</v>
      </c>
      <c r="F14">
        <v>0</v>
      </c>
      <c r="G14">
        <v>2.1803703170540496</v>
      </c>
      <c r="H14">
        <v>1.7225687938592955</v>
      </c>
      <c r="I14">
        <v>1.6770022307706824</v>
      </c>
      <c r="J14">
        <v>1.7605887510305251</v>
      </c>
      <c r="K14">
        <v>2.1399286397053743</v>
      </c>
      <c r="L14">
        <v>2.411193383824866</v>
      </c>
      <c r="M14">
        <v>2.6134883543519436</v>
      </c>
      <c r="N14">
        <v>2.9880624727686431</v>
      </c>
    </row>
    <row r="15" spans="2:14">
      <c r="B15">
        <v>10</v>
      </c>
      <c r="C15">
        <v>0.70373268732960526</v>
      </c>
      <c r="D15">
        <v>1.6117688324268045</v>
      </c>
      <c r="F15">
        <v>5</v>
      </c>
      <c r="G15">
        <v>2.1646741800282885</v>
      </c>
      <c r="H15">
        <v>1.6743347949602594</v>
      </c>
      <c r="I15">
        <v>1.6147646203415889</v>
      </c>
      <c r="J15">
        <v>1.724291497437008</v>
      </c>
      <c r="K15">
        <v>2.1413234091339746</v>
      </c>
      <c r="L15">
        <v>2.3793210617457135</v>
      </c>
      <c r="M15">
        <v>2.600916989749976</v>
      </c>
      <c r="N15">
        <v>2.9477774143520592</v>
      </c>
    </row>
    <row r="16" spans="2:14">
      <c r="B16">
        <v>-5</v>
      </c>
      <c r="C16">
        <v>0.64345020243229101</v>
      </c>
      <c r="D16">
        <v>1.7287166661952824</v>
      </c>
      <c r="F16">
        <v>10</v>
      </c>
      <c r="G16">
        <v>2.0888978407447949</v>
      </c>
      <c r="H16">
        <v>1.6117688324268045</v>
      </c>
      <c r="I16">
        <v>1.6105762850218355</v>
      </c>
      <c r="J16">
        <v>1.7224954049749783</v>
      </c>
      <c r="K16">
        <v>2.115256638981009</v>
      </c>
      <c r="L16">
        <v>2.364209100619405</v>
      </c>
      <c r="M16">
        <v>2.566204935245878</v>
      </c>
      <c r="N16">
        <v>2.9239010568426131</v>
      </c>
    </row>
    <row r="17" spans="2:15">
      <c r="B17">
        <v>-10</v>
      </c>
      <c r="C17">
        <v>0.60816836717938827</v>
      </c>
      <c r="D17">
        <v>1.8483216934069446</v>
      </c>
      <c r="F17">
        <v>-5</v>
      </c>
      <c r="G17">
        <v>2.1779136297360235</v>
      </c>
      <c r="H17">
        <v>1.7287166661952824</v>
      </c>
      <c r="I17">
        <v>1.7220803211572218</v>
      </c>
      <c r="J17">
        <v>1.7964393174814859</v>
      </c>
      <c r="K17">
        <v>2.1725262731103498</v>
      </c>
      <c r="L17">
        <v>2.4465771310624405</v>
      </c>
      <c r="M17">
        <v>2.6639890848021537</v>
      </c>
      <c r="N17">
        <v>2.9963191872219062</v>
      </c>
    </row>
    <row r="18" spans="2:15">
      <c r="F18">
        <v>-10</v>
      </c>
      <c r="G18">
        <v>2.1959285896501224</v>
      </c>
      <c r="H18">
        <v>1.8483216934069446</v>
      </c>
      <c r="I18">
        <v>1.7238761080445784</v>
      </c>
      <c r="J18">
        <v>1.8133792756811431</v>
      </c>
      <c r="K18">
        <v>2.1879499747501541</v>
      </c>
      <c r="L18">
        <v>2.4902956212300751</v>
      </c>
      <c r="M18">
        <v>2.6873641773790382</v>
      </c>
      <c r="N18">
        <v>2.9941895134904208</v>
      </c>
    </row>
    <row r="19" spans="2:15">
      <c r="B19" t="s">
        <v>31</v>
      </c>
      <c r="F19" t="s">
        <v>40</v>
      </c>
      <c r="G19">
        <f>STDEV(G14:G18)</f>
        <v>4.2106877837643011E-2</v>
      </c>
      <c r="H19">
        <f t="shared" ref="H19" si="1">STDEV(H14:H18)</f>
        <v>8.7045241396449535E-2</v>
      </c>
      <c r="I19">
        <f t="shared" ref="I19" si="2">STDEV(I14:I18)</f>
        <v>5.532985829966023E-2</v>
      </c>
      <c r="J19">
        <f t="shared" ref="J19:M19" si="3">STDEV(J14:J18)</f>
        <v>4.1231301636482288E-2</v>
      </c>
      <c r="K19">
        <f t="shared" si="3"/>
        <v>2.8817062483113838E-2</v>
      </c>
      <c r="L19">
        <f t="shared" si="3"/>
        <v>5.1182640561622882E-2</v>
      </c>
      <c r="M19">
        <f t="shared" si="3"/>
        <v>4.8910914373529804E-2</v>
      </c>
      <c r="N19">
        <f>STDEV(N14:N18)</f>
        <v>3.2492416461607651E-2</v>
      </c>
    </row>
    <row r="20" spans="2:15">
      <c r="B20" t="s">
        <v>1</v>
      </c>
      <c r="C20" t="s">
        <v>14</v>
      </c>
      <c r="D20" t="s">
        <v>15</v>
      </c>
    </row>
    <row r="21" spans="2:15">
      <c r="B21">
        <v>0</v>
      </c>
      <c r="C21">
        <v>0.52544532575703329</v>
      </c>
      <c r="D21">
        <v>1.6770022307706824</v>
      </c>
      <c r="F21" t="s">
        <v>33</v>
      </c>
    </row>
    <row r="22" spans="2:15">
      <c r="B22">
        <v>5</v>
      </c>
      <c r="C22">
        <v>0.56290253151547631</v>
      </c>
      <c r="D22">
        <v>1.6147646203415889</v>
      </c>
      <c r="F22" t="s">
        <v>38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39</v>
      </c>
    </row>
    <row r="23" spans="2:15">
      <c r="B23">
        <v>10</v>
      </c>
      <c r="C23">
        <v>0.61167556492955555</v>
      </c>
      <c r="D23">
        <v>1.6105762850218355</v>
      </c>
      <c r="F23">
        <v>0</v>
      </c>
      <c r="G23">
        <f>G5/G$5</f>
        <v>1</v>
      </c>
      <c r="H23">
        <f>H5/H$5</f>
        <v>1</v>
      </c>
      <c r="I23">
        <f>I5/I$5</f>
        <v>1</v>
      </c>
      <c r="J23">
        <f>J5/J$5</f>
        <v>1</v>
      </c>
      <c r="K23">
        <f>K5/K$5</f>
        <v>1</v>
      </c>
      <c r="L23">
        <f>L5/L$5</f>
        <v>1</v>
      </c>
      <c r="M23">
        <f>M5/M$5</f>
        <v>1</v>
      </c>
      <c r="N23">
        <f>N5/N$5</f>
        <v>1</v>
      </c>
      <c r="O23">
        <f>AVERAGE(G23:N23)</f>
        <v>1</v>
      </c>
    </row>
    <row r="24" spans="2:15">
      <c r="B24">
        <v>-5</v>
      </c>
      <c r="C24">
        <v>0.51833169505707133</v>
      </c>
      <c r="D24">
        <v>1.7220803211572218</v>
      </c>
      <c r="F24">
        <v>5</v>
      </c>
      <c r="G24">
        <f>G6/G$5</f>
        <v>0.97826460133903725</v>
      </c>
      <c r="H24">
        <f>H6/H$5</f>
        <v>0.98105424279627496</v>
      </c>
      <c r="I24">
        <f>I6/I$5</f>
        <v>1.0712865904829902</v>
      </c>
      <c r="J24">
        <f>J6/J$5</f>
        <v>1.0481243818964729</v>
      </c>
      <c r="K24">
        <f>K6/K$5</f>
        <v>1.0579529908587508</v>
      </c>
      <c r="L24">
        <f>L6/L$5</f>
        <v>1.0170299406978727</v>
      </c>
      <c r="M24">
        <f>M6/M$5</f>
        <v>1.0306673764237433</v>
      </c>
      <c r="N24">
        <f>N6/N$5</f>
        <v>1.020168928088955</v>
      </c>
      <c r="O24">
        <f t="shared" ref="O24:O27" si="4">AVERAGE(G24:N24)</f>
        <v>1.0255686315730121</v>
      </c>
    </row>
    <row r="25" spans="2:15">
      <c r="B25">
        <v>-10</v>
      </c>
      <c r="C25">
        <v>0.49669788283298999</v>
      </c>
      <c r="D25">
        <v>1.7238761080445784</v>
      </c>
      <c r="F25">
        <v>10</v>
      </c>
      <c r="G25">
        <f>G7/G$5</f>
        <v>0.94000349577406195</v>
      </c>
      <c r="H25">
        <f>H7/H$5</f>
        <v>1.0097287015005145</v>
      </c>
      <c r="I25">
        <f>I7/I$5</f>
        <v>1.1641088709815552</v>
      </c>
      <c r="J25">
        <f>J7/J$5</f>
        <v>1.1330688118123604</v>
      </c>
      <c r="K25">
        <f>K7/K$5</f>
        <v>1.0784858219577971</v>
      </c>
      <c r="L25">
        <f>L7/L$5</f>
        <v>1.0639649891304175</v>
      </c>
      <c r="M25">
        <f>M7/M$5</f>
        <v>1.0521368226733196</v>
      </c>
      <c r="N25">
        <f>N7/N$5</f>
        <v>1.0389042331779028</v>
      </c>
      <c r="O25">
        <f t="shared" si="4"/>
        <v>1.0600502183759912</v>
      </c>
    </row>
    <row r="26" spans="2:15">
      <c r="F26">
        <v>-5</v>
      </c>
      <c r="G26">
        <f>G8/G$5</f>
        <v>1.0262196909383359</v>
      </c>
      <c r="H26">
        <f>H8/H$5</f>
        <v>0.92323427500234556</v>
      </c>
      <c r="I26">
        <f>I8/I$5</f>
        <v>0.98646171095020585</v>
      </c>
      <c r="J26">
        <f>J8/J$5</f>
        <v>0.85756160710779517</v>
      </c>
      <c r="K26">
        <f>K8/K$5</f>
        <v>0.91858870303190843</v>
      </c>
      <c r="L26">
        <f>L8/L$5</f>
        <v>0.95145768318774082</v>
      </c>
      <c r="M26">
        <f>M8/M$5</f>
        <v>0.97751252288218726</v>
      </c>
      <c r="N26">
        <f>N8/N$5</f>
        <v>0.99308808434569329</v>
      </c>
      <c r="O26">
        <f t="shared" si="4"/>
        <v>0.95426553468077646</v>
      </c>
    </row>
    <row r="27" spans="2:15">
      <c r="B27" t="s">
        <v>36</v>
      </c>
      <c r="F27">
        <v>-10</v>
      </c>
      <c r="G27">
        <f>G9/G$5</f>
        <v>1.055958341501672</v>
      </c>
      <c r="H27">
        <f>H9/H$5</f>
        <v>0.87261124393119838</v>
      </c>
      <c r="I27">
        <f>I9/I$5</f>
        <v>0.94528937357540377</v>
      </c>
      <c r="J27">
        <f>J9/J$5</f>
        <v>0.84305045260509615</v>
      </c>
      <c r="K27">
        <f>K9/K$5</f>
        <v>0.84956637964591919</v>
      </c>
      <c r="L27">
        <f>L9/L$5</f>
        <v>0.93139541452796959</v>
      </c>
      <c r="M27">
        <f>M9/M$5</f>
        <v>0.95649511111003471</v>
      </c>
      <c r="N27">
        <f>N9/N$5</f>
        <v>0.97809286271196139</v>
      </c>
      <c r="O27">
        <f t="shared" si="4"/>
        <v>0.9290573974511569</v>
      </c>
    </row>
    <row r="28" spans="2:15">
      <c r="B28" t="s">
        <v>1</v>
      </c>
      <c r="C28" t="s">
        <v>14</v>
      </c>
      <c r="D28" t="s">
        <v>15</v>
      </c>
    </row>
    <row r="29" spans="2:15">
      <c r="B29">
        <v>0</v>
      </c>
      <c r="C29">
        <v>0.58025120706361122</v>
      </c>
      <c r="D29">
        <v>1.7605887510305251</v>
      </c>
      <c r="F29" t="s">
        <v>34</v>
      </c>
    </row>
    <row r="30" spans="2:15">
      <c r="B30">
        <v>5</v>
      </c>
      <c r="C30">
        <v>0.6081754377482298</v>
      </c>
      <c r="D30">
        <v>1.724291497437008</v>
      </c>
      <c r="F30" t="s">
        <v>38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39</v>
      </c>
    </row>
    <row r="31" spans="2:15">
      <c r="B31">
        <v>10</v>
      </c>
      <c r="C31">
        <v>0.65746454574025393</v>
      </c>
      <c r="D31">
        <v>1.7224954049749783</v>
      </c>
      <c r="F31">
        <v>0</v>
      </c>
      <c r="G31">
        <f>G14/G$14</f>
        <v>1</v>
      </c>
      <c r="H31">
        <f>H14/H$14</f>
        <v>1</v>
      </c>
      <c r="I31">
        <f>I14/I$14</f>
        <v>1</v>
      </c>
      <c r="J31">
        <f>J14/J$14</f>
        <v>1</v>
      </c>
      <c r="K31">
        <f>K14/K$14</f>
        <v>1</v>
      </c>
      <c r="L31">
        <f>L14/L$14</f>
        <v>1</v>
      </c>
      <c r="M31">
        <f>M14/M$14</f>
        <v>1</v>
      </c>
      <c r="N31">
        <f>N14/N$14</f>
        <v>1</v>
      </c>
      <c r="O31">
        <f>AVERAGE(G31:N31)</f>
        <v>1</v>
      </c>
    </row>
    <row r="32" spans="2:15">
      <c r="B32">
        <v>-5</v>
      </c>
      <c r="C32">
        <v>0.49760115765570845</v>
      </c>
      <c r="D32">
        <v>1.7964393174814859</v>
      </c>
      <c r="F32">
        <v>5</v>
      </c>
      <c r="G32">
        <f>G15/G$14</f>
        <v>0.99280116001259433</v>
      </c>
      <c r="H32">
        <f>H15/H$14</f>
        <v>0.97199879675576195</v>
      </c>
      <c r="I32">
        <f>I15/I$14</f>
        <v>0.96288758041753364</v>
      </c>
      <c r="J32">
        <f>J15/J$14</f>
        <v>0.97938345705533381</v>
      </c>
      <c r="K32">
        <f>K15/K$14</f>
        <v>1.0006517831495505</v>
      </c>
      <c r="L32">
        <f>L15/L$14</f>
        <v>0.98678151562086913</v>
      </c>
      <c r="M32">
        <f>M15/M$14</f>
        <v>0.99518981418798602</v>
      </c>
      <c r="N32">
        <f>N15/N$14</f>
        <v>0.98651799994688294</v>
      </c>
      <c r="O32">
        <f t="shared" ref="O32:O35" si="5">AVERAGE(G32:N32)</f>
        <v>0.9845265133933141</v>
      </c>
    </row>
    <row r="33" spans="2:15">
      <c r="B33">
        <v>-10</v>
      </c>
      <c r="C33">
        <v>0.48918104273963081</v>
      </c>
      <c r="D33">
        <v>1.8133792756811431</v>
      </c>
      <c r="F33">
        <v>10</v>
      </c>
      <c r="G33">
        <f>G16/G$14</f>
        <v>0.95804727500012687</v>
      </c>
      <c r="H33">
        <f>H16/H$14</f>
        <v>0.93567748247415339</v>
      </c>
      <c r="I33">
        <f>I16/I$14</f>
        <v>0.96039006715076325</v>
      </c>
      <c r="J33">
        <f>J16/J$14</f>
        <v>0.97836329123808741</v>
      </c>
      <c r="K33">
        <f>K16/K$14</f>
        <v>0.98847064324174749</v>
      </c>
      <c r="L33">
        <f>L16/L$14</f>
        <v>0.9805140958329398</v>
      </c>
      <c r="M33">
        <f>M16/M$14</f>
        <v>0.98190792814235051</v>
      </c>
      <c r="N33">
        <f>N16/N$14</f>
        <v>0.97852741818126043</v>
      </c>
      <c r="O33">
        <f t="shared" si="5"/>
        <v>0.97023727515767866</v>
      </c>
    </row>
    <row r="34" spans="2:15">
      <c r="F34">
        <v>-5</v>
      </c>
      <c r="G34">
        <f>G17/G$14</f>
        <v>0.9988732706096709</v>
      </c>
      <c r="H34">
        <f t="shared" ref="H34:H35" si="6">H17/H$14</f>
        <v>1.003569014113052</v>
      </c>
      <c r="I34">
        <f>I17/I$14</f>
        <v>1.026880161254063</v>
      </c>
      <c r="J34">
        <f>J17/J$14</f>
        <v>1.0203628283038706</v>
      </c>
      <c r="K34">
        <f>K17/K$14</f>
        <v>1.0152330469344359</v>
      </c>
      <c r="L34">
        <f>L17/L$14</f>
        <v>1.0146747861349243</v>
      </c>
      <c r="M34">
        <f>M17/M$14</f>
        <v>1.0193231128679479</v>
      </c>
      <c r="N34">
        <f>N17/N$14</f>
        <v>1.0027632335429764</v>
      </c>
      <c r="O34">
        <f t="shared" si="5"/>
        <v>1.0127099317201176</v>
      </c>
    </row>
    <row r="35" spans="2:15">
      <c r="B35" t="s">
        <v>45</v>
      </c>
      <c r="F35">
        <v>-10</v>
      </c>
      <c r="G35">
        <f>G18/G$14</f>
        <v>1.0071356101641917</v>
      </c>
      <c r="H35">
        <f t="shared" si="6"/>
        <v>1.0730031218468254</v>
      </c>
      <c r="I35">
        <f>I18/I$14</f>
        <v>1.0279509927976391</v>
      </c>
      <c r="J35">
        <f>J18/J$14</f>
        <v>1.029984585906117</v>
      </c>
      <c r="K35">
        <f>K18/K$14</f>
        <v>1.0224406244926894</v>
      </c>
      <c r="L35">
        <f>L18/L$14</f>
        <v>1.0328062601431536</v>
      </c>
      <c r="M35">
        <f>M18/M$14</f>
        <v>1.0282671330461748</v>
      </c>
      <c r="N35">
        <f>N18/N$14</f>
        <v>1.0020505062319198</v>
      </c>
      <c r="O35">
        <f t="shared" si="5"/>
        <v>1.0279548543285888</v>
      </c>
    </row>
    <row r="36" spans="2:15">
      <c r="B36" t="s">
        <v>1</v>
      </c>
      <c r="C36" t="s">
        <v>14</v>
      </c>
      <c r="D36" t="s">
        <v>15</v>
      </c>
    </row>
    <row r="37" spans="2:15">
      <c r="B37">
        <v>0</v>
      </c>
      <c r="C37">
        <v>1.293145540337548</v>
      </c>
      <c r="D37">
        <v>2.1399286397053743</v>
      </c>
    </row>
    <row r="38" spans="2:15">
      <c r="B38">
        <v>5</v>
      </c>
      <c r="C38">
        <v>1.3680871920157642</v>
      </c>
      <c r="D38">
        <v>2.1413234091339746</v>
      </c>
    </row>
    <row r="39" spans="2:15">
      <c r="B39">
        <v>10</v>
      </c>
      <c r="C39">
        <v>1.3946391309820001</v>
      </c>
      <c r="D39">
        <v>2.115256638981009</v>
      </c>
    </row>
    <row r="40" spans="2:15">
      <c r="B40">
        <v>-5</v>
      </c>
      <c r="C40">
        <v>1.1878688847301646</v>
      </c>
      <c r="D40">
        <v>2.1725262731103498</v>
      </c>
    </row>
    <row r="41" spans="2:15">
      <c r="B41">
        <v>-10</v>
      </c>
      <c r="C41">
        <v>1.0986129750598366</v>
      </c>
      <c r="D41">
        <v>2.1879499747501541</v>
      </c>
    </row>
    <row r="43" spans="2:15">
      <c r="B43" t="s">
        <v>46</v>
      </c>
    </row>
    <row r="44" spans="2:15">
      <c r="B44" t="s">
        <v>1</v>
      </c>
      <c r="C44" t="s">
        <v>14</v>
      </c>
      <c r="D44" t="s">
        <v>15</v>
      </c>
    </row>
    <row r="45" spans="2:15">
      <c r="B45">
        <v>0</v>
      </c>
      <c r="C45">
        <v>2.4471737314814845</v>
      </c>
      <c r="D45">
        <v>2.411193383824866</v>
      </c>
    </row>
    <row r="46" spans="2:15">
      <c r="B46">
        <v>5</v>
      </c>
      <c r="C46">
        <v>2.4888489550060058</v>
      </c>
      <c r="D46">
        <v>2.3793210617457135</v>
      </c>
    </row>
    <row r="47" spans="2:15">
      <c r="B47">
        <v>10</v>
      </c>
      <c r="C47">
        <v>2.6037071726159411</v>
      </c>
      <c r="D47">
        <v>2.364209100619405</v>
      </c>
    </row>
    <row r="48" spans="2:15">
      <c r="B48">
        <v>-5</v>
      </c>
      <c r="C48">
        <v>2.3283822489132717</v>
      </c>
      <c r="D48">
        <v>2.4465771310624405</v>
      </c>
    </row>
    <row r="49" spans="2:4">
      <c r="B49">
        <v>-10</v>
      </c>
      <c r="C49">
        <v>2.2792863920551554</v>
      </c>
      <c r="D49">
        <v>2.4902956212300751</v>
      </c>
    </row>
    <row r="51" spans="2:4">
      <c r="B51" t="s">
        <v>47</v>
      </c>
    </row>
    <row r="52" spans="2:4">
      <c r="B52" t="s">
        <v>1</v>
      </c>
      <c r="C52" t="s">
        <v>14</v>
      </c>
      <c r="D52" t="s">
        <v>15</v>
      </c>
    </row>
    <row r="53" spans="2:4">
      <c r="B53">
        <v>0</v>
      </c>
      <c r="C53">
        <v>3.483641200061129</v>
      </c>
      <c r="D53">
        <v>2.6134883543519436</v>
      </c>
    </row>
    <row r="54" spans="2:4">
      <c r="B54">
        <v>5</v>
      </c>
      <c r="C54">
        <v>3.5904753360686641</v>
      </c>
      <c r="D54">
        <v>2.600916989749976</v>
      </c>
    </row>
    <row r="55" spans="2:4">
      <c r="B55">
        <v>10</v>
      </c>
      <c r="C55">
        <v>3.6652671835661863</v>
      </c>
      <c r="D55">
        <v>2.566204935245878</v>
      </c>
    </row>
    <row r="56" spans="2:4">
      <c r="B56">
        <v>-5</v>
      </c>
      <c r="C56">
        <v>3.4053028982880846</v>
      </c>
      <c r="D56">
        <v>2.6639890848021537</v>
      </c>
    </row>
    <row r="57" spans="2:4">
      <c r="B57">
        <v>-10</v>
      </c>
      <c r="C57">
        <v>3.3320857767199641</v>
      </c>
      <c r="D57">
        <v>2.6873641773790382</v>
      </c>
    </row>
    <row r="59" spans="2:4">
      <c r="B59" t="s">
        <v>32</v>
      </c>
    </row>
    <row r="60" spans="2:4">
      <c r="B60" t="s">
        <v>1</v>
      </c>
      <c r="C60" t="s">
        <v>14</v>
      </c>
      <c r="D60" t="s">
        <v>15</v>
      </c>
    </row>
    <row r="61" spans="2:4">
      <c r="B61">
        <v>0</v>
      </c>
      <c r="C61">
        <v>5.4832317783293547</v>
      </c>
      <c r="D61">
        <v>2.9880624727686431</v>
      </c>
    </row>
    <row r="62" spans="2:4">
      <c r="B62">
        <v>5</v>
      </c>
      <c r="C62">
        <v>5.5938226857615518</v>
      </c>
      <c r="D62">
        <v>2.9477774143520592</v>
      </c>
    </row>
    <row r="63" spans="2:4">
      <c r="B63">
        <v>10</v>
      </c>
      <c r="C63">
        <v>5.6965527060019667</v>
      </c>
      <c r="D63">
        <v>2.9239010568426131</v>
      </c>
    </row>
    <row r="64" spans="2:4">
      <c r="B64">
        <v>-5</v>
      </c>
      <c r="C64">
        <v>5.4453321427645278</v>
      </c>
      <c r="D64">
        <v>2.9963191872219062</v>
      </c>
    </row>
    <row r="65" spans="2:4">
      <c r="B65">
        <v>-10</v>
      </c>
      <c r="C65">
        <v>5.3631098669793573</v>
      </c>
      <c r="D65">
        <v>2.9941895134904208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bccU600</vt:lpstr>
      <vt:lpstr>u5mo600</vt:lpstr>
      <vt:lpstr>u10mo 600</vt:lpstr>
      <vt:lpstr>u15mo 600</vt:lpstr>
      <vt:lpstr>u30mo 600</vt:lpstr>
      <vt:lpstr>u50mo 600</vt:lpstr>
      <vt:lpstr>u70mo 600</vt:lpstr>
      <vt:lpstr>bccMo 600</vt:lpstr>
      <vt:lpstr>summary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2021-05-31T15:39:36Z</dcterms:created>
  <dcterms:modified xsi:type="dcterms:W3CDTF">2021-06-21T14:29:02Z</dcterms:modified>
</cp:coreProperties>
</file>