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A69DB0E1-28EA-3F45-81B6-1C587148A0E1}" xr6:coauthVersionLast="36" xr6:coauthVersionMax="36" xr10:uidLastSave="{00000000-0000-0000-0000-000000000000}"/>
  <bookViews>
    <workbookView xWindow="4040" yWindow="440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5" l="1"/>
  <c r="P48" i="5"/>
  <c r="O48" i="5"/>
  <c r="N48" i="5"/>
  <c r="M48" i="5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F47" i="5"/>
  <c r="E47" i="5"/>
  <c r="Q46" i="5"/>
  <c r="P46" i="5"/>
  <c r="O46" i="5"/>
  <c r="N46" i="5"/>
  <c r="M46" i="5"/>
  <c r="I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M27" i="5"/>
  <c r="H27" i="5"/>
  <c r="G27" i="5"/>
  <c r="F27" i="5"/>
  <c r="E27" i="5"/>
  <c r="Q19" i="5"/>
  <c r="P19" i="5"/>
  <c r="O19" i="5"/>
  <c r="N19" i="5"/>
  <c r="M19" i="5"/>
  <c r="Q18" i="5"/>
  <c r="P18" i="5"/>
  <c r="O18" i="5"/>
  <c r="N18" i="5"/>
  <c r="M18" i="5"/>
  <c r="Q17" i="5"/>
  <c r="P17" i="5"/>
  <c r="O17" i="5"/>
  <c r="N17" i="5"/>
  <c r="M17" i="5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H18" i="5"/>
  <c r="G18" i="5"/>
  <c r="F18" i="5"/>
  <c r="E18" i="5"/>
  <c r="I17" i="5"/>
  <c r="H17" i="5"/>
  <c r="G17" i="5"/>
  <c r="F17" i="5"/>
  <c r="E17" i="5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E11" i="9" l="1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F6" i="4"/>
  <c r="E6" i="4"/>
  <c r="Q8" i="2"/>
  <c r="P8" i="2"/>
  <c r="O8" i="2"/>
  <c r="N8" i="2"/>
  <c r="M8" i="2"/>
  <c r="E8" i="2"/>
  <c r="I8" i="2"/>
  <c r="H8" i="2"/>
  <c r="G8" i="2"/>
  <c r="F8" i="2"/>
  <c r="J6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T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R6" i="2" s="1"/>
  <c r="DD71" i="2"/>
  <c r="CS71" i="2"/>
  <c r="CH71" i="2"/>
  <c r="BW71" i="2"/>
  <c r="BL71" i="2"/>
  <c r="E6" i="2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J3" i="4" l="1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s="1"/>
  <c r="J3" i="2" l="1"/>
  <c r="Q3" i="1" l="1"/>
  <c r="Q2" i="1"/>
  <c r="P2" i="1"/>
  <c r="O3" i="1"/>
  <c r="N3" i="1" l="1"/>
  <c r="P3" i="1"/>
  <c r="M3" i="1"/>
  <c r="R3" i="1" s="1"/>
  <c r="F3" i="1"/>
  <c r="G3" i="1"/>
  <c r="H3" i="1"/>
  <c r="I3" i="1"/>
  <c r="E3" i="1"/>
  <c r="J3" i="1" s="1"/>
</calcChain>
</file>

<file path=xl/sharedStrings.xml><?xml version="1.0" encoding="utf-8"?>
<sst xmlns="http://schemas.openxmlformats.org/spreadsheetml/2006/main" count="542" uniqueCount="32">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</sst>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5.3556090851700558E-4</c:v>
                </c:pt>
                <c:pt idx="1">
                  <c:v>5.1487536930612348E-4</c:v>
                </c:pt>
                <c:pt idx="2">
                  <c:v>5.1132260472108639E-4</c:v>
                </c:pt>
                <c:pt idx="3">
                  <c:v>5.656695671224513E-4</c:v>
                </c:pt>
                <c:pt idx="4">
                  <c:v>5.6577475428571495E-4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3.0578783987414947E-4</c:v>
                </c:pt>
                <c:pt idx="1">
                  <c:v>2.9152814600680261E-4</c:v>
                </c:pt>
                <c:pt idx="2">
                  <c:v>2.8713291327210866E-4</c:v>
                </c:pt>
                <c:pt idx="3">
                  <c:v>3.0850045139795918E-4</c:v>
                </c:pt>
                <c:pt idx="4">
                  <c:v>3.2103740207823121E-4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3.2317123571428591E-5</c:v>
                </c:pt>
                <c:pt idx="1">
                  <c:v>3.785259207142859E-5</c:v>
                </c:pt>
                <c:pt idx="2">
                  <c:v>3.8631690081632669E-5</c:v>
                </c:pt>
                <c:pt idx="3">
                  <c:v>4.7152609153061169E-5</c:v>
                </c:pt>
                <c:pt idx="4">
                  <c:v>4.9339103999999994E-5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1.1015347604081614E-4</c:v>
                </c:pt>
                <c:pt idx="1">
                  <c:v>1.0889920220068012E-4</c:v>
                </c:pt>
                <c:pt idx="2">
                  <c:v>1.0719098432653065E-4</c:v>
                </c:pt>
                <c:pt idx="3">
                  <c:v>1.2834659851020425E-4</c:v>
                </c:pt>
                <c:pt idx="4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6.6565148571428637E-6</c:v>
                </c:pt>
                <c:pt idx="1">
                  <c:v>2.5869898571428588E-6</c:v>
                </c:pt>
                <c:pt idx="2">
                  <c:v>8.4484309489796109E-6</c:v>
                </c:pt>
                <c:pt idx="3">
                  <c:v>6.9536527040816493E-6</c:v>
                </c:pt>
                <c:pt idx="4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53824110527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5.1487536930612348E-4</c:v>
                </c:pt>
                <c:pt idx="1">
                  <c:v>2.9152814600680261E-4</c:v>
                </c:pt>
                <c:pt idx="2">
                  <c:v>1.0889920220068012E-4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5.1132260472108639E-4</c:v>
                </c:pt>
                <c:pt idx="1">
                  <c:v>2.8713291327210866E-4</c:v>
                </c:pt>
                <c:pt idx="2">
                  <c:v>1.0719098432653065E-4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5.656695671224513E-4</c:v>
                </c:pt>
                <c:pt idx="1">
                  <c:v>3.0850045139795918E-4</c:v>
                </c:pt>
                <c:pt idx="2">
                  <c:v>1.2834659851020425E-4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5.6577475428571495E-4</c:v>
                </c:pt>
                <c:pt idx="1">
                  <c:v>3.2103740207823121E-4</c:v>
                </c:pt>
                <c:pt idx="2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"/>
          <c:y val="0.50477307524059489"/>
          <c:w val="9.256977252843393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4347874744823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BC47-9D20-E32D8A3B080E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1.468217245612243E-4</c:v>
                </c:pt>
                <c:pt idx="1">
                  <c:v>3.785259207142859E-5</c:v>
                </c:pt>
                <c:pt idx="2">
                  <c:v>2.5869898571428588E-6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BC47-9D20-E32D8A3B080E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1.3966518350000002E-4</c:v>
                </c:pt>
                <c:pt idx="1">
                  <c:v>3.8631690081632669E-5</c:v>
                </c:pt>
                <c:pt idx="2">
                  <c:v>8.4484309489796109E-6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7-BC47-9D20-E32D8A3B080E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1.4319802764285728E-4</c:v>
                </c:pt>
                <c:pt idx="1">
                  <c:v>4.7152609153061169E-5</c:v>
                </c:pt>
                <c:pt idx="2">
                  <c:v>6.9536527040816493E-6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7-BC47-9D20-E32D8A3B080E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1.4931580868367332E-4</c:v>
                </c:pt>
                <c:pt idx="1">
                  <c:v>4.9339103999999994E-5</c:v>
                </c:pt>
                <c:pt idx="2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7-BC47-9D20-E32D8A3B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7687467191601051"/>
          <c:y val="0.53255085301837268"/>
          <c:w val="8.7014216972878394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9.7303958549659704E-4</c:v>
                </c:pt>
                <c:pt idx="1">
                  <c:v>6.795748866836723E-4</c:v>
                </c:pt>
                <c:pt idx="2">
                  <c:v>4.7135017577551067E-4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6.9639252923129052E-4</c:v>
                </c:pt>
                <c:pt idx="1">
                  <c:v>4.6349059989795731E-4</c:v>
                </c:pt>
                <c:pt idx="2">
                  <c:v>2.4867882760884361E-4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4.9645879557142728E-4</c:v>
                </c:pt>
                <c:pt idx="1">
                  <c:v>2.0566406993877573E-4</c:v>
                </c:pt>
                <c:pt idx="2">
                  <c:v>7.17355822653063E-5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2-0E47-89D3-88D790B26303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2.5744668061224515E-4</c:v>
                </c:pt>
                <c:pt idx="1">
                  <c:v>1.0144587692857136E-4</c:v>
                </c:pt>
                <c:pt idx="2">
                  <c:v>1.4143992938775535E-5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2-0E47-89D3-88D790B26303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2-0E47-89D3-88D790B26303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2-0E47-89D3-88D790B26303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2-0E47-89D3-88D790B2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9.7303958549659704E-4</c:v>
                </c:pt>
                <c:pt idx="1">
                  <c:v>9.5982717042517182E-4</c:v>
                </c:pt>
                <c:pt idx="2">
                  <c:v>9.4586911017687089E-4</c:v>
                </c:pt>
                <c:pt idx="3">
                  <c:v>9.8144281508503258E-4</c:v>
                </c:pt>
                <c:pt idx="4">
                  <c:v>9.5878261745918289E-4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4.9645879557142728E-4</c:v>
                </c:pt>
                <c:pt idx="1">
                  <c:v>4.7289121607142727E-4</c:v>
                </c:pt>
                <c:pt idx="2">
                  <c:v>4.920400995408156E-4</c:v>
                </c:pt>
                <c:pt idx="3">
                  <c:v>4.9416310195918441E-4</c:v>
                </c:pt>
                <c:pt idx="4">
                  <c:v>5.0468347263265525E-4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50</xdr:row>
      <xdr:rowOff>76200</xdr:rowOff>
    </xdr:from>
    <xdr:to>
      <xdr:col>8</xdr:col>
      <xdr:colOff>190500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50</xdr:row>
      <xdr:rowOff>76200</xdr:rowOff>
    </xdr:from>
    <xdr:to>
      <xdr:col>16</xdr:col>
      <xdr:colOff>508000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9BCD3-0C77-7B48-B782-EF115DAE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065DB-42CF-C64E-83E5-1C8ED33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M7" sqref="M7:Q7"/>
    </sheetView>
  </sheetViews>
  <sheetFormatPr baseColWidth="10" defaultRowHeight="16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>
      <c r="D6" t="s">
        <v>19</v>
      </c>
      <c r="E6" s="1">
        <v>2.12724995918367E-6</v>
      </c>
      <c r="F6" s="1">
        <v>2.0983651020408201E-6</v>
      </c>
      <c r="G6" s="1">
        <v>2.0678501224489798E-6</v>
      </c>
      <c r="H6" s="1">
        <v>2.14562102040816E-6</v>
      </c>
      <c r="I6" s="1">
        <v>2.0960815102040801E-6</v>
      </c>
      <c r="J6" s="1"/>
      <c r="L6" t="s">
        <v>19</v>
      </c>
      <c r="M6" s="1">
        <v>1.08574914285714E-6</v>
      </c>
      <c r="N6" s="1">
        <v>1.03420714285714E-6</v>
      </c>
      <c r="O6" s="1">
        <v>1.07608551020408E-6</v>
      </c>
      <c r="P6" s="1">
        <v>1.08072848979592E-6</v>
      </c>
      <c r="Q6" s="1">
        <v>1.1037364081632701E-6</v>
      </c>
      <c r="R6" s="1"/>
    </row>
    <row r="7" spans="2:90">
      <c r="E7" s="2">
        <f>E6*5489*(0.000000000000001)/(0.000000000000002)/6</f>
        <v>9.7303958549659704E-4</v>
      </c>
      <c r="F7" s="2">
        <f>F6*5489*(0.000000000000001)/(0.000000000000002)/6</f>
        <v>9.5982717042517182E-4</v>
      </c>
      <c r="G7" s="2">
        <f>G6*5489*(0.000000000000001)/(0.000000000000002)/6</f>
        <v>9.4586911017687089E-4</v>
      </c>
      <c r="H7" s="2">
        <f>H6*5489*(0.000000000000001)/(0.000000000000002)/6</f>
        <v>9.8144281508503258E-4</v>
      </c>
      <c r="I7" s="2">
        <f>I6*5489*(0.000000000000001)/(0.000000000000002)/6</f>
        <v>9.5878261745918289E-4</v>
      </c>
      <c r="J7" s="1"/>
      <c r="M7" s="2">
        <f>M6*5487*(0.000000000000001)/(0.000000000000002)/6</f>
        <v>4.9645879557142728E-4</v>
      </c>
      <c r="N7" s="2">
        <f>N6*5487*(0.000000000000001)/(0.000000000000002)/6</f>
        <v>4.7289121607142727E-4</v>
      </c>
      <c r="O7" s="2">
        <f>O6*5487*(0.000000000000001)/(0.000000000000002)/6</f>
        <v>4.920400995408156E-4</v>
      </c>
      <c r="P7" s="2">
        <f>P6*5487*(0.000000000000001)/(0.000000000000002)/6</f>
        <v>4.9416310195918441E-4</v>
      </c>
      <c r="Q7" s="2">
        <f>Q6*5487*(0.000000000000001)/(0.000000000000002)/6</f>
        <v>5.0468347263265525E-4</v>
      </c>
      <c r="R7" s="1"/>
    </row>
    <row r="8" spans="2:90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>
      <c r="D10">
        <v>1</v>
      </c>
      <c r="E10" s="2">
        <v>2.1517220408163301E-6</v>
      </c>
      <c r="F10" s="2"/>
      <c r="G10" s="2">
        <v>1</v>
      </c>
      <c r="H10" s="2">
        <v>1.9328757142857101E-6</v>
      </c>
      <c r="I10" s="2"/>
      <c r="J10" s="1">
        <v>1</v>
      </c>
      <c r="K10" s="1">
        <v>2.0191948979591802E-6</v>
      </c>
      <c r="M10" s="2">
        <v>1</v>
      </c>
      <c r="N10" s="2">
        <v>2.0582530612244901E-6</v>
      </c>
      <c r="O10" s="2"/>
      <c r="P10" s="2">
        <v>1</v>
      </c>
      <c r="Q10" s="2">
        <v>2.0627320408163301E-6</v>
      </c>
      <c r="R10" s="1"/>
      <c r="S10">
        <v>1</v>
      </c>
      <c r="T10" s="1">
        <v>1.1393353061224501E-6</v>
      </c>
      <c r="V10">
        <v>1</v>
      </c>
      <c r="W10" s="1">
        <v>9.3805510204081602E-7</v>
      </c>
      <c r="Y10">
        <v>1</v>
      </c>
      <c r="Z10" s="1">
        <v>9.73870612244898E-7</v>
      </c>
      <c r="AB10">
        <v>1</v>
      </c>
      <c r="AC10" s="1">
        <v>1.0885446938775499E-6</v>
      </c>
      <c r="AE10">
        <v>1</v>
      </c>
      <c r="AF10" s="1">
        <v>1.2435969387755101E-6</v>
      </c>
    </row>
    <row r="11" spans="2:90">
      <c r="D11">
        <v>2</v>
      </c>
      <c r="E11" s="2">
        <v>2.1332120408163299E-6</v>
      </c>
      <c r="F11" s="2"/>
      <c r="G11" s="2">
        <v>2</v>
      </c>
      <c r="H11" s="2">
        <v>2.1470308163265298E-6</v>
      </c>
      <c r="I11" s="2"/>
      <c r="J11" s="1">
        <v>2</v>
      </c>
      <c r="K11" s="1">
        <v>2.0789553061224498E-6</v>
      </c>
      <c r="M11" s="2">
        <v>2</v>
      </c>
      <c r="N11" s="2">
        <v>2.1956551020408202E-6</v>
      </c>
      <c r="O11" s="2"/>
      <c r="P11" s="2">
        <v>2</v>
      </c>
      <c r="Q11" s="2">
        <v>2.1301206122449001E-6</v>
      </c>
      <c r="R11" s="1"/>
      <c r="S11">
        <v>2</v>
      </c>
      <c r="T11" s="1">
        <v>1.1235761224489801E-6</v>
      </c>
      <c r="V11">
        <v>2</v>
      </c>
      <c r="W11" s="1">
        <v>1.03958612244898E-6</v>
      </c>
      <c r="Y11">
        <v>2</v>
      </c>
      <c r="Z11" s="1">
        <v>1.2585432653061201E-6</v>
      </c>
      <c r="AB11">
        <v>2</v>
      </c>
      <c r="AC11" s="1">
        <v>9.9754591836734707E-7</v>
      </c>
      <c r="AE11">
        <v>2</v>
      </c>
      <c r="AF11" s="1">
        <v>1.2028008163265301E-6</v>
      </c>
    </row>
    <row r="12" spans="2:90">
      <c r="D12">
        <v>3</v>
      </c>
      <c r="E12" s="2">
        <v>2.1626424489795899E-6</v>
      </c>
      <c r="F12" s="2"/>
      <c r="G12" s="2">
        <v>3</v>
      </c>
      <c r="H12" s="2">
        <v>2.2077367346938802E-6</v>
      </c>
      <c r="I12" s="2"/>
      <c r="J12" s="1">
        <v>3</v>
      </c>
      <c r="K12" s="1">
        <v>2.1206738775510198E-6</v>
      </c>
      <c r="M12" s="2">
        <v>3</v>
      </c>
      <c r="N12" s="2">
        <v>2.2331428571428599E-6</v>
      </c>
      <c r="O12" s="2"/>
      <c r="P12" s="2">
        <v>3</v>
      </c>
      <c r="Q12" s="2">
        <v>2.15011020408163E-6</v>
      </c>
      <c r="R12" s="1"/>
      <c r="S12">
        <v>3</v>
      </c>
      <c r="T12" s="1">
        <v>1.0059079591836699E-6</v>
      </c>
      <c r="V12">
        <v>3</v>
      </c>
      <c r="W12" s="1">
        <v>1.1479148979591801E-6</v>
      </c>
      <c r="Y12">
        <v>3</v>
      </c>
      <c r="Z12" s="1">
        <v>1.02207102040816E-6</v>
      </c>
      <c r="AB12">
        <v>3</v>
      </c>
      <c r="AC12" s="1">
        <v>1.0424110204081599E-6</v>
      </c>
      <c r="AE12">
        <v>3</v>
      </c>
      <c r="AF12" s="1">
        <v>1.03547326530612E-6</v>
      </c>
    </row>
    <row r="13" spans="2:90">
      <c r="D13">
        <v>4</v>
      </c>
      <c r="E13" s="2">
        <v>2.11543510204082E-6</v>
      </c>
      <c r="F13" s="2"/>
      <c r="G13" s="2">
        <v>4</v>
      </c>
      <c r="H13" s="2">
        <v>1.97826408163265E-6</v>
      </c>
      <c r="I13" s="2"/>
      <c r="J13" s="1">
        <v>4</v>
      </c>
      <c r="K13" s="1">
        <v>2.0758924489795898E-6</v>
      </c>
      <c r="M13" s="2">
        <v>4</v>
      </c>
      <c r="N13" s="2">
        <v>2.2149348979591801E-6</v>
      </c>
      <c r="O13" s="2"/>
      <c r="P13" s="2">
        <v>4</v>
      </c>
      <c r="Q13" s="2">
        <v>2.20827387755102E-6</v>
      </c>
      <c r="R13" s="1"/>
      <c r="S13">
        <v>4</v>
      </c>
      <c r="T13" s="1">
        <v>9.8260346938775507E-7</v>
      </c>
      <c r="V13">
        <v>4</v>
      </c>
      <c r="W13" s="1">
        <v>9.7823897959183701E-7</v>
      </c>
      <c r="Y13">
        <v>4</v>
      </c>
      <c r="Z13" s="1">
        <v>1.0430561224489801E-6</v>
      </c>
      <c r="AB13">
        <v>4</v>
      </c>
      <c r="AC13" s="1">
        <v>1.0856693877551001E-6</v>
      </c>
      <c r="AE13">
        <v>4</v>
      </c>
      <c r="AF13" s="1">
        <v>1.05770142857143E-6</v>
      </c>
    </row>
    <row r="14" spans="2:90">
      <c r="D14">
        <v>5</v>
      </c>
      <c r="E14" s="2">
        <v>2.0732381632653102E-6</v>
      </c>
      <c r="F14" s="2"/>
      <c r="G14" s="2">
        <v>5</v>
      </c>
      <c r="H14" s="2">
        <v>2.2259181632653099E-6</v>
      </c>
      <c r="I14" s="2"/>
      <c r="J14" s="1">
        <v>5</v>
      </c>
      <c r="K14" s="1">
        <v>2.0445340816326501E-6</v>
      </c>
      <c r="M14" s="2">
        <v>5</v>
      </c>
      <c r="N14" s="2">
        <v>2.0261191836734702E-6</v>
      </c>
      <c r="O14" s="2"/>
      <c r="P14" s="2">
        <v>5</v>
      </c>
      <c r="Q14" s="2">
        <v>1.92917081632653E-6</v>
      </c>
      <c r="R14" s="1"/>
      <c r="S14">
        <v>5</v>
      </c>
      <c r="T14" s="1">
        <v>1.1773228571428601E-6</v>
      </c>
      <c r="V14">
        <v>5</v>
      </c>
      <c r="W14" s="1">
        <v>1.0672406122449E-6</v>
      </c>
      <c r="Y14">
        <v>5</v>
      </c>
      <c r="Z14" s="1">
        <v>1.0828865306122499E-6</v>
      </c>
      <c r="AB14">
        <v>5</v>
      </c>
      <c r="AC14" s="1">
        <v>1.1894714285714299E-6</v>
      </c>
      <c r="AE14">
        <v>5</v>
      </c>
      <c r="AF14" s="1">
        <v>9.7910959183673497E-7</v>
      </c>
    </row>
    <row r="15" spans="2:90">
      <c r="D15" t="s">
        <v>18</v>
      </c>
      <c r="E15" s="1">
        <v>2.12724995918367E-6</v>
      </c>
      <c r="F15" s="1"/>
      <c r="G15" s="1" t="s">
        <v>18</v>
      </c>
      <c r="H15" s="1">
        <v>2.0983651020408201E-6</v>
      </c>
      <c r="I15" s="1"/>
      <c r="J15" t="s">
        <v>18</v>
      </c>
      <c r="K15" s="1">
        <v>2.0678501224489798E-6</v>
      </c>
      <c r="M15" t="s">
        <v>18</v>
      </c>
      <c r="N15" s="1">
        <v>2.14562102040816E-6</v>
      </c>
      <c r="P15" t="s">
        <v>18</v>
      </c>
      <c r="Q15" s="1">
        <v>2.0960815102040801E-6</v>
      </c>
      <c r="S15" t="s">
        <v>18</v>
      </c>
      <c r="T15" s="1">
        <v>1.08574914285714E-6</v>
      </c>
      <c r="V15" t="s">
        <v>18</v>
      </c>
      <c r="W15" s="1">
        <v>1.03420714285714E-6</v>
      </c>
      <c r="Y15" t="s">
        <v>18</v>
      </c>
      <c r="Z15" s="1">
        <v>1.07608551020408E-6</v>
      </c>
      <c r="AB15" t="s">
        <v>18</v>
      </c>
      <c r="AC15" s="1">
        <v>1.08072848979592E-6</v>
      </c>
      <c r="AE15" t="s">
        <v>18</v>
      </c>
      <c r="AF15" s="1">
        <v>1.1037364081632701E-6</v>
      </c>
    </row>
    <row r="16" spans="2:90">
      <c r="E16" s="2"/>
      <c r="F16" s="2"/>
      <c r="G16" s="2"/>
      <c r="H16" s="2"/>
      <c r="I16" s="2"/>
    </row>
    <row r="17" spans="2:110">
      <c r="E17" s="1"/>
      <c r="F17" s="1"/>
      <c r="G17" s="1"/>
      <c r="H17" s="1"/>
      <c r="I17" s="1"/>
    </row>
    <row r="18" spans="2:110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G1" workbookViewId="0">
      <selection activeCell="M7" activeCellId="1" sqref="M5:Q5 M7:Q7"/>
    </sheetView>
  </sheetViews>
  <sheetFormatPr baseColWidth="10" defaultRowHeight="16"/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>
      <c r="C4">
        <v>1000</v>
      </c>
      <c r="D4" t="s">
        <v>19</v>
      </c>
      <c r="E4" s="1">
        <v>1.48568020408163E-6</v>
      </c>
      <c r="F4" s="1">
        <v>1.4747483673469401E-6</v>
      </c>
      <c r="G4" s="1">
        <v>1.51808208163265E-6</v>
      </c>
      <c r="H4" s="1">
        <v>1.46282755102041E-6</v>
      </c>
      <c r="I4" s="1">
        <v>1.4571659591836701E-6</v>
      </c>
      <c r="J4" s="1"/>
      <c r="L4" t="s">
        <v>19</v>
      </c>
      <c r="M4" s="1">
        <v>4.4978473469387802E-7</v>
      </c>
      <c r="N4" s="1">
        <v>5.1324897959183698E-7</v>
      </c>
      <c r="O4" s="1">
        <v>5.2833922448979603E-7</v>
      </c>
      <c r="P4" s="1">
        <v>4.3357293877551002E-7</v>
      </c>
      <c r="Q4" s="1">
        <v>3.9010551020408201E-7</v>
      </c>
      <c r="R4" s="1"/>
    </row>
    <row r="5" spans="2:32">
      <c r="D5" t="s">
        <v>3</v>
      </c>
      <c r="E5" s="2">
        <f>E4*5489*(0.000000000000001)/(0.000000000000002)/6</f>
        <v>6.795748866836723E-4</v>
      </c>
      <c r="F5" s="2">
        <f>F4*5489*(0.000000000000001)/(0.000000000000002)/6</f>
        <v>6.7457448236394625E-4</v>
      </c>
      <c r="G5" s="2">
        <f>G4*5489*(0.000000000000001)/(0.000000000000002)/6</f>
        <v>6.9439604550680135E-4</v>
      </c>
      <c r="H5" s="2">
        <f>H4*5489*(0.000000000000001)/(0.000000000000002)/6</f>
        <v>6.6912170229591918E-4</v>
      </c>
      <c r="I5" s="2">
        <f>I4*5489*(0.000000000000001)/(0.000000000000002)/6</f>
        <v>6.6653199582993039E-4</v>
      </c>
      <c r="J5" s="1"/>
      <c r="M5" s="2">
        <f>M4*5487*(0.000000000000001)/(0.000000000000002)/6</f>
        <v>2.0566406993877573E-4</v>
      </c>
      <c r="N5" s="2">
        <f>N4*5487*(0.000000000000001)/(0.000000000000002)/6</f>
        <v>2.3468309591836748E-4</v>
      </c>
      <c r="O5" s="2">
        <f>O4*5487*(0.000000000000001)/(0.000000000000002)/6</f>
        <v>2.4158311039795921E-4</v>
      </c>
      <c r="P5" s="2">
        <f>P4*5487*(0.000000000000001)/(0.000000000000002)/6</f>
        <v>1.9825122625510196E-4</v>
      </c>
      <c r="Q5" s="2">
        <f>Q4*5487*(0.000000000000001)/(0.000000000000002)/6</f>
        <v>1.7837574454081649E-4</v>
      </c>
      <c r="R5" s="1"/>
    </row>
    <row r="6" spans="2:32">
      <c r="C6">
        <v>800</v>
      </c>
      <c r="D6" t="s">
        <v>19</v>
      </c>
      <c r="E6" s="1">
        <v>1.03046130612245E-6</v>
      </c>
      <c r="F6" s="1">
        <v>1.05284534693878E-6</v>
      </c>
      <c r="G6" s="1">
        <v>1.0634428163265301E-6</v>
      </c>
      <c r="H6" s="1">
        <v>1.0179494693877501E-6</v>
      </c>
      <c r="I6" s="1">
        <v>1.0061227755102E-6</v>
      </c>
      <c r="J6" s="1"/>
      <c r="L6" t="s">
        <v>19</v>
      </c>
      <c r="M6" s="1">
        <v>1.56884816326531E-7</v>
      </c>
      <c r="N6" s="1">
        <v>1.69914775510204E-7</v>
      </c>
      <c r="O6" s="1">
        <v>1.96122816326531E-7</v>
      </c>
      <c r="P6" s="1">
        <v>1.2960004081632701E-7</v>
      </c>
      <c r="Q6" s="1">
        <v>1.07333020408163E-7</v>
      </c>
      <c r="R6" s="1"/>
    </row>
    <row r="7" spans="2:32">
      <c r="D7" t="s">
        <v>3</v>
      </c>
      <c r="E7" s="2">
        <f>E6*5489*(0.000000000000001)/(0.000000000000002)/6</f>
        <v>4.7135017577551067E-4</v>
      </c>
      <c r="F7" s="2">
        <f>F6*5489*(0.000000000000001)/(0.000000000000002)/6</f>
        <v>4.8158900911224697E-4</v>
      </c>
      <c r="G7" s="2">
        <f>G6*5489*(0.000000000000001)/(0.000000000000002)/6</f>
        <v>4.8643646823469367E-4</v>
      </c>
      <c r="H7" s="2">
        <f>H6*5489*(0.000000000000001)/(0.000000000000002)/6</f>
        <v>4.6562705312244669E-4</v>
      </c>
      <c r="I7" s="2">
        <f>I6*5489*(0.000000000000001)/(0.000000000000002)/6</f>
        <v>4.6021732623129064E-4</v>
      </c>
      <c r="J7" s="1"/>
      <c r="M7" s="2">
        <f>M6*5487*(0.000000000000001)/(0.000000000000002)/6</f>
        <v>7.17355822653063E-5</v>
      </c>
      <c r="N7" s="2">
        <f>N6*5487*(0.000000000000001)/(0.000000000000002)/6</f>
        <v>7.7693531102040794E-5</v>
      </c>
      <c r="O7" s="2">
        <f>O6*5487*(0.000000000000001)/(0.000000000000002)/6</f>
        <v>8.9677157765306287E-5</v>
      </c>
      <c r="P7" s="2">
        <f>P6*5487*(0.000000000000001)/(0.000000000000002)/6</f>
        <v>5.9259618663265517E-5</v>
      </c>
      <c r="Q7" s="2">
        <f>Q6*5487*(0.000000000000001)/(0.000000000000002)/6</f>
        <v>4.907802358163253E-5</v>
      </c>
      <c r="R7" s="1"/>
    </row>
    <row r="8" spans="2:3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>
      <c r="D11">
        <v>1</v>
      </c>
      <c r="E11" s="2">
        <v>1.46123204081633E-6</v>
      </c>
      <c r="F11" s="2"/>
      <c r="G11" s="2">
        <v>1</v>
      </c>
      <c r="H11" s="2">
        <v>1.4775224489795899E-6</v>
      </c>
      <c r="I11" s="2"/>
      <c r="J11" s="1">
        <v>1</v>
      </c>
      <c r="K11" s="1">
        <v>1.5841367346938799E-6</v>
      </c>
      <c r="M11" s="2">
        <v>1</v>
      </c>
      <c r="N11" s="2">
        <v>1.4576967346938799E-6</v>
      </c>
      <c r="O11" s="2"/>
      <c r="P11" s="2">
        <v>1</v>
      </c>
      <c r="Q11" s="2">
        <v>1.4329808163265301E-6</v>
      </c>
      <c r="R11" s="1"/>
      <c r="S11">
        <v>1</v>
      </c>
      <c r="T11" s="1">
        <v>4.48998571428571E-7</v>
      </c>
      <c r="V11">
        <v>1</v>
      </c>
      <c r="W11" s="1">
        <v>5.3207632653061198E-7</v>
      </c>
      <c r="Y11">
        <v>1</v>
      </c>
      <c r="Z11" s="1">
        <v>5.3053102040816296E-7</v>
      </c>
      <c r="AB11">
        <v>1</v>
      </c>
      <c r="AC11" s="1">
        <v>4.1236163265306098E-7</v>
      </c>
      <c r="AE11">
        <v>1</v>
      </c>
      <c r="AF11" s="1">
        <v>3.8941653061224501E-7</v>
      </c>
    </row>
    <row r="12" spans="2:32">
      <c r="D12">
        <v>2</v>
      </c>
      <c r="E12" s="2">
        <v>1.4759006122448999E-6</v>
      </c>
      <c r="F12" s="2"/>
      <c r="G12" s="2">
        <v>2</v>
      </c>
      <c r="H12" s="2">
        <v>1.47446714285714E-6</v>
      </c>
      <c r="I12" s="2"/>
      <c r="J12" s="1">
        <v>2</v>
      </c>
      <c r="K12" s="1">
        <v>1.4537575510204099E-6</v>
      </c>
      <c r="M12" s="2">
        <v>2</v>
      </c>
      <c r="N12" s="2">
        <v>1.4774593877551E-6</v>
      </c>
      <c r="O12" s="2"/>
      <c r="P12" s="2">
        <v>2</v>
      </c>
      <c r="Q12" s="2">
        <v>1.4398393877551E-6</v>
      </c>
      <c r="R12" s="1"/>
      <c r="S12">
        <v>2</v>
      </c>
      <c r="T12" s="1">
        <v>4.55825714285714E-7</v>
      </c>
      <c r="V12">
        <v>2</v>
      </c>
      <c r="W12" s="1">
        <v>4.7953877551020402E-7</v>
      </c>
      <c r="Y12">
        <v>2</v>
      </c>
      <c r="Z12" s="1">
        <v>5.4225244897959198E-7</v>
      </c>
      <c r="AB12">
        <v>2</v>
      </c>
      <c r="AC12" s="1">
        <v>4.6092367346938798E-7</v>
      </c>
      <c r="AE12">
        <v>2</v>
      </c>
      <c r="AF12" s="1">
        <v>3.9475122448979601E-7</v>
      </c>
    </row>
    <row r="13" spans="2:32">
      <c r="D13">
        <v>3</v>
      </c>
      <c r="E13" s="2">
        <v>1.47991081632653E-6</v>
      </c>
      <c r="F13" s="2"/>
      <c r="G13" s="2">
        <v>3</v>
      </c>
      <c r="H13" s="2">
        <v>1.4573183673469401E-6</v>
      </c>
      <c r="I13" s="2"/>
      <c r="J13" s="1">
        <v>3</v>
      </c>
      <c r="K13" s="1">
        <v>1.51555551020408E-6</v>
      </c>
      <c r="M13" s="2">
        <v>3</v>
      </c>
      <c r="N13" s="2">
        <v>1.44260959183673E-6</v>
      </c>
      <c r="O13" s="2"/>
      <c r="P13" s="2">
        <v>3</v>
      </c>
      <c r="Q13" s="2">
        <v>1.47776795918367E-6</v>
      </c>
      <c r="R13" s="1"/>
      <c r="S13">
        <v>3</v>
      </c>
      <c r="T13" s="1">
        <v>4.47167551020408E-7</v>
      </c>
      <c r="V13">
        <v>3</v>
      </c>
      <c r="W13" s="1">
        <v>5.1493061224489799E-7</v>
      </c>
      <c r="Y13">
        <v>3</v>
      </c>
      <c r="Z13" s="1">
        <v>5.1571530612244902E-7</v>
      </c>
      <c r="AB13">
        <v>3</v>
      </c>
      <c r="AC13" s="1">
        <v>4.2111061224489802E-7</v>
      </c>
      <c r="AE13">
        <v>3</v>
      </c>
      <c r="AF13" s="1">
        <v>4.0313571428571402E-7</v>
      </c>
    </row>
    <row r="14" spans="2:32">
      <c r="D14">
        <v>4</v>
      </c>
      <c r="E14" s="2">
        <v>1.49180979591837E-6</v>
      </c>
      <c r="F14" s="2"/>
      <c r="G14" s="2">
        <v>4</v>
      </c>
      <c r="H14" s="2">
        <v>1.44872326530612E-6</v>
      </c>
      <c r="I14" s="2"/>
      <c r="J14" s="1">
        <v>4</v>
      </c>
      <c r="K14" s="1">
        <v>1.53106306122449E-6</v>
      </c>
      <c r="M14" s="2">
        <v>4</v>
      </c>
      <c r="N14" s="2">
        <v>1.4667761224489801E-6</v>
      </c>
      <c r="O14" s="2"/>
      <c r="P14" s="2">
        <v>4</v>
      </c>
      <c r="Q14" s="2">
        <v>1.47147E-6</v>
      </c>
      <c r="R14" s="1"/>
      <c r="S14">
        <v>4</v>
      </c>
      <c r="T14" s="1">
        <v>4.62258571428571E-7</v>
      </c>
      <c r="V14">
        <v>4</v>
      </c>
      <c r="W14" s="1">
        <v>5.0744265306122496E-7</v>
      </c>
      <c r="Y14">
        <v>4</v>
      </c>
      <c r="Z14" s="1">
        <v>5.4837836734693897E-7</v>
      </c>
      <c r="AB14">
        <v>4</v>
      </c>
      <c r="AC14" s="1">
        <v>4.3859734693877501E-7</v>
      </c>
      <c r="AE14">
        <v>4</v>
      </c>
      <c r="AF14" s="1">
        <v>3.8638387755102E-7</v>
      </c>
    </row>
    <row r="15" spans="2:32">
      <c r="D15">
        <v>5</v>
      </c>
      <c r="E15" s="2">
        <v>1.5195477551020401E-6</v>
      </c>
      <c r="F15" s="2"/>
      <c r="G15" s="2">
        <v>5</v>
      </c>
      <c r="H15" s="2">
        <v>1.5157106122449E-6</v>
      </c>
      <c r="I15" s="2"/>
      <c r="J15" s="1">
        <v>5</v>
      </c>
      <c r="K15" s="1">
        <v>1.5058975510204101E-6</v>
      </c>
      <c r="M15" s="2">
        <v>5</v>
      </c>
      <c r="N15" s="2">
        <v>1.46959591836735E-6</v>
      </c>
      <c r="O15" s="2"/>
      <c r="P15" s="2">
        <v>5</v>
      </c>
      <c r="Q15" s="2">
        <v>1.4637716326530599E-6</v>
      </c>
      <c r="R15" s="1"/>
      <c r="S15">
        <v>5</v>
      </c>
      <c r="T15" s="1">
        <v>4.3467326530612199E-7</v>
      </c>
      <c r="V15">
        <v>5</v>
      </c>
      <c r="W15" s="1">
        <v>5.3225653061224498E-7</v>
      </c>
      <c r="Y15">
        <v>5</v>
      </c>
      <c r="Z15" s="1">
        <v>5.04818979591837E-7</v>
      </c>
      <c r="AB15">
        <v>5</v>
      </c>
      <c r="AC15" s="1">
        <v>4.3487142857142899E-7</v>
      </c>
      <c r="AE15">
        <v>5</v>
      </c>
      <c r="AF15" s="1">
        <v>3.7684020408163299E-7</v>
      </c>
    </row>
    <row r="16" spans="2:32">
      <c r="D16" t="s">
        <v>18</v>
      </c>
      <c r="E16" s="1">
        <v>1.48568020408163E-6</v>
      </c>
      <c r="F16" s="1"/>
      <c r="G16" s="1" t="s">
        <v>18</v>
      </c>
      <c r="H16" s="1">
        <v>1.4747483673469401E-6</v>
      </c>
      <c r="I16" s="1"/>
      <c r="J16" t="s">
        <v>18</v>
      </c>
      <c r="K16" s="1">
        <v>1.51808208163265E-6</v>
      </c>
      <c r="M16" t="s">
        <v>18</v>
      </c>
      <c r="N16" s="1">
        <v>1.46282755102041E-6</v>
      </c>
      <c r="P16" t="s">
        <v>18</v>
      </c>
      <c r="Q16" s="1">
        <v>1.4571659591836701E-6</v>
      </c>
      <c r="S16" t="s">
        <v>18</v>
      </c>
      <c r="T16" s="1">
        <v>4.4978473469387802E-7</v>
      </c>
      <c r="V16" t="s">
        <v>18</v>
      </c>
      <c r="W16" s="1">
        <v>5.1324897959183698E-7</v>
      </c>
      <c r="Y16" t="s">
        <v>18</v>
      </c>
      <c r="Z16" s="1">
        <v>5.2833922448979603E-7</v>
      </c>
      <c r="AB16" t="s">
        <v>18</v>
      </c>
      <c r="AC16" s="1">
        <v>4.3357293877551002E-7</v>
      </c>
      <c r="AE16" t="s">
        <v>18</v>
      </c>
      <c r="AF16" s="1">
        <v>3.9010551020408201E-7</v>
      </c>
    </row>
    <row r="18" spans="2:3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>
      <c r="D19">
        <v>1</v>
      </c>
      <c r="E19" s="2">
        <v>1.04949367346939E-6</v>
      </c>
      <c r="F19" s="2"/>
      <c r="G19" s="2">
        <v>1</v>
      </c>
      <c r="H19" s="2">
        <v>1.06070428571429E-6</v>
      </c>
      <c r="I19" s="2"/>
      <c r="J19" s="1">
        <v>1</v>
      </c>
      <c r="K19" s="1">
        <v>1.0078214285714299E-6</v>
      </c>
      <c r="M19" s="2">
        <v>1</v>
      </c>
      <c r="N19" s="2">
        <v>1.0275083673469399E-6</v>
      </c>
      <c r="O19" s="2"/>
      <c r="P19" s="2">
        <v>1</v>
      </c>
      <c r="Q19" s="2">
        <v>1.02054367346939E-6</v>
      </c>
      <c r="R19" s="1"/>
      <c r="S19">
        <v>1</v>
      </c>
      <c r="T19" s="1">
        <v>1.6073020408163299E-7</v>
      </c>
      <c r="V19">
        <v>1</v>
      </c>
      <c r="W19" s="1">
        <v>1.8421795918367301E-7</v>
      </c>
      <c r="Y19">
        <v>1</v>
      </c>
      <c r="Z19" s="1">
        <v>1.9527040816326499E-7</v>
      </c>
      <c r="AB19">
        <v>1</v>
      </c>
      <c r="AC19" s="1">
        <v>1.2309285714285699E-7</v>
      </c>
      <c r="AE19">
        <v>1</v>
      </c>
      <c r="AF19" s="1">
        <v>1.21162244897959E-7</v>
      </c>
    </row>
    <row r="20" spans="2:32">
      <c r="D20">
        <v>2</v>
      </c>
      <c r="E20" s="2">
        <v>1.03896081632653E-6</v>
      </c>
      <c r="F20" s="2"/>
      <c r="G20" s="2">
        <v>2</v>
      </c>
      <c r="H20" s="2">
        <v>1.0941926530612199E-6</v>
      </c>
      <c r="I20" s="2"/>
      <c r="J20" s="1">
        <v>2</v>
      </c>
      <c r="K20" s="1">
        <v>1.06510755102041E-6</v>
      </c>
      <c r="M20" s="2">
        <v>2</v>
      </c>
      <c r="N20" s="2">
        <v>1.0310524489795901E-6</v>
      </c>
      <c r="O20" s="2"/>
      <c r="P20" s="2">
        <v>2</v>
      </c>
      <c r="Q20" s="2">
        <v>1.0158587755102001E-6</v>
      </c>
      <c r="R20" s="1"/>
      <c r="S20">
        <v>2</v>
      </c>
      <c r="T20" s="1">
        <v>1.6157387755101999E-7</v>
      </c>
      <c r="V20">
        <v>2</v>
      </c>
      <c r="W20" s="1">
        <v>1.6809714285714301E-7</v>
      </c>
      <c r="Y20">
        <v>2</v>
      </c>
      <c r="Z20" s="1">
        <v>1.8977673469387799E-7</v>
      </c>
      <c r="AB20">
        <v>2</v>
      </c>
      <c r="AC20" s="1">
        <v>1.2739448979591801E-7</v>
      </c>
      <c r="AE20">
        <v>2</v>
      </c>
      <c r="AF20" s="1">
        <v>1.06908571428571E-7</v>
      </c>
    </row>
    <row r="21" spans="2:32">
      <c r="D21">
        <v>3</v>
      </c>
      <c r="E21" s="2">
        <v>9.8942632653061193E-7</v>
      </c>
      <c r="F21" s="2"/>
      <c r="G21" s="2">
        <v>3</v>
      </c>
      <c r="H21" s="2">
        <v>1.0514159183673501E-6</v>
      </c>
      <c r="I21" s="2"/>
      <c r="J21" s="1">
        <v>3</v>
      </c>
      <c r="K21" s="1">
        <v>1.0815061224489801E-6</v>
      </c>
      <c r="M21" s="2">
        <v>3</v>
      </c>
      <c r="N21" s="2">
        <v>1.0415816326530601E-6</v>
      </c>
      <c r="O21" s="2"/>
      <c r="P21" s="2">
        <v>3</v>
      </c>
      <c r="Q21" s="2">
        <v>1.01004265306122E-6</v>
      </c>
      <c r="R21" s="1"/>
      <c r="S21">
        <v>3</v>
      </c>
      <c r="T21" s="1">
        <v>1.4093999999999999E-7</v>
      </c>
      <c r="V21">
        <v>3</v>
      </c>
      <c r="W21" s="1">
        <v>1.62852857142857E-7</v>
      </c>
      <c r="Y21">
        <v>3</v>
      </c>
      <c r="Z21" s="1">
        <v>1.9567122448979601E-7</v>
      </c>
      <c r="AB21">
        <v>3</v>
      </c>
      <c r="AC21" s="1">
        <v>1.33974897959184E-7</v>
      </c>
      <c r="AE21">
        <v>3</v>
      </c>
      <c r="AF21" s="1">
        <v>9.7545510204081605E-8</v>
      </c>
    </row>
    <row r="22" spans="2:32">
      <c r="D22">
        <v>4</v>
      </c>
      <c r="E22" s="2">
        <v>1.0560328571428599E-6</v>
      </c>
      <c r="F22" s="2"/>
      <c r="G22" s="2">
        <v>4</v>
      </c>
      <c r="H22" s="2">
        <v>1.02075469387755E-6</v>
      </c>
      <c r="I22" s="2"/>
      <c r="J22" s="1">
        <v>4</v>
      </c>
      <c r="K22" s="1">
        <v>1.0933500000000001E-6</v>
      </c>
      <c r="M22" s="2">
        <v>4</v>
      </c>
      <c r="N22" s="2">
        <v>1.0077126530612201E-6</v>
      </c>
      <c r="O22" s="2"/>
      <c r="P22" s="2">
        <v>4</v>
      </c>
      <c r="Q22" s="2">
        <v>1.03536081632653E-6</v>
      </c>
      <c r="R22" s="1"/>
      <c r="S22">
        <v>4</v>
      </c>
      <c r="T22" s="1">
        <v>1.6998061224489799E-7</v>
      </c>
      <c r="V22">
        <v>4</v>
      </c>
      <c r="W22" s="1">
        <v>1.8643979591836701E-7</v>
      </c>
      <c r="Y22">
        <v>4</v>
      </c>
      <c r="Z22" s="1">
        <v>1.9936020408163299E-7</v>
      </c>
      <c r="AB22">
        <v>4</v>
      </c>
      <c r="AC22" s="1">
        <v>1.3166346938775499E-7</v>
      </c>
      <c r="AE22">
        <v>4</v>
      </c>
      <c r="AF22" s="1">
        <v>1.0180448979591801E-7</v>
      </c>
    </row>
    <row r="23" spans="2:32">
      <c r="D23">
        <v>5</v>
      </c>
      <c r="E23" s="2">
        <v>1.01839285714286E-6</v>
      </c>
      <c r="F23" s="2"/>
      <c r="G23" s="2">
        <v>5</v>
      </c>
      <c r="H23" s="2">
        <v>1.03715918367347E-6</v>
      </c>
      <c r="I23" s="2"/>
      <c r="J23" s="1">
        <v>5</v>
      </c>
      <c r="K23" s="1">
        <v>1.06942897959184E-6</v>
      </c>
      <c r="M23" s="2">
        <v>5</v>
      </c>
      <c r="N23" s="2">
        <v>9.81892244897959E-7</v>
      </c>
      <c r="O23" s="2"/>
      <c r="P23" s="2">
        <v>5</v>
      </c>
      <c r="Q23" s="2">
        <v>9.4880795918367305E-7</v>
      </c>
      <c r="R23" s="1"/>
      <c r="S23">
        <v>5</v>
      </c>
      <c r="T23" s="1">
        <v>1.51199387755102E-7</v>
      </c>
      <c r="V23">
        <v>5</v>
      </c>
      <c r="W23" s="1">
        <v>1.4796612244897999E-7</v>
      </c>
      <c r="Y23">
        <v>5</v>
      </c>
      <c r="Z23" s="1">
        <v>2.0053551020408201E-7</v>
      </c>
      <c r="AB23">
        <v>5</v>
      </c>
      <c r="AC23" s="1">
        <v>1.3187448979591801E-7</v>
      </c>
      <c r="AE23">
        <v>5</v>
      </c>
      <c r="AF23" s="1">
        <v>1.0924428571428599E-7</v>
      </c>
    </row>
    <row r="24" spans="2:32">
      <c r="D24" t="s">
        <v>18</v>
      </c>
      <c r="E24" s="1">
        <v>1.03046130612245E-6</v>
      </c>
      <c r="F24" s="1"/>
      <c r="G24" s="1" t="s">
        <v>18</v>
      </c>
      <c r="H24" s="1">
        <v>1.05284534693878E-6</v>
      </c>
      <c r="I24" s="1"/>
      <c r="J24" t="s">
        <v>18</v>
      </c>
      <c r="K24" s="1">
        <v>1.0634428163265301E-6</v>
      </c>
      <c r="M24" t="s">
        <v>18</v>
      </c>
      <c r="N24" s="1">
        <v>1.0179494693877501E-6</v>
      </c>
      <c r="P24" t="s">
        <v>18</v>
      </c>
      <c r="Q24" s="1">
        <v>1.0061227755102E-6</v>
      </c>
      <c r="S24" t="s">
        <v>18</v>
      </c>
      <c r="T24" s="1">
        <v>1.56884816326531E-7</v>
      </c>
      <c r="V24" t="s">
        <v>18</v>
      </c>
      <c r="W24" s="1">
        <v>1.69914775510204E-7</v>
      </c>
      <c r="Y24" t="s">
        <v>18</v>
      </c>
      <c r="Z24" s="1">
        <v>1.96122816326531E-7</v>
      </c>
      <c r="AB24" t="s">
        <v>18</v>
      </c>
      <c r="AC24" s="1">
        <v>1.2960004081632701E-7</v>
      </c>
      <c r="AE24" t="s">
        <v>18</v>
      </c>
      <c r="AF24" s="1">
        <v>1.07333020408163E-7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H1" workbookViewId="0">
      <selection activeCell="M11" activeCellId="2" sqref="M7:Q7 M9:Q9 M11:Q11"/>
    </sheetView>
  </sheetViews>
  <sheetFormatPr baseColWidth="10" defaultRowHeight="16"/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>
      <c r="C6">
        <v>1200</v>
      </c>
      <c r="D6" t="s">
        <v>19</v>
      </c>
      <c r="E6" s="1">
        <v>1.5224467755101999E-6</v>
      </c>
      <c r="F6" s="1">
        <v>1.5479135510204101E-6</v>
      </c>
      <c r="G6" s="1">
        <v>1.49727559183673E-6</v>
      </c>
      <c r="H6" s="1">
        <v>1.5825075102040799E-6</v>
      </c>
      <c r="I6" s="1">
        <v>1.6060481632653101E-6</v>
      </c>
      <c r="J6" s="1"/>
      <c r="K6">
        <v>1200</v>
      </c>
      <c r="L6" t="s">
        <v>19</v>
      </c>
      <c r="M6" s="1">
        <v>5.6303265306122505E-7</v>
      </c>
      <c r="N6" s="1">
        <v>5.7174865306122498E-7</v>
      </c>
      <c r="O6" s="1">
        <v>5.9396824489795895E-7</v>
      </c>
      <c r="P6" s="1">
        <v>5.63687183673469E-7</v>
      </c>
      <c r="Q6" s="1">
        <v>6.31394326530612E-7</v>
      </c>
      <c r="R6" s="1"/>
    </row>
    <row r="7" spans="2:32">
      <c r="D7" t="s">
        <v>3</v>
      </c>
      <c r="E7" s="2">
        <f>E6*5489*(0.000000000000001)/(0.000000000000002)/6</f>
        <v>6.9639252923129052E-4</v>
      </c>
      <c r="F7" s="2">
        <f>F6*5489*(0.000000000000001)/(0.000000000000002)/6</f>
        <v>7.080414567959192E-4</v>
      </c>
      <c r="G7" s="2">
        <f>G6*5489*(0.000000000000001)/(0.000000000000002)/6</f>
        <v>6.8487881029931754E-4</v>
      </c>
      <c r="H7" s="2">
        <f>H6*5489*(0.000000000000001)/(0.000000000000002)/6</f>
        <v>7.2386531029251626E-4</v>
      </c>
      <c r="I7" s="2">
        <f>I6*5489*(0.000000000000001)/(0.000000000000002)/6</f>
        <v>7.346331973469406E-4</v>
      </c>
      <c r="J7" s="1"/>
      <c r="M7" s="2">
        <f>M6*5487*(0.000000000000001)/(0.000000000000002)/6</f>
        <v>2.5744668061224515E-4</v>
      </c>
      <c r="N7" s="2">
        <f>N6*5487*(0.000000000000001)/(0.000000000000002)/6</f>
        <v>2.6143207161224513E-4</v>
      </c>
      <c r="O7" s="2">
        <f>O6*5487*(0.000000000000001)/(0.000000000000002)/6</f>
        <v>2.7159197997959173E-4</v>
      </c>
      <c r="P7" s="2">
        <f>P6*5487*(0.000000000000001)/(0.000000000000002)/6</f>
        <v>2.5774596473469369E-4</v>
      </c>
      <c r="Q7" s="2">
        <f>Q6*5487*(0.000000000000001)/(0.000000000000002)/6</f>
        <v>2.8870505580612236E-4</v>
      </c>
      <c r="R7" s="1"/>
    </row>
    <row r="8" spans="2:32">
      <c r="C8">
        <v>1000</v>
      </c>
      <c r="D8" t="s">
        <v>19</v>
      </c>
      <c r="E8" s="1">
        <v>1.0132787755102E-6</v>
      </c>
      <c r="F8" s="1">
        <v>1.0096060816326499E-6</v>
      </c>
      <c r="G8" s="1">
        <v>9.7670816326530593E-7</v>
      </c>
      <c r="H8" s="1">
        <v>1.0074749387755099E-6</v>
      </c>
      <c r="I8" s="1">
        <v>1.0328711020408201E-6</v>
      </c>
      <c r="J8" s="1"/>
      <c r="K8">
        <v>1000</v>
      </c>
      <c r="L8" t="s">
        <v>19</v>
      </c>
      <c r="M8" s="1">
        <v>2.2186085714285699E-7</v>
      </c>
      <c r="N8" s="1">
        <v>2.02001142857143E-7</v>
      </c>
      <c r="O8" s="1">
        <v>1.9003665306122501E-7</v>
      </c>
      <c r="P8" s="1">
        <v>2.09786775510204E-7</v>
      </c>
      <c r="Q8" s="1">
        <v>2.2257216326530599E-7</v>
      </c>
      <c r="R8" s="1"/>
    </row>
    <row r="9" spans="2:32">
      <c r="D9" t="s">
        <v>3</v>
      </c>
      <c r="E9" s="2">
        <f>E8*5489*(0.000000000000001)/(0.000000000000002)/6</f>
        <v>4.6349059989795731E-4</v>
      </c>
      <c r="F9" s="2">
        <f>F8*5489*(0.000000000000001)/(0.000000000000002)/6</f>
        <v>4.6181064850680126E-4</v>
      </c>
      <c r="G9" s="2">
        <f>G8*5489*(0.000000000000001)/(0.000000000000002)/6</f>
        <v>4.4676259234693871E-4</v>
      </c>
      <c r="H9" s="2">
        <f>H8*5489*(0.000000000000001)/(0.000000000000002)/6</f>
        <v>4.6083582824489778E-4</v>
      </c>
      <c r="I9" s="2">
        <f>I8*5489*(0.000000000000001)/(0.000000000000002)/6</f>
        <v>4.7245245659183844E-4</v>
      </c>
      <c r="J9" s="1"/>
      <c r="M9" s="2">
        <f>M8*5487*(0.000000000000001)/(0.000000000000002)/6</f>
        <v>1.0144587692857136E-4</v>
      </c>
      <c r="N9" s="2">
        <f>N8*5487*(0.000000000000001)/(0.000000000000002)/6</f>
        <v>9.2365022571428627E-5</v>
      </c>
      <c r="O9" s="2">
        <f>O8*5487*(0.000000000000001)/(0.000000000000002)/6</f>
        <v>8.6894259612245125E-5</v>
      </c>
      <c r="P9" s="2">
        <f>P8*5487*(0.000000000000001)/(0.000000000000002)/6</f>
        <v>9.5925003102040774E-5</v>
      </c>
      <c r="Q9" s="2">
        <f>Q8*5487*(0.000000000000001)/(0.000000000000002)/6</f>
        <v>1.0177112165306117E-4</v>
      </c>
      <c r="R9" s="1"/>
    </row>
    <row r="10" spans="2:32">
      <c r="C10">
        <v>800</v>
      </c>
      <c r="D10" t="s">
        <v>19</v>
      </c>
      <c r="E10" s="1">
        <v>5.4365930612244905E-7</v>
      </c>
      <c r="F10" s="1">
        <v>5.2497591836734701E-7</v>
      </c>
      <c r="G10" s="1">
        <v>5.3863587755101996E-7</v>
      </c>
      <c r="H10" s="1">
        <v>5.7661983673469401E-7</v>
      </c>
      <c r="I10" s="1">
        <v>5.8345967346938801E-7</v>
      </c>
      <c r="J10" s="1"/>
      <c r="K10">
        <v>800</v>
      </c>
      <c r="L10" t="s">
        <v>19</v>
      </c>
      <c r="M10" s="1">
        <v>3.0932734693877602E-8</v>
      </c>
      <c r="N10" s="1">
        <v>3.8622326530612201E-8</v>
      </c>
      <c r="O10" s="1">
        <v>4.0856163265306099E-8</v>
      </c>
      <c r="P10" s="1">
        <v>3.8901428571428599E-8</v>
      </c>
      <c r="Q10" s="1">
        <v>3.6191306122449003E-8</v>
      </c>
      <c r="R10" s="1"/>
    </row>
    <row r="11" spans="2:32">
      <c r="D11" t="s">
        <v>3</v>
      </c>
      <c r="E11" s="2">
        <f>E10*5489*(0.000000000000001)/(0.000000000000002)/6</f>
        <v>2.4867882760884361E-4</v>
      </c>
      <c r="F11" s="2">
        <f>F10*5489*(0.000000000000001)/(0.000000000000002)/6</f>
        <v>2.4013273465986397E-4</v>
      </c>
      <c r="G11" s="2">
        <f>G10*5489*(0.000000000000001)/(0.000000000000002)/6</f>
        <v>2.463810276564624E-4</v>
      </c>
      <c r="H11" s="2">
        <f>H10*5489*(0.000000000000001)/(0.000000000000002)/6</f>
        <v>2.637555236530613E-4</v>
      </c>
      <c r="I11" s="2">
        <f>I10*5489*(0.000000000000001)/(0.000000000000002)/6</f>
        <v>2.6688417897278923E-4</v>
      </c>
      <c r="J11" s="1"/>
      <c r="M11" s="2">
        <f>M10*5487*(0.000000000000001)/(0.000000000000002)/6</f>
        <v>1.4143992938775535E-5</v>
      </c>
      <c r="N11" s="2">
        <f>N10*5487*(0.000000000000001)/(0.000000000000002)/6</f>
        <v>1.7660058806122427E-5</v>
      </c>
      <c r="O11" s="2">
        <f>O10*5487*(0.000000000000001)/(0.000000000000002)/6</f>
        <v>1.8681480653061212E-5</v>
      </c>
      <c r="P11" s="2">
        <f>P10*5487*(0.000000000000001)/(0.000000000000002)/6</f>
        <v>1.7787678214285728E-5</v>
      </c>
      <c r="Q11" s="2">
        <f>Q10*5487*(0.000000000000001)/(0.000000000000002)/6</f>
        <v>1.6548474724489809E-5</v>
      </c>
      <c r="R11" s="1"/>
    </row>
    <row r="12" spans="2:3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>
      <c r="D15">
        <v>1</v>
      </c>
      <c r="E15" s="2">
        <v>1.50661653061224E-6</v>
      </c>
      <c r="F15" s="2"/>
      <c r="G15" s="2">
        <v>1</v>
      </c>
      <c r="H15" s="2">
        <v>1.5511189795918399E-6</v>
      </c>
      <c r="I15" s="2"/>
      <c r="J15" s="1">
        <v>1</v>
      </c>
      <c r="K15" s="1">
        <v>1.50353795918367E-6</v>
      </c>
      <c r="M15" s="2">
        <v>1</v>
      </c>
      <c r="N15" s="2">
        <v>1.57657857142857E-6</v>
      </c>
      <c r="O15" s="2"/>
      <c r="P15" s="2">
        <v>1</v>
      </c>
      <c r="Q15" s="2">
        <v>1.5606493877551001E-6</v>
      </c>
      <c r="R15" s="1"/>
      <c r="S15">
        <v>1</v>
      </c>
      <c r="T15" s="1">
        <v>5.8688285714285699E-7</v>
      </c>
      <c r="V15">
        <v>1</v>
      </c>
      <c r="W15" s="1">
        <v>5.5901224489795902E-7</v>
      </c>
      <c r="Y15">
        <v>1</v>
      </c>
      <c r="Z15" s="1">
        <v>5.3617102040816301E-7</v>
      </c>
      <c r="AB15">
        <v>1</v>
      </c>
      <c r="AC15" s="1">
        <v>5.2691448979591803E-7</v>
      </c>
      <c r="AE15">
        <v>1</v>
      </c>
      <c r="AF15" s="1">
        <v>5.7955612244897998E-7</v>
      </c>
    </row>
    <row r="16" spans="2:32">
      <c r="D16">
        <v>2</v>
      </c>
      <c r="E16" s="2">
        <v>1.5865959183673499E-6</v>
      </c>
      <c r="F16" s="2"/>
      <c r="G16" s="2">
        <v>2</v>
      </c>
      <c r="H16" s="2">
        <v>1.55322224489796E-6</v>
      </c>
      <c r="I16" s="2"/>
      <c r="J16" s="1">
        <v>2</v>
      </c>
      <c r="K16" s="1">
        <v>1.45768265306122E-6</v>
      </c>
      <c r="M16" s="2">
        <v>2</v>
      </c>
      <c r="N16" s="2">
        <v>1.57439367346939E-6</v>
      </c>
      <c r="O16" s="2"/>
      <c r="P16" s="2">
        <v>2</v>
      </c>
      <c r="Q16" s="2">
        <v>1.60377612244898E-6</v>
      </c>
      <c r="R16" s="1"/>
      <c r="S16">
        <v>2</v>
      </c>
      <c r="T16" s="1">
        <v>5.5468714285714303E-7</v>
      </c>
      <c r="V16">
        <v>2</v>
      </c>
      <c r="W16" s="1">
        <v>5.8738714285714295E-7</v>
      </c>
      <c r="Y16">
        <v>2</v>
      </c>
      <c r="Z16" s="1">
        <v>6.0974326530612299E-7</v>
      </c>
      <c r="AB16">
        <v>2</v>
      </c>
      <c r="AC16" s="1">
        <v>5.4287816326530597E-7</v>
      </c>
      <c r="AE16">
        <v>2</v>
      </c>
      <c r="AF16" s="1">
        <v>6.84189183673469E-7</v>
      </c>
    </row>
    <row r="17" spans="2:32">
      <c r="D17">
        <v>3</v>
      </c>
      <c r="E17" s="2">
        <v>1.5266359183673499E-6</v>
      </c>
      <c r="F17" s="2"/>
      <c r="G17" s="2">
        <v>3</v>
      </c>
      <c r="H17" s="2">
        <v>1.5082777551020401E-6</v>
      </c>
      <c r="I17" s="2"/>
      <c r="J17" s="1">
        <v>3</v>
      </c>
      <c r="K17" s="1">
        <v>1.51089469387755E-6</v>
      </c>
      <c r="M17" s="2">
        <v>3</v>
      </c>
      <c r="N17" s="2">
        <v>1.5780475510204101E-6</v>
      </c>
      <c r="O17" s="2"/>
      <c r="P17" s="2">
        <v>3</v>
      </c>
      <c r="Q17" s="2">
        <v>1.59478673469388E-6</v>
      </c>
      <c r="R17" s="1"/>
      <c r="S17">
        <v>3</v>
      </c>
      <c r="T17" s="1">
        <v>5.5235714285714299E-7</v>
      </c>
      <c r="V17">
        <v>3</v>
      </c>
      <c r="W17" s="1">
        <v>5.8105326530612196E-7</v>
      </c>
      <c r="Y17">
        <v>3</v>
      </c>
      <c r="Z17" s="1">
        <v>6.7894612244897997E-7</v>
      </c>
      <c r="AB17">
        <v>3</v>
      </c>
      <c r="AC17" s="1">
        <v>5.5993061224489799E-7</v>
      </c>
      <c r="AE17">
        <v>3</v>
      </c>
      <c r="AF17" s="1">
        <v>6.1791081632653099E-7</v>
      </c>
    </row>
    <row r="18" spans="2:32">
      <c r="D18">
        <v>4</v>
      </c>
      <c r="E18" s="2">
        <v>1.4599983673469399E-6</v>
      </c>
      <c r="F18" s="2"/>
      <c r="G18" s="2">
        <v>4</v>
      </c>
      <c r="H18" s="2">
        <v>1.5805140816326501E-6</v>
      </c>
      <c r="I18" s="2"/>
      <c r="J18" s="1">
        <v>4</v>
      </c>
      <c r="K18" s="1">
        <v>1.4892718367346901E-6</v>
      </c>
      <c r="M18" s="2">
        <v>4</v>
      </c>
      <c r="N18" s="2">
        <v>1.6220777551020399E-6</v>
      </c>
      <c r="O18" s="2"/>
      <c r="P18" s="2">
        <v>4</v>
      </c>
      <c r="Q18" s="2">
        <v>1.58610469387755E-6</v>
      </c>
      <c r="R18" s="1"/>
      <c r="S18">
        <v>4</v>
      </c>
      <c r="T18" s="1">
        <v>5.3490326530612304E-7</v>
      </c>
      <c r="V18">
        <v>4</v>
      </c>
      <c r="W18" s="1">
        <v>5.3316346938775504E-7</v>
      </c>
      <c r="Y18">
        <v>4</v>
      </c>
      <c r="Z18" s="1">
        <v>5.1265918367346895E-7</v>
      </c>
      <c r="AB18">
        <v>4</v>
      </c>
      <c r="AC18" s="1">
        <v>5.8550163265306096E-7</v>
      </c>
      <c r="AE18">
        <v>4</v>
      </c>
      <c r="AF18" s="1">
        <v>5.8214836734693899E-7</v>
      </c>
    </row>
    <row r="19" spans="2:32">
      <c r="D19">
        <v>5</v>
      </c>
      <c r="E19" s="2">
        <v>1.53238714285714E-6</v>
      </c>
      <c r="F19" s="2"/>
      <c r="G19" s="2">
        <v>5</v>
      </c>
      <c r="H19" s="2">
        <v>1.5464346938775499E-6</v>
      </c>
      <c r="I19" s="2"/>
      <c r="J19" s="1">
        <v>5</v>
      </c>
      <c r="K19" s="1">
        <v>1.5249908163265301E-6</v>
      </c>
      <c r="M19" s="2">
        <v>5</v>
      </c>
      <c r="N19" s="2">
        <v>1.56144E-6</v>
      </c>
      <c r="O19" s="2"/>
      <c r="P19" s="2">
        <v>5</v>
      </c>
      <c r="Q19" s="2">
        <v>1.68492387755102E-6</v>
      </c>
      <c r="R19" s="1"/>
      <c r="S19">
        <v>5</v>
      </c>
      <c r="T19" s="1">
        <v>5.8633285714285695E-7</v>
      </c>
      <c r="V19">
        <v>5</v>
      </c>
      <c r="W19" s="1">
        <v>5.9812714285714295E-7</v>
      </c>
      <c r="Y19">
        <v>5</v>
      </c>
      <c r="Z19" s="1">
        <v>6.32321632653061E-7</v>
      </c>
      <c r="AB19">
        <v>5</v>
      </c>
      <c r="AC19" s="1">
        <v>6.03211020408163E-7</v>
      </c>
      <c r="AE19">
        <v>5</v>
      </c>
      <c r="AF19" s="1">
        <v>6.9316714285714304E-7</v>
      </c>
    </row>
    <row r="20" spans="2:32">
      <c r="D20" t="s">
        <v>18</v>
      </c>
      <c r="E20" s="1">
        <v>1.5224467755101999E-6</v>
      </c>
      <c r="F20" s="1"/>
      <c r="G20" s="1" t="s">
        <v>18</v>
      </c>
      <c r="H20" s="1">
        <v>1.5479135510204101E-6</v>
      </c>
      <c r="I20" s="1"/>
      <c r="J20" t="s">
        <v>18</v>
      </c>
      <c r="K20" s="1">
        <v>1.49727559183673E-6</v>
      </c>
      <c r="M20" t="s">
        <v>18</v>
      </c>
      <c r="N20" s="1">
        <v>1.5825075102040799E-6</v>
      </c>
      <c r="P20" t="s">
        <v>18</v>
      </c>
      <c r="Q20" s="1">
        <v>1.6060481632653101E-6</v>
      </c>
      <c r="S20" t="s">
        <v>18</v>
      </c>
      <c r="T20" s="1">
        <v>5.6303265306122505E-7</v>
      </c>
      <c r="V20" t="s">
        <v>18</v>
      </c>
      <c r="W20" s="1">
        <v>5.7174865306122498E-7</v>
      </c>
      <c r="Y20" t="s">
        <v>18</v>
      </c>
      <c r="Z20" s="1">
        <v>5.9396824489795895E-7</v>
      </c>
      <c r="AB20" t="s">
        <v>18</v>
      </c>
      <c r="AC20" s="1">
        <v>5.63687183673469E-7</v>
      </c>
      <c r="AE20" t="s">
        <v>18</v>
      </c>
      <c r="AF20" s="1">
        <v>6.31394326530612E-7</v>
      </c>
    </row>
    <row r="22" spans="2:3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>
      <c r="D23">
        <v>1</v>
      </c>
      <c r="E23" s="2">
        <v>9.99330204081633E-7</v>
      </c>
      <c r="F23" s="2"/>
      <c r="G23" s="2">
        <v>1</v>
      </c>
      <c r="H23" s="2">
        <v>9.9260857142857103E-7</v>
      </c>
      <c r="I23" s="2"/>
      <c r="J23" s="1">
        <v>1</v>
      </c>
      <c r="K23" s="1">
        <v>1.0425546938775499E-6</v>
      </c>
      <c r="M23" s="2">
        <v>1</v>
      </c>
      <c r="N23" s="2">
        <v>1.0105240816326501E-6</v>
      </c>
      <c r="O23" s="2"/>
      <c r="P23" s="2">
        <v>1</v>
      </c>
      <c r="Q23" s="2">
        <v>1.04480714285714E-6</v>
      </c>
      <c r="R23" s="1"/>
      <c r="S23">
        <v>1</v>
      </c>
      <c r="T23" s="1">
        <v>2.6490040816326501E-7</v>
      </c>
      <c r="V23">
        <v>1</v>
      </c>
      <c r="W23" s="1">
        <v>1.5975428571428599E-7</v>
      </c>
      <c r="Y23">
        <v>1</v>
      </c>
      <c r="Z23" s="1">
        <v>1.8311367346938801E-7</v>
      </c>
      <c r="AB23">
        <v>1</v>
      </c>
      <c r="AC23" s="1">
        <v>2.4059632653061202E-7</v>
      </c>
      <c r="AE23">
        <v>1</v>
      </c>
      <c r="AF23" s="1">
        <v>2.2212142857142899E-7</v>
      </c>
    </row>
    <row r="24" spans="2:32">
      <c r="D24">
        <v>2</v>
      </c>
      <c r="E24" s="2">
        <v>1.0257769387755101E-6</v>
      </c>
      <c r="F24" s="2"/>
      <c r="G24" s="2">
        <v>2</v>
      </c>
      <c r="H24" s="2">
        <v>9.7343571428571398E-7</v>
      </c>
      <c r="I24" s="2"/>
      <c r="J24" s="1">
        <v>2</v>
      </c>
      <c r="K24" s="1">
        <v>9.4230040816326503E-7</v>
      </c>
      <c r="M24" s="2">
        <v>2</v>
      </c>
      <c r="N24" s="2">
        <v>9.8757795918367302E-7</v>
      </c>
      <c r="O24" s="2"/>
      <c r="P24" s="2">
        <v>2</v>
      </c>
      <c r="Q24" s="2">
        <v>1.04748469387755E-6</v>
      </c>
      <c r="R24" s="1"/>
      <c r="S24">
        <v>2</v>
      </c>
      <c r="T24" s="1">
        <v>2.07352040816327E-7</v>
      </c>
      <c r="V24">
        <v>2</v>
      </c>
      <c r="W24" s="1">
        <v>2.3924428571428599E-7</v>
      </c>
      <c r="Y24">
        <v>2</v>
      </c>
      <c r="Z24" s="1">
        <v>2.0062204081632699E-7</v>
      </c>
      <c r="AB24">
        <v>2</v>
      </c>
      <c r="AC24" s="1">
        <v>2.1859163265306099E-7</v>
      </c>
      <c r="AE24">
        <v>2</v>
      </c>
      <c r="AF24" s="1">
        <v>2.1305122448979599E-7</v>
      </c>
    </row>
    <row r="25" spans="2:32">
      <c r="D25">
        <v>3</v>
      </c>
      <c r="E25" s="2">
        <v>1.04831244897959E-6</v>
      </c>
      <c r="F25" s="2"/>
      <c r="G25" s="2">
        <v>3</v>
      </c>
      <c r="H25" s="2">
        <v>1.0139653061224499E-6</v>
      </c>
      <c r="I25" s="2"/>
      <c r="J25" s="1">
        <v>3</v>
      </c>
      <c r="K25" s="1">
        <v>9.6636999999999999E-7</v>
      </c>
      <c r="M25" s="2">
        <v>3</v>
      </c>
      <c r="N25" s="2">
        <v>1.04124387755102E-6</v>
      </c>
      <c r="O25" s="2"/>
      <c r="P25" s="2">
        <v>3</v>
      </c>
      <c r="Q25" s="2">
        <v>1.0735661224489801E-6</v>
      </c>
      <c r="R25" s="1"/>
      <c r="S25">
        <v>3</v>
      </c>
      <c r="T25" s="1">
        <v>1.94514081632653E-7</v>
      </c>
      <c r="V25">
        <v>3</v>
      </c>
      <c r="W25" s="1">
        <v>2.51561020408163E-7</v>
      </c>
      <c r="Y25">
        <v>3</v>
      </c>
      <c r="Z25" s="1">
        <v>1.7094530612244901E-7</v>
      </c>
      <c r="AB25">
        <v>3</v>
      </c>
      <c r="AC25" s="1">
        <v>2.0006244897959201E-7</v>
      </c>
      <c r="AE25">
        <v>3</v>
      </c>
      <c r="AF25" s="1">
        <v>2.2138244897959199E-7</v>
      </c>
    </row>
    <row r="26" spans="2:32">
      <c r="D26">
        <v>4</v>
      </c>
      <c r="E26" s="2">
        <v>9.622771428571431E-7</v>
      </c>
      <c r="F26" s="2"/>
      <c r="G26" s="2">
        <v>4</v>
      </c>
      <c r="H26" s="2">
        <v>9.882093877551019E-7</v>
      </c>
      <c r="I26" s="2"/>
      <c r="J26" s="1">
        <v>4</v>
      </c>
      <c r="K26" s="1">
        <v>9.716012244897961E-7</v>
      </c>
      <c r="M26" s="2">
        <v>4</v>
      </c>
      <c r="N26" s="2">
        <v>1.0465722448979599E-6</v>
      </c>
      <c r="O26" s="2"/>
      <c r="P26" s="2">
        <v>4</v>
      </c>
      <c r="Q26" s="2">
        <v>9.7074999999999998E-7</v>
      </c>
      <c r="R26" s="1"/>
      <c r="S26">
        <v>4</v>
      </c>
      <c r="T26" s="1">
        <v>2.29698163265306E-7</v>
      </c>
      <c r="V26">
        <v>4</v>
      </c>
      <c r="W26" s="1">
        <v>2.0423102040816301E-7</v>
      </c>
      <c r="Y26">
        <v>4</v>
      </c>
      <c r="Z26" s="1">
        <v>1.9760591836734699E-7</v>
      </c>
      <c r="AB26">
        <v>4</v>
      </c>
      <c r="AC26" s="1">
        <v>2.14094081632653E-7</v>
      </c>
      <c r="AE26">
        <v>4</v>
      </c>
      <c r="AF26" s="1">
        <v>2.6657693877551002E-7</v>
      </c>
    </row>
    <row r="27" spans="2:32">
      <c r="D27">
        <v>5</v>
      </c>
      <c r="E27" s="2">
        <v>1.0306971428571399E-6</v>
      </c>
      <c r="F27" s="2"/>
      <c r="G27" s="2">
        <v>5</v>
      </c>
      <c r="H27" s="2">
        <v>1.07981142857143E-6</v>
      </c>
      <c r="I27" s="2"/>
      <c r="J27" s="1">
        <v>5</v>
      </c>
      <c r="K27" s="1">
        <v>9.6071448979591801E-7</v>
      </c>
      <c r="M27" s="2">
        <v>5</v>
      </c>
      <c r="N27" s="2">
        <v>9.5145653061224503E-7</v>
      </c>
      <c r="O27" s="2"/>
      <c r="P27" s="2">
        <v>5</v>
      </c>
      <c r="Q27" s="2">
        <v>1.02774755102041E-6</v>
      </c>
      <c r="R27" s="1"/>
      <c r="S27">
        <v>5</v>
      </c>
      <c r="T27" s="1">
        <v>2.12839591836735E-7</v>
      </c>
      <c r="V27">
        <v>5</v>
      </c>
      <c r="W27" s="1">
        <v>1.5521510204081601E-7</v>
      </c>
      <c r="Y27">
        <v>5</v>
      </c>
      <c r="Z27" s="1">
        <v>1.9789632653061199E-7</v>
      </c>
      <c r="AB27">
        <v>5</v>
      </c>
      <c r="AC27" s="1">
        <v>1.75589387755102E-7</v>
      </c>
      <c r="AE27">
        <v>5</v>
      </c>
      <c r="AF27" s="1">
        <v>1.8972877551020399E-7</v>
      </c>
    </row>
    <row r="28" spans="2:32">
      <c r="D28" t="s">
        <v>18</v>
      </c>
      <c r="E28" s="1">
        <v>1.0132787755102E-6</v>
      </c>
      <c r="F28" s="1"/>
      <c r="G28" s="1" t="s">
        <v>18</v>
      </c>
      <c r="H28" s="1">
        <v>1.0096060816326499E-6</v>
      </c>
      <c r="I28" s="1"/>
      <c r="J28" t="s">
        <v>18</v>
      </c>
      <c r="K28" s="1">
        <v>9.7670816326530593E-7</v>
      </c>
      <c r="M28" t="s">
        <v>18</v>
      </c>
      <c r="N28" s="1">
        <v>1.0074749387755099E-6</v>
      </c>
      <c r="P28" t="s">
        <v>18</v>
      </c>
      <c r="Q28" s="1">
        <v>1.0328711020408201E-6</v>
      </c>
      <c r="S28" t="s">
        <v>18</v>
      </c>
      <c r="T28" s="1">
        <v>2.2186085714285699E-7</v>
      </c>
      <c r="V28" t="s">
        <v>18</v>
      </c>
      <c r="W28" s="1">
        <v>2.02001142857143E-7</v>
      </c>
      <c r="Y28" t="s">
        <v>18</v>
      </c>
      <c r="Z28" s="1">
        <v>1.9003665306122501E-7</v>
      </c>
      <c r="AB28" t="s">
        <v>18</v>
      </c>
      <c r="AC28" s="1">
        <v>2.09786775510204E-7</v>
      </c>
      <c r="AE28" t="s">
        <v>18</v>
      </c>
      <c r="AF28" s="1">
        <v>2.2257216326530599E-7</v>
      </c>
    </row>
    <row r="30" spans="2:3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>
      <c r="D31">
        <v>1</v>
      </c>
      <c r="E31" s="2">
        <v>4.9879428571428596E-7</v>
      </c>
      <c r="F31" s="2"/>
      <c r="G31" s="2">
        <v>1</v>
      </c>
      <c r="H31" s="2">
        <v>5.3741183673469402E-7</v>
      </c>
      <c r="I31" s="2"/>
      <c r="J31" s="1">
        <v>1</v>
      </c>
      <c r="K31" s="1">
        <v>4.9332999999999998E-7</v>
      </c>
      <c r="M31" s="2">
        <v>1</v>
      </c>
      <c r="N31" s="2">
        <v>5.1508959183673503E-7</v>
      </c>
      <c r="O31" s="2"/>
      <c r="P31" s="2">
        <v>1</v>
      </c>
      <c r="Q31" s="2">
        <v>5.3917755102040804E-7</v>
      </c>
      <c r="R31" s="1"/>
      <c r="S31">
        <v>1</v>
      </c>
      <c r="T31" s="1">
        <v>1.5419999999999998E-8</v>
      </c>
      <c r="V31">
        <v>1</v>
      </c>
      <c r="W31" s="1">
        <v>9.6097959183673395E-9</v>
      </c>
      <c r="Y31">
        <v>1</v>
      </c>
      <c r="Z31" s="1">
        <v>5.9073061224489802E-8</v>
      </c>
      <c r="AB31">
        <v>1</v>
      </c>
      <c r="AC31" s="1">
        <v>2.5629795918367299E-8</v>
      </c>
      <c r="AE31">
        <v>1</v>
      </c>
      <c r="AF31" s="1">
        <v>5.7620000000000002E-8</v>
      </c>
    </row>
    <row r="32" spans="2:32">
      <c r="D32">
        <v>2</v>
      </c>
      <c r="E32" s="2">
        <v>5.9259061224489796E-7</v>
      </c>
      <c r="F32" s="2"/>
      <c r="G32" s="2">
        <v>2</v>
      </c>
      <c r="H32" s="2">
        <v>4.8771755102040803E-7</v>
      </c>
      <c r="I32" s="2"/>
      <c r="J32" s="1">
        <v>2</v>
      </c>
      <c r="K32" s="1">
        <v>5.7479367346938798E-7</v>
      </c>
      <c r="M32" s="2">
        <v>2</v>
      </c>
      <c r="N32" s="2">
        <v>5.69434081632653E-7</v>
      </c>
      <c r="O32" s="2"/>
      <c r="P32" s="2">
        <v>2</v>
      </c>
      <c r="Q32" s="2">
        <v>6.4766326530612205E-7</v>
      </c>
      <c r="R32" s="1"/>
      <c r="S32">
        <v>2</v>
      </c>
      <c r="T32" s="1">
        <v>6.3817142857142901E-8</v>
      </c>
      <c r="V32">
        <v>2</v>
      </c>
      <c r="W32" s="1">
        <v>5.1661224489795902E-8</v>
      </c>
      <c r="Y32">
        <v>2</v>
      </c>
      <c r="Z32" s="1">
        <v>4.9957551020408202E-8</v>
      </c>
      <c r="AB32">
        <v>2</v>
      </c>
      <c r="AC32" s="1">
        <v>4.80120408163265E-8</v>
      </c>
      <c r="AE32">
        <v>2</v>
      </c>
      <c r="AF32" s="1">
        <v>4.9730000000000003E-8</v>
      </c>
    </row>
    <row r="33" spans="4:32">
      <c r="D33">
        <v>3</v>
      </c>
      <c r="E33" s="2">
        <v>5.0152000000000001E-7</v>
      </c>
      <c r="F33" s="2"/>
      <c r="G33" s="2">
        <v>3</v>
      </c>
      <c r="H33" s="2">
        <v>5.4839510204081601E-7</v>
      </c>
      <c r="I33" s="2"/>
      <c r="J33" s="1">
        <v>3</v>
      </c>
      <c r="K33" s="1">
        <v>5.1761469387755098E-7</v>
      </c>
      <c r="M33" s="2">
        <v>3</v>
      </c>
      <c r="N33" s="2">
        <v>5.8571489795918402E-7</v>
      </c>
      <c r="O33" s="2"/>
      <c r="P33" s="2">
        <v>3</v>
      </c>
      <c r="Q33" s="2">
        <v>5.8720897959183699E-7</v>
      </c>
      <c r="R33" s="1"/>
      <c r="S33">
        <v>3</v>
      </c>
      <c r="T33" s="1">
        <v>2.2306938775510199E-8</v>
      </c>
      <c r="V33">
        <v>3</v>
      </c>
      <c r="W33" s="1">
        <v>4.1127551020408202E-8</v>
      </c>
      <c r="Y33">
        <v>3</v>
      </c>
      <c r="Z33" s="1">
        <v>4.6177755102040798E-8</v>
      </c>
      <c r="AB33">
        <v>3</v>
      </c>
      <c r="AC33" s="1">
        <v>3.9423673469387802E-8</v>
      </c>
      <c r="AE33">
        <v>3</v>
      </c>
      <c r="AF33" s="1">
        <v>1.5051632653061201E-8</v>
      </c>
    </row>
    <row r="34" spans="4:32">
      <c r="D34">
        <v>4</v>
      </c>
      <c r="E34" s="2">
        <v>5.5467510204081604E-7</v>
      </c>
      <c r="F34" s="2"/>
      <c r="G34" s="2">
        <v>4</v>
      </c>
      <c r="H34" s="2">
        <v>5.7419061224489796E-7</v>
      </c>
      <c r="I34" s="2"/>
      <c r="J34" s="1">
        <v>4</v>
      </c>
      <c r="K34" s="1">
        <v>5.7440959183673495E-7</v>
      </c>
      <c r="M34" s="2">
        <v>4</v>
      </c>
      <c r="N34" s="2">
        <v>6.1728489795918398E-7</v>
      </c>
      <c r="O34" s="2"/>
      <c r="P34" s="2">
        <v>4</v>
      </c>
      <c r="Q34" s="2">
        <v>5.9424142857142896E-7</v>
      </c>
      <c r="R34" s="1"/>
      <c r="S34">
        <v>4</v>
      </c>
      <c r="T34" s="1">
        <v>1.2320612244897999E-8</v>
      </c>
      <c r="V34">
        <v>4</v>
      </c>
      <c r="W34" s="1">
        <v>4.1809591836734701E-8</v>
      </c>
      <c r="Y34">
        <v>4</v>
      </c>
      <c r="Z34" s="1">
        <v>2.1298775510204101E-8</v>
      </c>
      <c r="AB34">
        <v>4</v>
      </c>
      <c r="AC34" s="1">
        <v>3.2722448979591801E-8</v>
      </c>
      <c r="AE34">
        <v>4</v>
      </c>
      <c r="AF34" s="1">
        <v>1.8930408163265299E-8</v>
      </c>
    </row>
    <row r="35" spans="4:32">
      <c r="D35">
        <v>5</v>
      </c>
      <c r="E35" s="2">
        <v>5.7071653061224497E-7</v>
      </c>
      <c r="F35" s="2"/>
      <c r="G35" s="2">
        <v>5</v>
      </c>
      <c r="H35" s="2">
        <v>4.77164489795918E-7</v>
      </c>
      <c r="I35" s="2"/>
      <c r="J35" s="1">
        <v>5</v>
      </c>
      <c r="K35" s="1">
        <v>5.3303142857142896E-7</v>
      </c>
      <c r="M35" s="2">
        <v>5</v>
      </c>
      <c r="N35" s="2">
        <v>5.9557571428571401E-7</v>
      </c>
      <c r="O35" s="2"/>
      <c r="P35" s="2">
        <v>5</v>
      </c>
      <c r="Q35" s="2">
        <v>5.4900714285714305E-7</v>
      </c>
      <c r="R35" s="1"/>
      <c r="S35">
        <v>5</v>
      </c>
      <c r="T35" s="1">
        <v>4.07989795918367E-8</v>
      </c>
      <c r="V35">
        <v>5</v>
      </c>
      <c r="W35" s="1">
        <v>4.8903469387755098E-8</v>
      </c>
      <c r="Y35">
        <v>5</v>
      </c>
      <c r="Z35" s="1">
        <v>2.7773673469387701E-8</v>
      </c>
      <c r="AB35">
        <v>5</v>
      </c>
      <c r="AC35" s="1">
        <v>4.8719183673469401E-8</v>
      </c>
      <c r="AE35">
        <v>5</v>
      </c>
      <c r="AF35" s="1">
        <v>3.9624489795918398E-8</v>
      </c>
    </row>
    <row r="36" spans="4:32">
      <c r="D36" t="s">
        <v>18</v>
      </c>
      <c r="E36" s="1">
        <v>5.4365930612244905E-7</v>
      </c>
      <c r="F36" s="1"/>
      <c r="G36" s="1" t="s">
        <v>18</v>
      </c>
      <c r="H36" s="1">
        <v>5.2497591836734701E-7</v>
      </c>
      <c r="I36" s="1"/>
      <c r="J36" t="s">
        <v>18</v>
      </c>
      <c r="K36" s="1">
        <v>5.3863587755101996E-7</v>
      </c>
      <c r="M36" t="s">
        <v>18</v>
      </c>
      <c r="N36" s="1">
        <v>5.7661983673469401E-7</v>
      </c>
      <c r="P36" t="s">
        <v>18</v>
      </c>
      <c r="Q36" s="1">
        <v>5.8345967346938801E-7</v>
      </c>
      <c r="S36" t="s">
        <v>18</v>
      </c>
      <c r="T36" s="1">
        <v>3.0932734693877602E-8</v>
      </c>
      <c r="V36" t="s">
        <v>18</v>
      </c>
      <c r="W36" s="1">
        <v>3.8622326530612201E-8</v>
      </c>
      <c r="Y36" t="s">
        <v>18</v>
      </c>
      <c r="Z36" s="1">
        <v>4.0856163265306099E-8</v>
      </c>
      <c r="AB36" t="s">
        <v>18</v>
      </c>
      <c r="AC36" s="1">
        <v>3.8901428571428599E-8</v>
      </c>
      <c r="AE36" t="s">
        <v>18</v>
      </c>
      <c r="AF36" s="1">
        <v>3.6191306122449003E-8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/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C3" workbookViewId="0">
      <selection activeCell="E9" sqref="E9"/>
    </sheetView>
  </sheetViews>
  <sheetFormatPr baseColWidth="10" defaultRowHeight="16"/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2.6163265306121399E-11</v>
      </c>
      <c r="V31">
        <v>1</v>
      </c>
      <c r="W31" s="1">
        <v>2.92448979591835E-11</v>
      </c>
      <c r="Y31">
        <v>1</v>
      </c>
      <c r="Z31" s="1">
        <v>1.06551020408163E-10</v>
      </c>
      <c r="AB31">
        <v>1</v>
      </c>
      <c r="AC31" s="1">
        <v>3.1777551020408099E-10</v>
      </c>
      <c r="AE31">
        <v>1</v>
      </c>
      <c r="AF31" s="1">
        <v>1.3067346938775599E-10</v>
      </c>
    </row>
    <row r="32" spans="2:3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2.4122448979591698E-10</v>
      </c>
      <c r="V32">
        <v>2</v>
      </c>
      <c r="W32" s="1">
        <v>-1.5077551020408099E-10</v>
      </c>
      <c r="Y32">
        <v>2</v>
      </c>
      <c r="Z32" s="1">
        <v>1.07857142857143E-10</v>
      </c>
      <c r="AB32">
        <v>2</v>
      </c>
      <c r="AC32" s="1">
        <v>8.1306122448979599E-11</v>
      </c>
      <c r="AE32">
        <v>2</v>
      </c>
      <c r="AF32" s="1">
        <v>2.08265306122448E-10</v>
      </c>
    </row>
    <row r="33" spans="4:3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-1.29040816326531E-10</v>
      </c>
      <c r="V33">
        <v>3</v>
      </c>
      <c r="W33" s="1">
        <v>2.5624489795918402E-10</v>
      </c>
      <c r="Y33">
        <v>3</v>
      </c>
      <c r="Z33" s="1">
        <v>-1.06938775510203E-10</v>
      </c>
      <c r="AB33">
        <v>3</v>
      </c>
      <c r="AC33" s="1">
        <v>2.4253061224489799E-10</v>
      </c>
      <c r="AE33">
        <v>3</v>
      </c>
      <c r="AF33" s="1">
        <v>-5.1002040816326502E-10</v>
      </c>
    </row>
    <row r="34" spans="4:3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2.06448979591836E-10</v>
      </c>
      <c r="V34">
        <v>4</v>
      </c>
      <c r="W34" s="1">
        <v>-1.5612244897959199E-10</v>
      </c>
      <c r="Y34">
        <v>4</v>
      </c>
      <c r="Z34" s="1">
        <v>-2.10265306122449E-10</v>
      </c>
      <c r="AB34">
        <v>4</v>
      </c>
      <c r="AC34" s="1">
        <v>-9.2734693877551195E-11</v>
      </c>
      <c r="AE34">
        <v>4</v>
      </c>
      <c r="AF34" s="1">
        <v>-1.9457142857142699E-10</v>
      </c>
    </row>
    <row r="35" spans="4:3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-3.7334693877551102E-10</v>
      </c>
      <c r="V35">
        <v>5</v>
      </c>
      <c r="W35" s="1">
        <v>-8.9795918367380103E-13</v>
      </c>
      <c r="Y35">
        <v>5</v>
      </c>
      <c r="Z35" s="1">
        <v>-2.9861224489795899E-10</v>
      </c>
      <c r="AB35">
        <v>5</v>
      </c>
      <c r="AC35" s="1">
        <v>-6.77551020408161E-11</v>
      </c>
      <c r="AE35">
        <v>5</v>
      </c>
      <c r="AF35" s="1">
        <v>-2.7836734693877498E-10</v>
      </c>
    </row>
    <row r="36" spans="4:3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-5.7102040816334404E-12</v>
      </c>
      <c r="V36" t="s">
        <v>18</v>
      </c>
      <c r="W36" s="1">
        <v>-4.4612244897959097E-12</v>
      </c>
      <c r="Y36" t="s">
        <v>18</v>
      </c>
      <c r="Z36" s="1">
        <v>-8.0281632653060998E-11</v>
      </c>
      <c r="AB36" t="s">
        <v>18</v>
      </c>
      <c r="AC36" s="1">
        <v>9.6224489795918295E-11</v>
      </c>
      <c r="AE36" t="s">
        <v>18</v>
      </c>
      <c r="AF36" s="1">
        <v>-1.2880408163265299E-10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topLeftCell="A8" workbookViewId="0">
      <selection activeCell="H40" sqref="H40"/>
    </sheetView>
  </sheetViews>
  <sheetFormatPr baseColWidth="10" defaultRowHeight="16"/>
  <cols>
    <col min="5" max="5" width="12.1640625" bestFit="1" customWidth="1"/>
    <col min="9" max="9" width="12.1640625" bestFit="1" customWidth="1"/>
  </cols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>
      <c r="D7" t="s">
        <v>19</v>
      </c>
      <c r="E7" s="1">
        <v>1.17083820408163E-6</v>
      </c>
      <c r="F7" s="1">
        <v>1.1256156734693899E-6</v>
      </c>
      <c r="G7" s="1">
        <v>1.1178486530612201E-6</v>
      </c>
      <c r="H7" s="1">
        <v>1.2366614693877601E-6</v>
      </c>
      <c r="I7" s="1">
        <v>1.23689142857143E-6</v>
      </c>
      <c r="J7" s="1"/>
      <c r="L7" t="s">
        <v>19</v>
      </c>
      <c r="M7" s="1">
        <v>3.28582653061224E-7</v>
      </c>
      <c r="N7" s="1">
        <v>3.2109726530612201E-7</v>
      </c>
      <c r="O7" s="1">
        <v>3.0544600000000002E-7</v>
      </c>
      <c r="P7" s="1">
        <v>3.1317228571428602E-7</v>
      </c>
      <c r="Q7" s="1">
        <v>3.2655179591836701E-7</v>
      </c>
      <c r="R7" s="1"/>
    </row>
    <row r="8" spans="2:32">
      <c r="E8" s="2">
        <f>E7*5489*(0.000000000000001)/(0.000000000000002)/6</f>
        <v>5.3556090851700558E-4</v>
      </c>
      <c r="F8" s="2">
        <f t="shared" si="0"/>
        <v>5.1487536930612348E-4</v>
      </c>
      <c r="G8" s="2">
        <f t="shared" si="0"/>
        <v>5.1132260472108639E-4</v>
      </c>
      <c r="H8" s="2">
        <f t="shared" si="0"/>
        <v>5.656695671224513E-4</v>
      </c>
      <c r="I8" s="2">
        <f t="shared" si="0"/>
        <v>5.6577475428571495E-4</v>
      </c>
      <c r="J8" s="1"/>
      <c r="M8" s="2">
        <f>M7*5487*(0.000000000000001)/(0.000000000000002)/6</f>
        <v>1.5024441811224468E-4</v>
      </c>
      <c r="N8" s="2">
        <f t="shared" si="1"/>
        <v>1.468217245612243E-4</v>
      </c>
      <c r="O8" s="2">
        <f t="shared" si="1"/>
        <v>1.3966518350000002E-4</v>
      </c>
      <c r="P8" s="2">
        <f t="shared" si="1"/>
        <v>1.4319802764285728E-4</v>
      </c>
      <c r="Q8" s="2">
        <f t="shared" si="1"/>
        <v>1.4931580868367332E-4</v>
      </c>
      <c r="R8" s="1"/>
    </row>
    <row r="9" spans="2:3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>
      <c r="D11">
        <v>1</v>
      </c>
      <c r="E11" s="2">
        <v>1.1998593877550999E-6</v>
      </c>
      <c r="F11" s="2"/>
      <c r="G11" s="2">
        <v>1</v>
      </c>
      <c r="H11" s="2">
        <v>1.1292383673469399E-6</v>
      </c>
      <c r="I11" s="2"/>
      <c r="J11" s="1">
        <v>1</v>
      </c>
      <c r="K11" s="1">
        <v>1.1086465306122399E-6</v>
      </c>
      <c r="M11" s="2">
        <v>1</v>
      </c>
      <c r="N11" s="2">
        <v>1.18929204081633E-6</v>
      </c>
      <c r="O11" s="2"/>
      <c r="P11" s="2">
        <v>1</v>
      </c>
      <c r="Q11" s="2">
        <v>1.2475738775510201E-6</v>
      </c>
      <c r="R11" s="1"/>
      <c r="S11">
        <v>1</v>
      </c>
      <c r="T11" s="1">
        <v>3.2553102040816302E-7</v>
      </c>
      <c r="V11">
        <v>1</v>
      </c>
      <c r="W11" s="1">
        <v>3.5362142857142902E-7</v>
      </c>
      <c r="Y11">
        <v>1</v>
      </c>
      <c r="Z11" s="1">
        <v>3.3242448979591799E-7</v>
      </c>
      <c r="AB11">
        <v>1</v>
      </c>
      <c r="AC11" s="1">
        <v>3.1650857142857101E-7</v>
      </c>
      <c r="AE11">
        <v>1</v>
      </c>
      <c r="AF11" s="1">
        <v>3.1973591836734701E-7</v>
      </c>
    </row>
    <row r="12" spans="2:32">
      <c r="D12">
        <v>2</v>
      </c>
      <c r="E12" s="2">
        <v>1.1983530612244899E-6</v>
      </c>
      <c r="F12" s="2"/>
      <c r="G12" s="2">
        <v>2</v>
      </c>
      <c r="H12" s="2">
        <v>1.2110993877550999E-6</v>
      </c>
      <c r="I12" s="2"/>
      <c r="J12" s="1">
        <v>2</v>
      </c>
      <c r="K12" s="1">
        <v>1.04036469387755E-6</v>
      </c>
      <c r="M12" s="2">
        <v>2</v>
      </c>
      <c r="N12" s="2">
        <v>1.24965285714286E-6</v>
      </c>
      <c r="O12" s="2"/>
      <c r="P12" s="2">
        <v>2</v>
      </c>
      <c r="Q12" s="2">
        <v>1.23632571428571E-6</v>
      </c>
      <c r="R12" s="1"/>
      <c r="S12">
        <v>2</v>
      </c>
      <c r="T12" s="1">
        <v>3.2958795918367299E-7</v>
      </c>
      <c r="V12">
        <v>2</v>
      </c>
      <c r="W12" s="1">
        <v>3.40991632653061E-7</v>
      </c>
      <c r="Y12">
        <v>2</v>
      </c>
      <c r="Z12" s="1">
        <v>2.67425102040816E-7</v>
      </c>
      <c r="AB12">
        <v>2</v>
      </c>
      <c r="AC12" s="1">
        <v>3.30262448979592E-7</v>
      </c>
      <c r="AE12">
        <v>2</v>
      </c>
      <c r="AF12" s="1">
        <v>3.85248979591837E-7</v>
      </c>
    </row>
    <row r="13" spans="2:32">
      <c r="D13">
        <v>3</v>
      </c>
      <c r="E13" s="2">
        <v>1.12381653061224E-6</v>
      </c>
      <c r="F13" s="2"/>
      <c r="G13" s="2">
        <v>3</v>
      </c>
      <c r="H13" s="2">
        <v>1.1049230612244901E-6</v>
      </c>
      <c r="I13" s="2"/>
      <c r="J13" s="1">
        <v>3</v>
      </c>
      <c r="K13" s="1">
        <v>1.1583926530612201E-6</v>
      </c>
      <c r="M13" s="2">
        <v>3</v>
      </c>
      <c r="N13" s="2">
        <v>1.3102679591836701E-6</v>
      </c>
      <c r="O13" s="2"/>
      <c r="P13" s="2">
        <v>3</v>
      </c>
      <c r="Q13" s="2">
        <v>1.3206591836734699E-6</v>
      </c>
      <c r="R13" s="1"/>
      <c r="S13">
        <v>3</v>
      </c>
      <c r="T13" s="1">
        <v>3.2824714285714297E-7</v>
      </c>
      <c r="V13">
        <v>3</v>
      </c>
      <c r="W13" s="1">
        <v>3.1215795918367398E-7</v>
      </c>
      <c r="Y13">
        <v>3</v>
      </c>
      <c r="Z13" s="1">
        <v>3.0010653061224501E-7</v>
      </c>
      <c r="AB13">
        <v>3</v>
      </c>
      <c r="AC13" s="1">
        <v>3.3343346938775498E-7</v>
      </c>
      <c r="AE13">
        <v>3</v>
      </c>
      <c r="AF13" s="1">
        <v>2.7303408163265302E-7</v>
      </c>
    </row>
    <row r="14" spans="2:32">
      <c r="D14">
        <v>4</v>
      </c>
      <c r="E14" s="2">
        <v>1.1401810204081601E-6</v>
      </c>
      <c r="F14" s="2"/>
      <c r="G14" s="2">
        <v>4</v>
      </c>
      <c r="H14" s="2">
        <v>1.04722489795918E-6</v>
      </c>
      <c r="I14" s="2"/>
      <c r="J14" s="1">
        <v>4</v>
      </c>
      <c r="K14" s="1">
        <v>1.1465151020408201E-6</v>
      </c>
      <c r="M14" s="2">
        <v>4</v>
      </c>
      <c r="N14" s="2">
        <v>1.2102436734693901E-6</v>
      </c>
      <c r="O14" s="2"/>
      <c r="P14" s="2">
        <v>4</v>
      </c>
      <c r="Q14" s="2">
        <v>1.19060693877551E-6</v>
      </c>
      <c r="R14" s="1"/>
      <c r="S14">
        <v>4</v>
      </c>
      <c r="T14" s="1">
        <v>3.1511795918367299E-7</v>
      </c>
      <c r="V14">
        <v>4</v>
      </c>
      <c r="W14" s="1">
        <v>3.1455591836734701E-7</v>
      </c>
      <c r="Y14">
        <v>4</v>
      </c>
      <c r="Z14" s="1">
        <v>3.1881428571428601E-7</v>
      </c>
      <c r="AB14">
        <v>4</v>
      </c>
      <c r="AC14" s="1">
        <v>2.9910489795918397E-7</v>
      </c>
      <c r="AE14">
        <v>4</v>
      </c>
      <c r="AF14" s="1">
        <v>3.2601775510204101E-7</v>
      </c>
    </row>
    <row r="15" spans="2:32">
      <c r="D15">
        <v>5</v>
      </c>
      <c r="E15" s="2">
        <v>1.1919810204081599E-6</v>
      </c>
      <c r="F15" s="2"/>
      <c r="G15" s="2">
        <v>5</v>
      </c>
      <c r="H15" s="2">
        <v>1.1355926530612201E-6</v>
      </c>
      <c r="I15" s="2"/>
      <c r="J15" s="1">
        <v>5</v>
      </c>
      <c r="K15" s="1">
        <v>1.13532428571429E-6</v>
      </c>
      <c r="M15" s="2">
        <v>5</v>
      </c>
      <c r="N15" s="2">
        <v>1.2238508163265301E-6</v>
      </c>
      <c r="O15" s="2"/>
      <c r="P15" s="2">
        <v>5</v>
      </c>
      <c r="Q15" s="2">
        <v>1.18929142857143E-6</v>
      </c>
      <c r="R15" s="1"/>
      <c r="S15">
        <v>5</v>
      </c>
      <c r="T15" s="1">
        <v>3.4442918367346898E-7</v>
      </c>
      <c r="V15">
        <v>5</v>
      </c>
      <c r="W15" s="1">
        <v>2.84159387755102E-7</v>
      </c>
      <c r="Y15">
        <v>5</v>
      </c>
      <c r="Z15" s="1">
        <v>3.0845959183673498E-7</v>
      </c>
      <c r="AB15">
        <v>5</v>
      </c>
      <c r="AC15" s="1">
        <v>2.8655204081632702E-7</v>
      </c>
      <c r="AE15">
        <v>5</v>
      </c>
      <c r="AF15" s="1">
        <v>3.2872224489795899E-7</v>
      </c>
    </row>
    <row r="16" spans="2:32">
      <c r="D16" t="s">
        <v>18</v>
      </c>
      <c r="E16" s="1">
        <v>1.17083820408163E-6</v>
      </c>
      <c r="F16" s="1"/>
      <c r="G16" s="1" t="s">
        <v>18</v>
      </c>
      <c r="H16" s="1">
        <v>1.1256156734693899E-6</v>
      </c>
      <c r="I16" s="1"/>
      <c r="J16" t="s">
        <v>18</v>
      </c>
      <c r="K16" s="1">
        <v>1.1178486530612201E-6</v>
      </c>
      <c r="M16" t="s">
        <v>18</v>
      </c>
      <c r="N16" s="1">
        <v>1.2366614693877601E-6</v>
      </c>
      <c r="P16" t="s">
        <v>18</v>
      </c>
      <c r="Q16" s="1">
        <v>1.23689142857143E-6</v>
      </c>
      <c r="S16" t="s">
        <v>18</v>
      </c>
      <c r="T16" s="1">
        <v>3.28582653061224E-7</v>
      </c>
      <c r="V16" t="s">
        <v>18</v>
      </c>
      <c r="W16" s="1">
        <v>3.2109726530612201E-7</v>
      </c>
      <c r="Y16" t="s">
        <v>18</v>
      </c>
      <c r="Z16" s="1">
        <v>3.0544600000000002E-7</v>
      </c>
      <c r="AB16" t="s">
        <v>18</v>
      </c>
      <c r="AC16" s="1">
        <v>3.1317228571428602E-7</v>
      </c>
      <c r="AE16" t="s">
        <v>18</v>
      </c>
      <c r="AF16" s="1">
        <v>3.2655179591836701E-7</v>
      </c>
    </row>
    <row r="17" spans="2:110">
      <c r="E17" s="1"/>
      <c r="F17" s="1"/>
      <c r="G17" s="1"/>
      <c r="H17" s="1"/>
      <c r="I17" s="1"/>
    </row>
    <row r="18" spans="2:110">
      <c r="E18" s="1"/>
      <c r="F18" s="1"/>
      <c r="G18" s="1"/>
      <c r="H18" s="1"/>
      <c r="I18" s="1"/>
    </row>
    <row r="19" spans="2:110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68"/>
  <sheetViews>
    <sheetView topLeftCell="D1" workbookViewId="0">
      <selection activeCell="Q6" sqref="M6:Q6"/>
    </sheetView>
  </sheetViews>
  <sheetFormatPr baseColWidth="10" defaultRowHeight="16"/>
  <cols>
    <col min="9" max="9" width="12.1640625" bestFit="1" customWidth="1"/>
  </cols>
  <sheetData>
    <row r="1" spans="2:101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>
      <c r="D5" t="s">
        <v>20</v>
      </c>
      <c r="E5" s="1">
        <v>6.6851048979591797E-7</v>
      </c>
      <c r="F5" s="1">
        <v>6.3733608163265297E-7</v>
      </c>
      <c r="G5" s="1">
        <v>6.27727265306122E-7</v>
      </c>
      <c r="H5" s="1">
        <v>6.74440775510204E-7</v>
      </c>
      <c r="I5" s="1">
        <v>7.0184893877550998E-7</v>
      </c>
      <c r="L5" t="s">
        <v>19</v>
      </c>
      <c r="M5" s="1">
        <v>7.0677142857142898E-8</v>
      </c>
      <c r="N5" s="1">
        <v>8.2783142857142901E-8</v>
      </c>
      <c r="O5" s="1">
        <v>8.4487020408163301E-8</v>
      </c>
      <c r="P5" s="1">
        <v>1.03122163265306E-7</v>
      </c>
      <c r="Q5" s="1">
        <v>1.07904E-7</v>
      </c>
    </row>
    <row r="6" spans="2:101">
      <c r="E6" s="2">
        <f>E5*5489*(0.000000000000001)/(0.000000000000002)/6</f>
        <v>3.0578783987414947E-4</v>
      </c>
      <c r="F6" s="2">
        <f>F5*5489*(0.000000000000001)/(0.000000000000002)/6</f>
        <v>2.9152814600680261E-4</v>
      </c>
      <c r="G6" s="2">
        <f>G5*5489*(0.000000000000001)/(0.000000000000002)/6</f>
        <v>2.8713291327210866E-4</v>
      </c>
      <c r="H6" s="2">
        <f>H5*5489*(0.000000000000001)/(0.000000000000002)/6</f>
        <v>3.0850045139795918E-4</v>
      </c>
      <c r="I6" s="2">
        <f>I5*5489*(0.000000000000001)/(0.000000000000002)/6</f>
        <v>3.2103740207823121E-4</v>
      </c>
      <c r="M6" s="2">
        <f>M5*5487*(0.000000000000001)/(0.000000000000002)/6</f>
        <v>3.2317123571428591E-5</v>
      </c>
      <c r="N6" s="2">
        <f>N5*5487*(0.000000000000001)/(0.000000000000002)/6</f>
        <v>3.785259207142859E-5</v>
      </c>
      <c r="O6" s="2">
        <f>O5*5487*(0.000000000000001)/(0.000000000000002)/6</f>
        <v>3.8631690081632669E-5</v>
      </c>
      <c r="P6" s="2">
        <f>P5*5487*(0.000000000000001)/(0.000000000000002)/6</f>
        <v>4.7152609153061169E-5</v>
      </c>
      <c r="Q6" s="2">
        <f>Q5*5487*(0.000000000000001)/(0.000000000000002)/6</f>
        <v>4.9339103999999994E-5</v>
      </c>
    </row>
    <row r="8" spans="2:101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>
      <c r="C9">
        <v>1</v>
      </c>
      <c r="D9" s="1">
        <v>6.2943224489795904E-7</v>
      </c>
      <c r="F9">
        <v>1</v>
      </c>
      <c r="G9" s="1">
        <v>6.5571959183673498E-7</v>
      </c>
      <c r="I9">
        <v>1</v>
      </c>
      <c r="J9" s="1">
        <v>6.2084061224489797E-7</v>
      </c>
      <c r="L9">
        <v>1</v>
      </c>
      <c r="M9" s="1">
        <v>6.9801428571428602E-7</v>
      </c>
      <c r="O9">
        <v>1</v>
      </c>
      <c r="P9" s="1">
        <v>6.6231755102040802E-7</v>
      </c>
      <c r="R9">
        <v>1</v>
      </c>
      <c r="S9" s="1">
        <v>9.8513673469387804E-8</v>
      </c>
      <c r="U9">
        <v>1</v>
      </c>
      <c r="V9" s="1">
        <v>9.1427551020408202E-8</v>
      </c>
      <c r="X9">
        <v>1</v>
      </c>
      <c r="Y9" s="1">
        <v>5.6597755102040801E-8</v>
      </c>
      <c r="AA9">
        <v>1</v>
      </c>
      <c r="AB9" s="1">
        <v>9.4663061224489805E-8</v>
      </c>
      <c r="AD9">
        <v>1</v>
      </c>
      <c r="AE9" s="1">
        <v>1.2654653061224499E-7</v>
      </c>
    </row>
    <row r="10" spans="2:101">
      <c r="C10">
        <v>2</v>
      </c>
      <c r="D10" s="1">
        <v>6.4396714285714305E-7</v>
      </c>
      <c r="F10">
        <v>2</v>
      </c>
      <c r="G10" s="1">
        <v>6.3626734693877601E-7</v>
      </c>
      <c r="I10">
        <v>2</v>
      </c>
      <c r="J10" s="1">
        <v>5.6396224489795897E-7</v>
      </c>
      <c r="L10">
        <v>2</v>
      </c>
      <c r="M10" s="1">
        <v>7.11361428571429E-7</v>
      </c>
      <c r="O10">
        <v>2</v>
      </c>
      <c r="P10" s="1">
        <v>7.3650285714285703E-7</v>
      </c>
      <c r="R10">
        <v>2</v>
      </c>
      <c r="S10" s="1">
        <v>6.39383673469388E-8</v>
      </c>
      <c r="U10">
        <v>2</v>
      </c>
      <c r="V10" s="1">
        <v>7.4626122448979596E-8</v>
      </c>
      <c r="X10">
        <v>2</v>
      </c>
      <c r="Y10" s="1">
        <v>8.5493061224489797E-8</v>
      </c>
      <c r="AA10">
        <v>2</v>
      </c>
      <c r="AB10" s="1">
        <v>1.0906775510204101E-7</v>
      </c>
      <c r="AD10">
        <v>2</v>
      </c>
      <c r="AE10" s="1">
        <v>9.59828571428571E-8</v>
      </c>
    </row>
    <row r="11" spans="2:101">
      <c r="C11">
        <v>3</v>
      </c>
      <c r="D11" s="1">
        <v>6.6520510204081596E-7</v>
      </c>
      <c r="F11">
        <v>3</v>
      </c>
      <c r="G11" s="1">
        <v>6.4931204081632697E-7</v>
      </c>
      <c r="I11">
        <v>3</v>
      </c>
      <c r="J11" s="1">
        <v>6.0474346938775499E-7</v>
      </c>
      <c r="L11">
        <v>3</v>
      </c>
      <c r="M11" s="1">
        <v>6.5291040816326495E-7</v>
      </c>
      <c r="O11">
        <v>3</v>
      </c>
      <c r="P11" s="1">
        <v>7.0528102040816296E-7</v>
      </c>
      <c r="R11">
        <v>3</v>
      </c>
      <c r="S11" s="1">
        <v>1.1474979591836699E-7</v>
      </c>
      <c r="U11">
        <v>3</v>
      </c>
      <c r="V11" s="1">
        <v>9.7671632653061202E-8</v>
      </c>
      <c r="X11">
        <v>3</v>
      </c>
      <c r="Y11" s="1">
        <v>1.05528979591837E-7</v>
      </c>
      <c r="AA11">
        <v>3</v>
      </c>
      <c r="AB11" s="1">
        <v>1.1945877551020401E-7</v>
      </c>
      <c r="AD11">
        <v>3</v>
      </c>
      <c r="AE11" s="1">
        <v>1.05135102040816E-7</v>
      </c>
    </row>
    <row r="12" spans="2:101">
      <c r="C12">
        <v>4</v>
      </c>
      <c r="D12" s="1">
        <v>7.2280571428571402E-7</v>
      </c>
      <c r="F12">
        <v>4</v>
      </c>
      <c r="G12" s="1">
        <v>6.0393918367346901E-7</v>
      </c>
      <c r="I12">
        <v>4</v>
      </c>
      <c r="J12" s="1">
        <v>6.7954448979591804E-7</v>
      </c>
      <c r="L12">
        <v>4</v>
      </c>
      <c r="M12" s="1">
        <v>6.8750979591836704E-7</v>
      </c>
      <c r="O12">
        <v>4</v>
      </c>
      <c r="P12" s="1">
        <v>7.26895510204082E-7</v>
      </c>
      <c r="R12">
        <v>4</v>
      </c>
      <c r="S12" s="1">
        <v>1.8970816326530601E-8</v>
      </c>
      <c r="U12">
        <v>4</v>
      </c>
      <c r="V12" s="1">
        <v>6.1719795918367306E-8</v>
      </c>
      <c r="X12">
        <v>4</v>
      </c>
      <c r="Y12" s="1">
        <v>7.3123265306122506E-8</v>
      </c>
      <c r="AA12">
        <v>4</v>
      </c>
      <c r="AB12" s="1">
        <v>8.6021632653061201E-8</v>
      </c>
      <c r="AD12">
        <v>4</v>
      </c>
      <c r="AE12" s="1">
        <v>8.9427142857142904E-8</v>
      </c>
    </row>
    <row r="13" spans="2:101">
      <c r="C13">
        <v>5</v>
      </c>
      <c r="D13" s="1">
        <v>6.8114224489795896E-7</v>
      </c>
      <c r="F13">
        <v>5</v>
      </c>
      <c r="G13" s="1">
        <v>6.4144224489795905E-7</v>
      </c>
      <c r="I13">
        <v>5</v>
      </c>
      <c r="J13" s="1">
        <v>6.6954551020408203E-7</v>
      </c>
      <c r="L13">
        <v>5</v>
      </c>
      <c r="M13" s="1">
        <v>6.2240795918367405E-7</v>
      </c>
      <c r="O13">
        <v>5</v>
      </c>
      <c r="P13" s="1">
        <v>6.7824775510204104E-7</v>
      </c>
      <c r="R13">
        <v>5</v>
      </c>
      <c r="S13" s="1">
        <v>5.7213061224489798E-8</v>
      </c>
      <c r="U13">
        <v>5</v>
      </c>
      <c r="V13" s="1">
        <v>8.8470612244897905E-8</v>
      </c>
      <c r="X13">
        <v>5</v>
      </c>
      <c r="Y13" s="1">
        <v>1.01692040816327E-7</v>
      </c>
      <c r="AA13">
        <v>5</v>
      </c>
      <c r="AB13" s="1">
        <v>1.06399591836735E-7</v>
      </c>
      <c r="AD13">
        <v>5</v>
      </c>
      <c r="AE13" s="1">
        <v>1.22428367346939E-7</v>
      </c>
    </row>
    <row r="14" spans="2:101">
      <c r="C14" t="s">
        <v>18</v>
      </c>
      <c r="D14" s="1">
        <v>6.6851048979591797E-7</v>
      </c>
      <c r="F14" t="s">
        <v>18</v>
      </c>
      <c r="G14" s="1">
        <v>6.3733608163265297E-7</v>
      </c>
      <c r="I14" t="s">
        <v>18</v>
      </c>
      <c r="J14" s="1">
        <v>6.27727265306122E-7</v>
      </c>
      <c r="L14" t="s">
        <v>18</v>
      </c>
      <c r="M14" s="1">
        <v>6.74440775510204E-7</v>
      </c>
      <c r="O14" t="s">
        <v>18</v>
      </c>
      <c r="P14" s="1">
        <v>7.0184893877550998E-7</v>
      </c>
      <c r="R14" t="s">
        <v>18</v>
      </c>
      <c r="S14" s="1">
        <v>7.0677142857142898E-8</v>
      </c>
      <c r="U14" t="s">
        <v>18</v>
      </c>
      <c r="V14" s="1">
        <v>8.2783142857142901E-8</v>
      </c>
      <c r="X14" t="s">
        <v>18</v>
      </c>
      <c r="Y14" s="1">
        <v>8.4487020408163301E-8</v>
      </c>
      <c r="AA14" t="s">
        <v>18</v>
      </c>
      <c r="AB14" s="1">
        <v>1.03122163265306E-7</v>
      </c>
      <c r="AD14" t="s">
        <v>18</v>
      </c>
      <c r="AE14" s="1">
        <v>1.07904E-7</v>
      </c>
    </row>
    <row r="16" spans="2:101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>
      <c r="I68">
        <f>(I66-I17)/(B66-B17)</f>
        <v>6.2943224489795914E-7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B1" workbookViewId="0">
      <selection activeCell="M6" sqref="M6:Q6"/>
    </sheetView>
  </sheetViews>
  <sheetFormatPr baseColWidth="10" defaultRowHeight="16"/>
  <cols>
    <col min="9" max="9" width="12.1640625" bestFit="1" customWidth="1"/>
    <col min="75" max="75" width="12.1640625" bestFit="1" customWidth="1"/>
  </cols>
  <sheetData>
    <row r="1" spans="2:3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>
      <c r="D5" t="s">
        <v>20</v>
      </c>
      <c r="E5" s="1">
        <v>2.4081648979591798E-7</v>
      </c>
      <c r="F5" s="1">
        <v>2.3807440816326501E-7</v>
      </c>
      <c r="G5" s="1">
        <v>2.3433991836734701E-7</v>
      </c>
      <c r="H5" s="1">
        <v>2.8059012244898E-7</v>
      </c>
      <c r="I5" s="1">
        <v>2.5571730612244903E-7</v>
      </c>
      <c r="M5" s="1">
        <v>1.45577142857143E-8</v>
      </c>
      <c r="N5" s="1">
        <v>5.6577142857142898E-9</v>
      </c>
      <c r="O5" s="1">
        <v>1.8476612244898E-8</v>
      </c>
      <c r="P5" s="1">
        <v>1.5207551020408199E-8</v>
      </c>
      <c r="Q5" s="1">
        <v>1.5797306122448999E-8</v>
      </c>
    </row>
    <row r="6" spans="2:32">
      <c r="D6" t="s">
        <v>3</v>
      </c>
      <c r="E6" s="2">
        <f>E5*5489*(0.000000000000001)/(0.000000000000002)/6</f>
        <v>1.1015347604081614E-4</v>
      </c>
      <c r="F6" s="2">
        <f>F5*5489*(0.000000000000001)/(0.000000000000002)/6</f>
        <v>1.0889920220068012E-4</v>
      </c>
      <c r="G6" s="2">
        <f>G5*5489*(0.000000000000001)/(0.000000000000002)/6</f>
        <v>1.0719098432653065E-4</v>
      </c>
      <c r="H6" s="2">
        <f>H5*5489*(0.000000000000001)/(0.000000000000002)/6</f>
        <v>1.2834659851020425E-4</v>
      </c>
      <c r="I6" s="2">
        <f>I5*5489*(0.000000000000001)/(0.000000000000002)/6</f>
        <v>1.1696935777551024E-4</v>
      </c>
      <c r="J6" s="1">
        <f>STDEV(E6:I6)</f>
        <v>8.6794595370026086E-6</v>
      </c>
      <c r="K6" s="1"/>
      <c r="L6" t="s">
        <v>3</v>
      </c>
      <c r="M6" s="2">
        <f>M5*5487*(0.000000000000001)/(0.000000000000002)/6</f>
        <v>6.6565148571428637E-6</v>
      </c>
      <c r="N6" s="2">
        <f>N5*5487*(0.000000000000001)/(0.000000000000002)/6</f>
        <v>2.5869898571428588E-6</v>
      </c>
      <c r="O6" s="2">
        <f>O5*5487*(0.000000000000001)/(0.000000000000002)/6</f>
        <v>8.4484309489796109E-6</v>
      </c>
      <c r="P6" s="2">
        <f>P5*5487*(0.000000000000001)/(0.000000000000002)/6</f>
        <v>6.9536527040816493E-6</v>
      </c>
      <c r="Q6" s="2">
        <f>Q5*5487*(0.000000000000001)/(0.000000000000002)/6</f>
        <v>7.2233182244898044E-6</v>
      </c>
      <c r="R6" s="1">
        <f>STDEV(M6:Q6)</f>
        <v>2.2238402985255692E-6</v>
      </c>
    </row>
    <row r="8" spans="2:3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>
      <c r="D9">
        <v>1</v>
      </c>
      <c r="E9" s="1">
        <v>2.1937183673469401E-7</v>
      </c>
      <c r="G9">
        <v>1</v>
      </c>
      <c r="H9" s="1">
        <v>2.2202714285714299E-7</v>
      </c>
      <c r="J9">
        <v>1</v>
      </c>
      <c r="K9" s="1">
        <v>1.76923673469388E-7</v>
      </c>
      <c r="M9">
        <v>1</v>
      </c>
      <c r="N9" s="1">
        <v>2.6213061224489801E-7</v>
      </c>
      <c r="P9">
        <v>1</v>
      </c>
      <c r="Q9" s="1">
        <v>3.0308081632653102E-7</v>
      </c>
      <c r="S9">
        <v>1</v>
      </c>
      <c r="T9" s="1">
        <v>9.2383673469387702E-9</v>
      </c>
      <c r="V9">
        <v>1</v>
      </c>
      <c r="W9" s="1">
        <v>1.62857142857141E-10</v>
      </c>
      <c r="Y9">
        <v>1</v>
      </c>
      <c r="Z9" s="1">
        <v>1.7253061224489799E-8</v>
      </c>
      <c r="AB9">
        <v>1</v>
      </c>
      <c r="AC9" s="1">
        <v>8.6130612244898008E-9</v>
      </c>
      <c r="AE9">
        <v>1</v>
      </c>
      <c r="AF9" s="1">
        <v>2.3232244897959199E-8</v>
      </c>
    </row>
    <row r="10" spans="2:32">
      <c r="D10">
        <v>2</v>
      </c>
      <c r="E10" s="1">
        <v>2.2609081632653099E-7</v>
      </c>
      <c r="G10">
        <v>2</v>
      </c>
      <c r="H10" s="1">
        <v>2.37705102040816E-7</v>
      </c>
      <c r="J10">
        <v>2</v>
      </c>
      <c r="K10" s="1">
        <v>2.6199367346938798E-7</v>
      </c>
      <c r="M10">
        <v>2</v>
      </c>
      <c r="N10" s="1">
        <v>2.8959653061224501E-7</v>
      </c>
      <c r="P10">
        <v>2</v>
      </c>
      <c r="Q10" s="1">
        <v>2.8148306122448998E-7</v>
      </c>
      <c r="S10">
        <v>2</v>
      </c>
      <c r="T10" s="1">
        <v>2.6048979591836701E-8</v>
      </c>
      <c r="V10">
        <v>2</v>
      </c>
      <c r="W10" s="1">
        <v>5.5977551020408097E-9</v>
      </c>
      <c r="Y10">
        <v>2</v>
      </c>
      <c r="Z10" s="1">
        <v>1.26010204081633E-8</v>
      </c>
      <c r="AB10">
        <v>2</v>
      </c>
      <c r="AC10" s="1">
        <v>1.2441224489795901E-8</v>
      </c>
      <c r="AE10">
        <v>2</v>
      </c>
      <c r="AF10" s="1">
        <v>3.15781632653061E-8</v>
      </c>
    </row>
    <row r="11" spans="2:32">
      <c r="D11">
        <v>3</v>
      </c>
      <c r="E11" s="1">
        <v>2.4137938775510198E-7</v>
      </c>
      <c r="G11">
        <v>3</v>
      </c>
      <c r="H11" s="1">
        <v>1.9704755102040801E-7</v>
      </c>
      <c r="J11">
        <v>3</v>
      </c>
      <c r="K11" s="1">
        <v>2.4439693877551002E-7</v>
      </c>
      <c r="M11">
        <v>3</v>
      </c>
      <c r="N11" s="1">
        <v>2.9482673469387802E-7</v>
      </c>
      <c r="P11">
        <v>3</v>
      </c>
      <c r="Q11" s="1">
        <v>2.6174836734693901E-7</v>
      </c>
      <c r="S11">
        <v>3</v>
      </c>
      <c r="T11" s="1">
        <v>8.4530612244897898E-9</v>
      </c>
      <c r="V11">
        <v>3</v>
      </c>
      <c r="W11" s="1">
        <v>4.4759183673469397E-9</v>
      </c>
      <c r="Y11">
        <v>3</v>
      </c>
      <c r="Z11" s="1">
        <v>2.1881428571428599E-8</v>
      </c>
      <c r="AB11">
        <v>3</v>
      </c>
      <c r="AC11" s="1">
        <v>2.2079387755101999E-8</v>
      </c>
      <c r="AE11">
        <v>3</v>
      </c>
      <c r="AF11" s="1">
        <v>1.34710204081633E-8</v>
      </c>
    </row>
    <row r="12" spans="2:32">
      <c r="D12">
        <v>4</v>
      </c>
      <c r="E12" s="1">
        <v>2.3672061224489799E-7</v>
      </c>
      <c r="G12">
        <v>4</v>
      </c>
      <c r="H12" s="1">
        <v>3.1309367346938801E-7</v>
      </c>
      <c r="J12">
        <v>4</v>
      </c>
      <c r="K12" s="1">
        <v>2.2235816326530601E-7</v>
      </c>
      <c r="M12">
        <v>4</v>
      </c>
      <c r="N12" s="1">
        <v>2.61424489795918E-7</v>
      </c>
      <c r="P12">
        <v>4</v>
      </c>
      <c r="Q12" s="1">
        <v>2.0829591836734699E-7</v>
      </c>
      <c r="S12">
        <v>4</v>
      </c>
      <c r="T12" s="1">
        <v>1.80187755102041E-8</v>
      </c>
      <c r="V12">
        <v>4</v>
      </c>
      <c r="W12" s="1">
        <v>1.0715306122449001E-8</v>
      </c>
      <c r="Y12">
        <v>4</v>
      </c>
      <c r="Z12" s="1">
        <v>2.3639183673469401E-8</v>
      </c>
      <c r="AB12">
        <v>4</v>
      </c>
      <c r="AC12" s="1">
        <v>2.6922244897959201E-8</v>
      </c>
      <c r="AE12">
        <v>4</v>
      </c>
      <c r="AF12" s="1">
        <v>3.3120408163265302E-9</v>
      </c>
    </row>
    <row r="13" spans="2:32">
      <c r="D13">
        <v>5</v>
      </c>
      <c r="E13" s="1">
        <v>2.8051979591836702E-7</v>
      </c>
      <c r="G13">
        <v>5</v>
      </c>
      <c r="H13" s="1">
        <v>2.2049857142857101E-7</v>
      </c>
      <c r="J13">
        <v>5</v>
      </c>
      <c r="K13" s="1">
        <v>2.6602714285714299E-7</v>
      </c>
      <c r="M13">
        <v>5</v>
      </c>
      <c r="N13" s="1">
        <v>2.9497224489795899E-7</v>
      </c>
      <c r="P13">
        <v>5</v>
      </c>
      <c r="Q13" s="1">
        <v>2.2397836734693901E-7</v>
      </c>
      <c r="S13">
        <v>5</v>
      </c>
      <c r="T13" s="1">
        <v>1.1029387755102E-8</v>
      </c>
      <c r="V13">
        <v>5</v>
      </c>
      <c r="W13" s="1">
        <v>7.3367346938775503E-9</v>
      </c>
      <c r="Y13">
        <v>5</v>
      </c>
      <c r="Z13" s="1">
        <v>1.7008367346938799E-8</v>
      </c>
      <c r="AB13">
        <v>5</v>
      </c>
      <c r="AC13" s="1">
        <v>5.9818367346938701E-9</v>
      </c>
      <c r="AE13">
        <v>5</v>
      </c>
      <c r="AF13" s="1">
        <v>7.3930612244897897E-9</v>
      </c>
    </row>
    <row r="14" spans="2:32">
      <c r="D14" t="s">
        <v>18</v>
      </c>
      <c r="E14" s="1">
        <v>2.4081648979591798E-7</v>
      </c>
      <c r="G14" t="s">
        <v>18</v>
      </c>
      <c r="H14" s="1">
        <v>2.3807440816326501E-7</v>
      </c>
      <c r="J14" t="s">
        <v>18</v>
      </c>
      <c r="K14" s="1">
        <v>2.3433991836734701E-7</v>
      </c>
      <c r="M14" t="s">
        <v>18</v>
      </c>
      <c r="N14" s="1">
        <v>2.8059012244898E-7</v>
      </c>
      <c r="P14" t="s">
        <v>18</v>
      </c>
      <c r="Q14" s="1">
        <v>2.5571730612244903E-7</v>
      </c>
      <c r="S14" t="s">
        <v>18</v>
      </c>
      <c r="T14" s="1">
        <v>1.45577142857143E-8</v>
      </c>
      <c r="V14" t="s">
        <v>18</v>
      </c>
      <c r="W14" s="1">
        <v>5.6577142857142898E-9</v>
      </c>
      <c r="Y14" t="s">
        <v>18</v>
      </c>
      <c r="Z14" s="1">
        <v>1.8476612244898E-8</v>
      </c>
      <c r="AB14" t="s">
        <v>18</v>
      </c>
      <c r="AC14" s="1">
        <v>1.5207551020408199E-8</v>
      </c>
      <c r="AE14" t="s">
        <v>18</v>
      </c>
      <c r="AF14" s="1">
        <v>1.5797306122448999E-8</v>
      </c>
    </row>
    <row r="17" spans="2:110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Q48"/>
  <sheetViews>
    <sheetView tabSelected="1" topLeftCell="D37" workbookViewId="0">
      <selection activeCell="S51" sqref="S51"/>
    </sheetView>
  </sheetViews>
  <sheetFormatPr baseColWidth="10" defaultRowHeight="16"/>
  <sheetData>
    <row r="2" spans="1:17">
      <c r="A2" t="s">
        <v>22</v>
      </c>
      <c r="C2" t="s">
        <v>16</v>
      </c>
      <c r="K2" t="s">
        <v>17</v>
      </c>
    </row>
    <row r="3" spans="1:17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>
      <c r="C4">
        <v>1200</v>
      </c>
      <c r="D4">
        <f>1/(0.000086173)/C4</f>
        <v>9.670469095114866</v>
      </c>
      <c r="E4" s="2">
        <v>9.7303958549659704E-4</v>
      </c>
      <c r="F4" s="2">
        <v>9.5982717042517182E-4</v>
      </c>
      <c r="G4" s="2">
        <v>9.4586911017687089E-4</v>
      </c>
      <c r="H4" s="2">
        <v>9.8144281508503258E-4</v>
      </c>
      <c r="I4" s="2">
        <v>9.5878261745918289E-4</v>
      </c>
      <c r="K4" s="2">
        <v>1200</v>
      </c>
      <c r="L4">
        <f>1/(0.000086173)/K4</f>
        <v>9.670469095114866</v>
      </c>
      <c r="M4" s="2">
        <v>4.9645879557142728E-4</v>
      </c>
      <c r="N4" s="2">
        <v>4.7289121607142727E-4</v>
      </c>
      <c r="O4" s="2">
        <v>4.920400995408156E-4</v>
      </c>
      <c r="P4" s="2">
        <v>4.9416310195918441E-4</v>
      </c>
      <c r="Q4" s="2">
        <v>5.0468347263265525E-4</v>
      </c>
    </row>
    <row r="5" spans="1:17">
      <c r="C5">
        <v>1000</v>
      </c>
      <c r="D5">
        <f>1/(0.000086173)/C5</f>
        <v>11.604562914137839</v>
      </c>
      <c r="E5" s="2">
        <v>6.795748866836723E-4</v>
      </c>
      <c r="F5" s="2">
        <v>6.7457448236394625E-4</v>
      </c>
      <c r="G5" s="2">
        <v>6.9439604550680135E-4</v>
      </c>
      <c r="H5" s="2">
        <v>6.6912170229591918E-4</v>
      </c>
      <c r="I5" s="2">
        <v>6.6653199582993039E-4</v>
      </c>
      <c r="K5">
        <v>1000</v>
      </c>
      <c r="L5">
        <f>1/(0.000086173)/K5</f>
        <v>11.604562914137839</v>
      </c>
      <c r="M5" s="2">
        <v>2.0566406993877573E-4</v>
      </c>
      <c r="N5" s="2">
        <v>2.3468309591836748E-4</v>
      </c>
      <c r="O5" s="2">
        <v>2.4158311039795921E-4</v>
      </c>
      <c r="P5" s="2">
        <v>1.9825122625510196E-4</v>
      </c>
      <c r="Q5" s="2">
        <v>1.7837574454081649E-4</v>
      </c>
    </row>
    <row r="6" spans="1:17">
      <c r="C6">
        <v>800</v>
      </c>
      <c r="D6">
        <f>1/(0.000086173)/C6</f>
        <v>14.5057036426723</v>
      </c>
      <c r="E6" s="2">
        <v>4.7135017577551067E-4</v>
      </c>
      <c r="F6" s="2">
        <v>4.8158900911224697E-4</v>
      </c>
      <c r="G6" s="2">
        <v>4.8643646823469367E-4</v>
      </c>
      <c r="H6" s="2">
        <v>4.6562705312244669E-4</v>
      </c>
      <c r="I6" s="2">
        <v>4.6021732623129064E-4</v>
      </c>
      <c r="K6">
        <v>800</v>
      </c>
      <c r="L6">
        <f>1/(0.000086173)/K6</f>
        <v>14.5057036426723</v>
      </c>
      <c r="M6" s="2">
        <v>7.17355822653063E-5</v>
      </c>
      <c r="N6" s="2">
        <v>7.7693531102040794E-5</v>
      </c>
      <c r="O6" s="2">
        <v>8.9677157765306287E-5</v>
      </c>
      <c r="P6" s="2">
        <v>5.9259618663265517E-5</v>
      </c>
      <c r="Q6" s="2">
        <v>4.907802358163253E-5</v>
      </c>
    </row>
    <row r="7" spans="1:17">
      <c r="E7" s="6">
        <f>E4/$E4</f>
        <v>1</v>
      </c>
      <c r="F7" s="6">
        <f>F4/$E4</f>
        <v>0.98642150302170684</v>
      </c>
      <c r="G7" s="6">
        <f>G4/$E4</f>
        <v>0.97207670096395971</v>
      </c>
      <c r="H7" s="6">
        <f>H4/$E4</f>
        <v>1.0086360613829979</v>
      </c>
      <c r="I7" s="6">
        <f>I4/$E4</f>
        <v>0.98534800819009016</v>
      </c>
      <c r="M7" s="6">
        <f>M4/$M4</f>
        <v>1</v>
      </c>
      <c r="N7" s="6">
        <f>N4/$M4</f>
        <v>0.95252862934400506</v>
      </c>
      <c r="O7" s="6">
        <f>O4/$M4</f>
        <v>0.99109957146488714</v>
      </c>
      <c r="P7" s="6">
        <f>P4/$M4</f>
        <v>0.99537586274486178</v>
      </c>
      <c r="Q7" s="6">
        <f>Q4/$M4</f>
        <v>1.0165666861673008</v>
      </c>
    </row>
    <row r="8" spans="1:17">
      <c r="E8" s="6">
        <f t="shared" ref="E8:I9" si="0">E5/$E5</f>
        <v>1</v>
      </c>
      <c r="F8" s="6">
        <f t="shared" si="0"/>
        <v>0.99264186417463418</v>
      </c>
      <c r="G8" s="6">
        <f t="shared" si="0"/>
        <v>1.0218094563432978</v>
      </c>
      <c r="H8" s="6">
        <f t="shared" si="0"/>
        <v>0.98461805373832356</v>
      </c>
      <c r="I8" s="6">
        <f t="shared" si="0"/>
        <v>0.98080727950764746</v>
      </c>
      <c r="M8" s="6">
        <f t="shared" ref="M8:Q9" si="1">M5/$M5</f>
        <v>1</v>
      </c>
      <c r="N8" s="6">
        <f t="shared" si="1"/>
        <v>1.1410991525560612</v>
      </c>
      <c r="O8" s="6">
        <f t="shared" si="1"/>
        <v>1.1746490792965258</v>
      </c>
      <c r="P8" s="6">
        <f t="shared" si="1"/>
        <v>0.96395654483604987</v>
      </c>
      <c r="Q8" s="6">
        <f t="shared" si="1"/>
        <v>0.86731602945481567</v>
      </c>
    </row>
    <row r="9" spans="1:17">
      <c r="E9" s="6">
        <f t="shared" si="0"/>
        <v>1</v>
      </c>
      <c r="F9" s="6">
        <f t="shared" si="0"/>
        <v>1.0217223496732348</v>
      </c>
      <c r="G9" s="6">
        <f t="shared" si="0"/>
        <v>1.0320065489195196</v>
      </c>
      <c r="H9" s="6">
        <f t="shared" si="0"/>
        <v>0.98785802372164655</v>
      </c>
      <c r="I9" s="6">
        <f t="shared" si="0"/>
        <v>0.97638093689918926</v>
      </c>
      <c r="M9" s="6">
        <f t="shared" si="1"/>
        <v>1</v>
      </c>
      <c r="N9" s="6">
        <f t="shared" si="1"/>
        <v>1.0830543037163853</v>
      </c>
      <c r="O9" s="6">
        <f t="shared" si="1"/>
        <v>1.2501070589159646</v>
      </c>
      <c r="P9" s="6">
        <f t="shared" si="1"/>
        <v>0.82608402680973891</v>
      </c>
      <c r="Q9" s="6">
        <f>Q6/$M6</f>
        <v>0.68415174215945951</v>
      </c>
    </row>
    <row r="10" spans="1:17">
      <c r="E10" s="2"/>
      <c r="F10" s="2"/>
      <c r="G10" s="2"/>
      <c r="H10" s="2"/>
      <c r="I10" s="2"/>
      <c r="M10" s="2"/>
      <c r="N10" s="2"/>
      <c r="O10" s="2"/>
      <c r="P10" s="2"/>
      <c r="Q10" s="2"/>
    </row>
    <row r="11" spans="1:17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>
      <c r="A12" t="s">
        <v>23</v>
      </c>
      <c r="C12" t="s">
        <v>16</v>
      </c>
      <c r="K12" t="s">
        <v>17</v>
      </c>
    </row>
    <row r="13" spans="1:17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>
      <c r="C14">
        <v>1200</v>
      </c>
      <c r="D14">
        <f>1/(0.000086173)/C14</f>
        <v>9.670469095114866</v>
      </c>
      <c r="E14" s="2">
        <v>6.9639252923129052E-4</v>
      </c>
      <c r="F14" s="2">
        <v>7.080414567959192E-4</v>
      </c>
      <c r="G14" s="2">
        <v>6.8487881029931754E-4</v>
      </c>
      <c r="H14" s="2">
        <v>7.2386531029251626E-4</v>
      </c>
      <c r="I14" s="2">
        <v>7.346331973469406E-4</v>
      </c>
      <c r="K14" s="2">
        <v>1200</v>
      </c>
      <c r="L14">
        <f>1/(0.000086173)/K14</f>
        <v>9.670469095114866</v>
      </c>
      <c r="M14" s="2">
        <v>2.5744668061224515E-4</v>
      </c>
      <c r="N14" s="2">
        <v>2.6143207161224513E-4</v>
      </c>
      <c r="O14" s="2">
        <v>2.7159197997959173E-4</v>
      </c>
      <c r="P14" s="2">
        <v>2.5774596473469369E-4</v>
      </c>
      <c r="Q14" s="2">
        <v>2.8870505580612236E-4</v>
      </c>
    </row>
    <row r="15" spans="1:17">
      <c r="C15">
        <v>1000</v>
      </c>
      <c r="D15">
        <f>1/(0.000086173)/C15</f>
        <v>11.604562914137839</v>
      </c>
      <c r="E15" s="2">
        <v>4.6349059989795731E-4</v>
      </c>
      <c r="F15" s="2">
        <v>4.6181064850680126E-4</v>
      </c>
      <c r="G15" s="2">
        <v>4.4676259234693871E-4</v>
      </c>
      <c r="H15" s="2">
        <v>4.6083582824489778E-4</v>
      </c>
      <c r="I15" s="2">
        <v>4.7245245659183844E-4</v>
      </c>
      <c r="K15">
        <v>1000</v>
      </c>
      <c r="L15">
        <f>1/(0.000086173)/K15</f>
        <v>11.604562914137839</v>
      </c>
      <c r="M15" s="2">
        <v>1.0144587692857136E-4</v>
      </c>
      <c r="N15" s="2">
        <v>9.2365022571428627E-5</v>
      </c>
      <c r="O15" s="2">
        <v>8.6894259612245125E-5</v>
      </c>
      <c r="P15" s="2">
        <v>9.5925003102040774E-5</v>
      </c>
      <c r="Q15" s="2">
        <v>1.0177112165306117E-4</v>
      </c>
    </row>
    <row r="16" spans="1:17">
      <c r="C16">
        <v>800</v>
      </c>
      <c r="D16">
        <f>1/(0.000086173)/C16</f>
        <v>14.5057036426723</v>
      </c>
      <c r="E16" s="2">
        <v>2.4867882760884361E-4</v>
      </c>
      <c r="F16" s="2">
        <v>2.4013273465986397E-4</v>
      </c>
      <c r="G16" s="2">
        <v>2.463810276564624E-4</v>
      </c>
      <c r="H16" s="2">
        <v>2.637555236530613E-4</v>
      </c>
      <c r="I16" s="2">
        <v>2.6688417897278923E-4</v>
      </c>
      <c r="K16">
        <v>800</v>
      </c>
      <c r="L16">
        <f>1/(0.000086173)/K16</f>
        <v>14.5057036426723</v>
      </c>
      <c r="M16" s="2">
        <v>1.4143992938775535E-5</v>
      </c>
      <c r="N16" s="2">
        <v>1.7660058806122427E-5</v>
      </c>
      <c r="O16" s="2">
        <v>1.8681480653061212E-5</v>
      </c>
      <c r="P16" s="2">
        <v>1.7787678214285728E-5</v>
      </c>
      <c r="Q16" s="2">
        <v>1.6548474724489809E-5</v>
      </c>
    </row>
    <row r="17" spans="1:17">
      <c r="E17" s="6">
        <f t="shared" ref="E17:I19" si="2">E14/$E14</f>
        <v>1</v>
      </c>
      <c r="F17" s="6">
        <f t="shared" si="2"/>
        <v>1.0167275309192179</v>
      </c>
      <c r="G17" s="6">
        <f t="shared" si="2"/>
        <v>0.98346662485784797</v>
      </c>
      <c r="H17" s="6">
        <f t="shared" si="2"/>
        <v>1.039450137541756</v>
      </c>
      <c r="I17" s="6">
        <f t="shared" si="2"/>
        <v>1.0549125191763069</v>
      </c>
      <c r="M17" s="6">
        <f t="shared" ref="M17:Q19" si="3">M14/$M14</f>
        <v>1</v>
      </c>
      <c r="N17" s="6">
        <f t="shared" si="3"/>
        <v>1.0154804520707827</v>
      </c>
      <c r="O17" s="6">
        <f t="shared" si="3"/>
        <v>1.0549445785578087</v>
      </c>
      <c r="P17" s="6">
        <f t="shared" si="3"/>
        <v>1.0011625091523293</v>
      </c>
      <c r="Q17" s="6">
        <f t="shared" si="3"/>
        <v>1.1214168895848271</v>
      </c>
    </row>
    <row r="18" spans="1:17">
      <c r="E18" s="6">
        <f t="shared" si="2"/>
        <v>1</v>
      </c>
      <c r="F18" s="6">
        <f t="shared" si="2"/>
        <v>0.99637543589551569</v>
      </c>
      <c r="G18" s="6">
        <f t="shared" si="2"/>
        <v>0.96390863686404549</v>
      </c>
      <c r="H18" s="6">
        <f t="shared" si="2"/>
        <v>0.99427222115476777</v>
      </c>
      <c r="I18" s="6">
        <f t="shared" si="2"/>
        <v>1.0193355737869423</v>
      </c>
      <c r="M18" s="6">
        <f t="shared" si="3"/>
        <v>1</v>
      </c>
      <c r="N18" s="6">
        <f t="shared" si="3"/>
        <v>0.91048572271166217</v>
      </c>
      <c r="O18" s="6">
        <f t="shared" si="3"/>
        <v>0.85655782416300552</v>
      </c>
      <c r="P18" s="6">
        <f t="shared" si="3"/>
        <v>0.94557813492589882</v>
      </c>
      <c r="Q18" s="6">
        <f t="shared" si="3"/>
        <v>1.0032060911131837</v>
      </c>
    </row>
    <row r="19" spans="1:17">
      <c r="E19" s="6">
        <f t="shared" si="2"/>
        <v>1</v>
      </c>
      <c r="F19" s="6">
        <f t="shared" si="2"/>
        <v>0.96563401463987075</v>
      </c>
      <c r="G19" s="6">
        <f t="shared" si="2"/>
        <v>0.99075996949770284</v>
      </c>
      <c r="H19" s="6">
        <f t="shared" si="2"/>
        <v>1.0606271800023619</v>
      </c>
      <c r="I19" s="6">
        <f t="shared" si="2"/>
        <v>1.0732082885342435</v>
      </c>
      <c r="M19" s="6">
        <f t="shared" si="3"/>
        <v>1</v>
      </c>
      <c r="N19" s="6">
        <f t="shared" si="3"/>
        <v>1.2485907538675061</v>
      </c>
      <c r="O19" s="6">
        <f t="shared" si="3"/>
        <v>1.3208067010445279</v>
      </c>
      <c r="P19" s="6">
        <f t="shared" si="3"/>
        <v>1.2576136237682278</v>
      </c>
      <c r="Q19" s="6">
        <f t="shared" si="3"/>
        <v>1.170000211123015</v>
      </c>
    </row>
    <row r="20" spans="1:17">
      <c r="E20" s="2"/>
      <c r="F20" s="2"/>
      <c r="G20" s="2"/>
      <c r="H20" s="2"/>
      <c r="I20" s="2"/>
      <c r="M20" s="2"/>
      <c r="N20" s="2"/>
      <c r="O20" s="2"/>
      <c r="P20" s="2"/>
      <c r="Q20" s="2"/>
    </row>
    <row r="21" spans="1:17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7">
      <c r="A22" t="s">
        <v>21</v>
      </c>
      <c r="C22" t="s">
        <v>16</v>
      </c>
      <c r="K22" t="s">
        <v>17</v>
      </c>
    </row>
    <row r="23" spans="1:17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7">
      <c r="C24">
        <v>1200</v>
      </c>
      <c r="D24">
        <f>1/(0.000086173)/C24</f>
        <v>9.670469095114866</v>
      </c>
      <c r="E24" s="5">
        <v>5.3556090851700558E-4</v>
      </c>
      <c r="F24" s="5">
        <v>5.1487536930612348E-4</v>
      </c>
      <c r="G24" s="5">
        <v>5.1132260472108639E-4</v>
      </c>
      <c r="H24" s="5">
        <v>5.656695671224513E-4</v>
      </c>
      <c r="I24" s="5">
        <v>5.6577475428571495E-4</v>
      </c>
      <c r="K24" s="2">
        <v>1200</v>
      </c>
      <c r="L24">
        <f>1/(0.000086173)/K24</f>
        <v>9.670469095114866</v>
      </c>
      <c r="M24" s="5">
        <v>1.5024441811224468E-4</v>
      </c>
      <c r="N24" s="5">
        <v>1.468217245612243E-4</v>
      </c>
      <c r="O24" s="5">
        <v>1.3966518350000002E-4</v>
      </c>
      <c r="P24" s="5">
        <v>1.4319802764285728E-4</v>
      </c>
      <c r="Q24" s="5">
        <v>1.4931580868367332E-4</v>
      </c>
    </row>
    <row r="25" spans="1:17">
      <c r="C25">
        <v>1000</v>
      </c>
      <c r="D25">
        <f>1/(0.000086173)/C25</f>
        <v>11.604562914137839</v>
      </c>
      <c r="E25" s="5">
        <v>3.0578783987414947E-4</v>
      </c>
      <c r="F25" s="5">
        <v>2.9152814600680261E-4</v>
      </c>
      <c r="G25" s="5">
        <v>2.8713291327210866E-4</v>
      </c>
      <c r="H25" s="5">
        <v>3.0850045139795918E-4</v>
      </c>
      <c r="I25" s="5">
        <v>3.2103740207823121E-4</v>
      </c>
      <c r="K25">
        <v>1000</v>
      </c>
      <c r="L25">
        <f>1/(0.000086173)/K25</f>
        <v>11.604562914137839</v>
      </c>
      <c r="M25" s="5">
        <v>3.2317123571428591E-5</v>
      </c>
      <c r="N25" s="5">
        <v>3.785259207142859E-5</v>
      </c>
      <c r="O25" s="5">
        <v>3.8631690081632669E-5</v>
      </c>
      <c r="P25" s="5">
        <v>4.7152609153061169E-5</v>
      </c>
      <c r="Q25" s="5">
        <v>4.9339103999999994E-5</v>
      </c>
    </row>
    <row r="26" spans="1:17">
      <c r="C26">
        <v>800</v>
      </c>
      <c r="D26">
        <f>1/(0.000086173)/C26</f>
        <v>14.5057036426723</v>
      </c>
      <c r="E26" s="5">
        <v>1.1015347604081614E-4</v>
      </c>
      <c r="F26" s="5">
        <v>1.0889920220068012E-4</v>
      </c>
      <c r="G26" s="5">
        <v>1.0719098432653065E-4</v>
      </c>
      <c r="H26" s="5">
        <v>1.2834659851020425E-4</v>
      </c>
      <c r="I26" s="5">
        <v>1.1696935777551024E-4</v>
      </c>
      <c r="K26">
        <v>800</v>
      </c>
      <c r="L26">
        <f>1/(0.000086173)/K26</f>
        <v>14.5057036426723</v>
      </c>
      <c r="M26" s="5">
        <v>6.6565148571428637E-6</v>
      </c>
      <c r="N26" s="5">
        <v>2.5869898571428588E-6</v>
      </c>
      <c r="O26" s="5">
        <v>8.4484309489796109E-6</v>
      </c>
      <c r="P26" s="5">
        <v>6.9536527040816493E-6</v>
      </c>
      <c r="Q26" s="5">
        <v>7.2233182244898044E-6</v>
      </c>
    </row>
    <row r="27" spans="1:17">
      <c r="E27" s="6">
        <f t="shared" ref="E27:I29" si="4">E24/$E24</f>
        <v>1</v>
      </c>
      <c r="F27" s="6">
        <f t="shared" si="4"/>
        <v>0.96137593524486065</v>
      </c>
      <c r="G27" s="6">
        <f t="shared" si="4"/>
        <v>0.95474220875635563</v>
      </c>
      <c r="H27" s="6">
        <f t="shared" si="4"/>
        <v>1.0562189251056768</v>
      </c>
      <c r="I27" s="6">
        <f t="shared" si="4"/>
        <v>1.056415330708832</v>
      </c>
      <c r="M27" s="6">
        <f t="shared" ref="M27:Q29" si="5">M24/$M24</f>
        <v>1</v>
      </c>
      <c r="N27" s="6">
        <f t="shared" si="5"/>
        <v>0.97721916332050784</v>
      </c>
      <c r="O27" s="6">
        <f t="shared" si="5"/>
        <v>0.92958650480884342</v>
      </c>
      <c r="P27" s="6">
        <f t="shared" si="5"/>
        <v>0.95310048414495385</v>
      </c>
      <c r="Q27" s="6">
        <f t="shared" si="5"/>
        <v>0.99381934157528828</v>
      </c>
    </row>
    <row r="28" spans="1:17">
      <c r="E28" s="6">
        <f t="shared" si="4"/>
        <v>1</v>
      </c>
      <c r="F28" s="6">
        <f t="shared" si="4"/>
        <v>0.95336736126192723</v>
      </c>
      <c r="G28" s="6">
        <f t="shared" si="4"/>
        <v>0.93899388998032607</v>
      </c>
      <c r="H28" s="6">
        <f t="shared" si="4"/>
        <v>1.008870894032039</v>
      </c>
      <c r="I28" s="6">
        <f t="shared" si="4"/>
        <v>1.0498697469799907</v>
      </c>
      <c r="M28" s="6">
        <f t="shared" si="5"/>
        <v>1</v>
      </c>
      <c r="N28" s="6">
        <f t="shared" si="5"/>
        <v>1.1712859279621617</v>
      </c>
      <c r="O28" s="6">
        <f t="shared" si="5"/>
        <v>1.1953938287931898</v>
      </c>
      <c r="P28" s="6">
        <f t="shared" si="5"/>
        <v>1.4590595926287375</v>
      </c>
      <c r="Q28" s="6">
        <f t="shared" si="5"/>
        <v>1.5267170635081042</v>
      </c>
    </row>
    <row r="29" spans="1:17">
      <c r="E29" s="6">
        <f t="shared" si="4"/>
        <v>1</v>
      </c>
      <c r="F29" s="6">
        <f t="shared" si="4"/>
        <v>0.98861339755023925</v>
      </c>
      <c r="G29" s="6">
        <f t="shared" si="4"/>
        <v>0.97310578094523525</v>
      </c>
      <c r="H29" s="6">
        <f t="shared" si="4"/>
        <v>1.1651615829413031</v>
      </c>
      <c r="I29" s="6">
        <f t="shared" si="4"/>
        <v>1.0618762292364567</v>
      </c>
      <c r="M29" s="6">
        <f t="shared" si="5"/>
        <v>1</v>
      </c>
      <c r="N29" s="6">
        <f t="shared" si="5"/>
        <v>0.38864028889935615</v>
      </c>
      <c r="O29" s="6">
        <f t="shared" si="5"/>
        <v>1.2691973397931964</v>
      </c>
      <c r="P29" s="6">
        <f t="shared" si="5"/>
        <v>1.0446386515039379</v>
      </c>
      <c r="Q29" s="6">
        <f t="shared" si="5"/>
        <v>1.0851501693470607</v>
      </c>
    </row>
    <row r="30" spans="1:17">
      <c r="E30" s="5"/>
      <c r="F30" s="5"/>
      <c r="G30" s="5"/>
      <c r="H30" s="5"/>
      <c r="I30" s="5"/>
      <c r="M30" s="5"/>
      <c r="N30" s="5"/>
      <c r="O30" s="5"/>
      <c r="P30" s="5"/>
      <c r="Q30" s="5"/>
    </row>
    <row r="32" spans="1:17">
      <c r="A32" t="s">
        <v>24</v>
      </c>
      <c r="C32" t="s">
        <v>16</v>
      </c>
      <c r="K32" t="s">
        <v>17</v>
      </c>
    </row>
    <row r="33" spans="1:17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>
      <c r="E37" s="6">
        <f t="shared" ref="E37:I39" si="6">E34/$E34</f>
        <v>1</v>
      </c>
      <c r="F37" s="6">
        <f t="shared" si="6"/>
        <v>0.99986037643724734</v>
      </c>
      <c r="G37" s="6">
        <f t="shared" si="6"/>
        <v>0.96560460657039138</v>
      </c>
      <c r="H37" s="6">
        <f t="shared" si="6"/>
        <v>1.0647523546825324</v>
      </c>
      <c r="I37" s="6">
        <f t="shared" si="6"/>
        <v>1.1017049137778807</v>
      </c>
      <c r="M37" s="6">
        <f t="shared" ref="M37:Q39" si="7">M34/$M34</f>
        <v>1</v>
      </c>
      <c r="N37" s="6">
        <f t="shared" si="7"/>
        <v>0.92031703371038687</v>
      </c>
      <c r="O37" s="6">
        <f t="shared" si="7"/>
        <v>0.86063642443112354</v>
      </c>
      <c r="P37" s="6">
        <f t="shared" si="7"/>
        <v>1.0496391915454519</v>
      </c>
      <c r="Q37" s="6">
        <f t="shared" si="7"/>
        <v>1.0605828775853476</v>
      </c>
    </row>
    <row r="38" spans="1:17">
      <c r="E38" s="6">
        <f t="shared" si="6"/>
        <v>1</v>
      </c>
      <c r="F38" s="6">
        <f t="shared" si="6"/>
        <v>1.0093079733396197</v>
      </c>
      <c r="G38" s="6">
        <f t="shared" si="6"/>
        <v>0.96141811003242772</v>
      </c>
      <c r="H38" s="6">
        <f t="shared" si="6"/>
        <v>1.0923288433405105</v>
      </c>
      <c r="I38" s="6">
        <f t="shared" si="6"/>
        <v>1.1409742101837053</v>
      </c>
      <c r="M38" s="6">
        <f t="shared" si="7"/>
        <v>1</v>
      </c>
      <c r="N38" s="6">
        <f t="shared" si="7"/>
        <v>0.93329356837570032</v>
      </c>
      <c r="O38" s="6">
        <f t="shared" si="7"/>
        <v>0.93462898436293096</v>
      </c>
      <c r="P38" s="6">
        <f t="shared" si="7"/>
        <v>0.85687704903963391</v>
      </c>
      <c r="Q38" s="6">
        <f t="shared" si="7"/>
        <v>1.5695240220395121</v>
      </c>
    </row>
    <row r="39" spans="1:17">
      <c r="E39" s="6">
        <f t="shared" si="6"/>
        <v>1</v>
      </c>
      <c r="F39" s="6">
        <f t="shared" si="6"/>
        <v>0.76841131518808692</v>
      </c>
      <c r="G39" s="6">
        <f t="shared" si="6"/>
        <v>0.8690240677356057</v>
      </c>
      <c r="H39" s="6">
        <f t="shared" si="6"/>
        <v>0.92688918995208058</v>
      </c>
      <c r="I39" s="6">
        <f t="shared" si="6"/>
        <v>1.2156526648205612</v>
      </c>
      <c r="M39" s="6">
        <f t="shared" si="7"/>
        <v>1</v>
      </c>
      <c r="N39" s="6">
        <f t="shared" si="7"/>
        <v>0.59993400774201666</v>
      </c>
      <c r="O39" s="6">
        <f t="shared" si="7"/>
        <v>0.17087166115389843</v>
      </c>
      <c r="P39" s="6">
        <f t="shared" si="7"/>
        <v>1.0874357179072329</v>
      </c>
      <c r="Q39" s="6">
        <f t="shared" si="7"/>
        <v>1.3775240026718762</v>
      </c>
    </row>
    <row r="40" spans="1:17">
      <c r="E40" s="2"/>
      <c r="F40" s="2"/>
      <c r="G40" s="2"/>
      <c r="H40" s="2"/>
      <c r="I40" s="2"/>
      <c r="M40" s="2"/>
      <c r="N40" s="2"/>
      <c r="O40" s="2"/>
      <c r="P40" s="2"/>
      <c r="Q40" s="2"/>
    </row>
    <row r="41" spans="1:17">
      <c r="A41" t="s">
        <v>25</v>
      </c>
      <c r="C41" t="s">
        <v>16</v>
      </c>
      <c r="K41" t="s">
        <v>17</v>
      </c>
    </row>
    <row r="42" spans="1:17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E46" s="6">
        <f t="shared" ref="E46:I48" si="8">E43/$E43</f>
        <v>1</v>
      </c>
      <c r="F46" s="6">
        <f t="shared" si="8"/>
        <v>1.0247102977776852</v>
      </c>
      <c r="G46" s="6">
        <f t="shared" si="8"/>
        <v>1.0199705511707693</v>
      </c>
      <c r="H46" s="6">
        <f t="shared" si="8"/>
        <v>1.0057689127459359</v>
      </c>
      <c r="I46" s="6">
        <f t="shared" si="8"/>
        <v>1.021499515943201</v>
      </c>
      <c r="M46" s="6">
        <f t="shared" ref="M46:Q48" si="9">M43/$M43</f>
        <v>1</v>
      </c>
      <c r="N46" s="6">
        <f t="shared" si="9"/>
        <v>0.99272256382550095</v>
      </c>
      <c r="O46" s="6">
        <f t="shared" si="9"/>
        <v>0.94980833054619429</v>
      </c>
      <c r="P46" s="6">
        <f t="shared" si="9"/>
        <v>1.1207277436174503</v>
      </c>
      <c r="Q46" s="6">
        <f t="shared" si="9"/>
        <v>1.0252789283662225</v>
      </c>
    </row>
    <row r="47" spans="1:17">
      <c r="E47" s="6">
        <f t="shared" si="8"/>
        <v>1</v>
      </c>
      <c r="F47" s="6">
        <f t="shared" si="8"/>
        <v>1.7499130332454307</v>
      </c>
      <c r="G47" s="6">
        <f t="shared" si="8"/>
        <v>0.99006619804783769</v>
      </c>
      <c r="H47" s="6">
        <f t="shared" si="8"/>
        <v>0.98915917354053651</v>
      </c>
      <c r="I47" s="6">
        <f t="shared" si="8"/>
        <v>0.98915703165741076</v>
      </c>
      <c r="M47" s="6">
        <f t="shared" si="9"/>
        <v>1</v>
      </c>
      <c r="N47" s="6">
        <f t="shared" si="9"/>
        <v>2.5747963186481644</v>
      </c>
      <c r="O47" s="6">
        <f t="shared" si="9"/>
        <v>3.2196175316837663</v>
      </c>
      <c r="P47" s="6">
        <f t="shared" si="9"/>
        <v>1.6708283041641543</v>
      </c>
      <c r="Q47" s="6">
        <f t="shared" si="9"/>
        <v>3.0384354254677186</v>
      </c>
    </row>
    <row r="48" spans="1:17">
      <c r="E48" s="6">
        <f t="shared" si="8"/>
        <v>1</v>
      </c>
      <c r="F48" s="6">
        <f t="shared" si="8"/>
        <v>0.98222451730595395</v>
      </c>
      <c r="G48" s="6">
        <f t="shared" si="8"/>
        <v>0.986413708551658</v>
      </c>
      <c r="H48" s="6">
        <f t="shared" si="8"/>
        <v>1.0065605396106641</v>
      </c>
      <c r="I48" s="6">
        <f t="shared" si="8"/>
        <v>0.98342372560311353</v>
      </c>
      <c r="M48" s="6" t="e">
        <f t="shared" si="9"/>
        <v>#DIV/0!</v>
      </c>
      <c r="N48" s="6" t="e">
        <f t="shared" si="9"/>
        <v>#DIV/0!</v>
      </c>
      <c r="O48" s="6" t="e">
        <f t="shared" si="9"/>
        <v>#DIV/0!</v>
      </c>
      <c r="P48" s="6" t="e">
        <f t="shared" si="9"/>
        <v>#DIV/0!</v>
      </c>
      <c r="Q48" s="6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2021-05-28T17:31:33Z</dcterms:created>
  <dcterms:modified xsi:type="dcterms:W3CDTF">2021-07-06T13:22:32Z</dcterms:modified>
</cp:coreProperties>
</file>