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01D74700-EF77-E943-9637-E38723311334}" xr6:coauthVersionLast="36" xr6:coauthVersionMax="36" xr10:uidLastSave="{00000000-0000-0000-0000-000000000000}"/>
  <bookViews>
    <workbookView xWindow="3420" yWindow="2660" windowWidth="31060" windowHeight="20340" activeTab="9" xr2:uid="{8A129F99-3128-5A4A-B696-1CB3A45F22B7}"/>
  </bookViews>
  <sheets>
    <sheet name="u10mo" sheetId="1" r:id="rId1"/>
    <sheet name="u15mo" sheetId="2" r:id="rId2"/>
    <sheet name="u23mo" sheetId="3" r:id="rId3"/>
    <sheet name="u10mo_40" sheetId="5" r:id="rId4"/>
    <sheet name="u15mo_40" sheetId="6" r:id="rId5"/>
    <sheet name="u23mo_40" sheetId="4" r:id="rId6"/>
    <sheet name="u30mo_40" sheetId="7" r:id="rId7"/>
    <sheet name="Sheet1" sheetId="9" r:id="rId8"/>
    <sheet name="summary" sheetId="8" r:id="rId9"/>
    <sheet name="new summary" sheetId="10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6" i="10" l="1"/>
  <c r="AF96" i="10"/>
  <c r="Q114" i="10" l="1"/>
  <c r="R114" i="10" s="1"/>
  <c r="Q113" i="10"/>
  <c r="R113" i="10"/>
  <c r="T113" i="10"/>
  <c r="W113" i="10"/>
  <c r="U113" i="10"/>
  <c r="S113" i="10"/>
  <c r="V113" i="10"/>
  <c r="Z115" i="10"/>
  <c r="Z114" i="10"/>
  <c r="U114" i="10" l="1"/>
  <c r="T114" i="10"/>
  <c r="W114" i="10" s="1"/>
  <c r="S114" i="10"/>
  <c r="V114" i="10" s="1"/>
  <c r="W108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AW21" i="4"/>
  <c r="U97" i="10" l="1"/>
  <c r="V97" i="10"/>
  <c r="W97" i="10"/>
  <c r="U98" i="10"/>
  <c r="V98" i="10"/>
  <c r="W98" i="10"/>
  <c r="U99" i="10"/>
  <c r="V99" i="10"/>
  <c r="W99" i="10"/>
  <c r="U100" i="10"/>
  <c r="V100" i="10"/>
  <c r="W100" i="10"/>
  <c r="U101" i="10"/>
  <c r="V101" i="10"/>
  <c r="W101" i="10"/>
  <c r="U102" i="10"/>
  <c r="V102" i="10"/>
  <c r="W102" i="10"/>
  <c r="U103" i="10"/>
  <c r="V103" i="10"/>
  <c r="W103" i="10"/>
  <c r="U104" i="10"/>
  <c r="V104" i="10"/>
  <c r="W104" i="10"/>
  <c r="U105" i="10"/>
  <c r="V105" i="10"/>
  <c r="W105" i="10"/>
  <c r="U106" i="10"/>
  <c r="V106" i="10"/>
  <c r="W106" i="10"/>
  <c r="U107" i="10"/>
  <c r="V107" i="10"/>
  <c r="W107" i="10"/>
  <c r="U108" i="10"/>
  <c r="V108" i="10"/>
  <c r="U109" i="10"/>
  <c r="V109" i="10"/>
  <c r="W109" i="10"/>
  <c r="U110" i="10"/>
  <c r="V110" i="10"/>
  <c r="W110" i="10"/>
  <c r="U111" i="10"/>
  <c r="V111" i="10"/>
  <c r="W111" i="10"/>
  <c r="U112" i="10"/>
  <c r="V112" i="10"/>
  <c r="W112" i="10"/>
  <c r="W96" i="10"/>
  <c r="V96" i="10"/>
  <c r="U96" i="10"/>
  <c r="S112" i="10"/>
  <c r="Q112" i="10"/>
  <c r="R112" i="10" s="1"/>
  <c r="Q111" i="10"/>
  <c r="S111" i="10" s="1"/>
  <c r="Q110" i="10"/>
  <c r="R110" i="10" s="1"/>
  <c r="Q109" i="10"/>
  <c r="R109" i="10" s="1"/>
  <c r="Q108" i="10"/>
  <c r="S108" i="10" s="1"/>
  <c r="S107" i="10"/>
  <c r="R107" i="10"/>
  <c r="Q107" i="10"/>
  <c r="R106" i="10"/>
  <c r="Q106" i="10"/>
  <c r="S106" i="10" s="1"/>
  <c r="Q105" i="10"/>
  <c r="S105" i="10" s="1"/>
  <c r="Q104" i="10"/>
  <c r="S104" i="10" s="1"/>
  <c r="Q103" i="10"/>
  <c r="R103" i="10" s="1"/>
  <c r="Q102" i="10"/>
  <c r="R102" i="10" s="1"/>
  <c r="Q101" i="10"/>
  <c r="S101" i="10" s="1"/>
  <c r="Q100" i="10"/>
  <c r="S100" i="10" s="1"/>
  <c r="Q99" i="10"/>
  <c r="S99" i="10" s="1"/>
  <c r="Q98" i="10"/>
  <c r="S98" i="10" s="1"/>
  <c r="Q97" i="10"/>
  <c r="S97" i="10" s="1"/>
  <c r="S96" i="10"/>
  <c r="R96" i="10"/>
  <c r="Q96" i="10"/>
  <c r="S102" i="10" l="1"/>
  <c r="R108" i="10"/>
  <c r="R104" i="10"/>
  <c r="R99" i="10"/>
  <c r="R105" i="10"/>
  <c r="S110" i="10"/>
  <c r="R100" i="10"/>
  <c r="R111" i="10"/>
  <c r="S103" i="10"/>
  <c r="R98" i="10"/>
  <c r="S109" i="10"/>
  <c r="R101" i="10"/>
  <c r="R97" i="10"/>
  <c r="K102" i="10" l="1"/>
  <c r="L102" i="10"/>
  <c r="M102" i="10"/>
  <c r="K103" i="10"/>
  <c r="L103" i="10"/>
  <c r="M103" i="10"/>
  <c r="K104" i="10"/>
  <c r="L104" i="10"/>
  <c r="M104" i="10"/>
  <c r="K105" i="10"/>
  <c r="L105" i="10"/>
  <c r="M105" i="10"/>
  <c r="K106" i="10"/>
  <c r="L106" i="10"/>
  <c r="M106" i="10"/>
  <c r="K107" i="10"/>
  <c r="L107" i="10"/>
  <c r="M107" i="10"/>
  <c r="K108" i="10"/>
  <c r="L108" i="10"/>
  <c r="M108" i="10"/>
  <c r="L101" i="10"/>
  <c r="M101" i="10"/>
  <c r="K101" i="10"/>
  <c r="M134" i="4"/>
  <c r="Q78" i="10"/>
  <c r="Q84" i="10" s="1"/>
  <c r="P78" i="10"/>
  <c r="P84" i="10" s="1"/>
  <c r="O78" i="10"/>
  <c r="O84" i="10" s="1"/>
  <c r="Q77" i="10"/>
  <c r="Q83" i="10" s="1"/>
  <c r="P77" i="10"/>
  <c r="P83" i="10" s="1"/>
  <c r="O77" i="10"/>
  <c r="O83" i="10" s="1"/>
  <c r="Q76" i="10"/>
  <c r="Q82" i="10" s="1"/>
  <c r="P76" i="10"/>
  <c r="P82" i="10" s="1"/>
  <c r="O76" i="10"/>
  <c r="O82" i="10" s="1"/>
  <c r="U64" i="10"/>
  <c r="T64" i="10"/>
  <c r="V63" i="10"/>
  <c r="U63" i="10"/>
  <c r="T63" i="10"/>
  <c r="V60" i="10"/>
  <c r="V66" i="10" s="1"/>
  <c r="U60" i="10"/>
  <c r="U66" i="10" s="1"/>
  <c r="T60" i="10"/>
  <c r="T66" i="10" s="1"/>
  <c r="V59" i="10"/>
  <c r="V65" i="10" s="1"/>
  <c r="U59" i="10"/>
  <c r="U65" i="10" s="1"/>
  <c r="T59" i="10"/>
  <c r="T65" i="10" s="1"/>
  <c r="V58" i="10"/>
  <c r="V64" i="10" s="1"/>
  <c r="U58" i="10"/>
  <c r="T58" i="10"/>
  <c r="V57" i="10"/>
  <c r="U57" i="10"/>
  <c r="T57" i="10"/>
  <c r="Q60" i="10"/>
  <c r="Q66" i="10" s="1"/>
  <c r="P60" i="10"/>
  <c r="P66" i="10" s="1"/>
  <c r="O60" i="10"/>
  <c r="O66" i="10" s="1"/>
  <c r="Q59" i="10"/>
  <c r="Q65" i="10" s="1"/>
  <c r="P59" i="10"/>
  <c r="P65" i="10" s="1"/>
  <c r="O59" i="10"/>
  <c r="O65" i="10" s="1"/>
  <c r="Q58" i="10"/>
  <c r="Q64" i="10" s="1"/>
  <c r="P58" i="10"/>
  <c r="P64" i="10" s="1"/>
  <c r="O58" i="10"/>
  <c r="O64" i="10" s="1"/>
  <c r="Q57" i="10"/>
  <c r="Q63" i="10" s="1"/>
  <c r="P57" i="10"/>
  <c r="P63" i="10" s="1"/>
  <c r="O57" i="10"/>
  <c r="O63" i="10" s="1"/>
  <c r="L60" i="10"/>
  <c r="L66" i="10" s="1"/>
  <c r="K60" i="10"/>
  <c r="K66" i="10" s="1"/>
  <c r="J60" i="10"/>
  <c r="J66" i="10" s="1"/>
  <c r="L59" i="10"/>
  <c r="L65" i="10" s="1"/>
  <c r="K59" i="10"/>
  <c r="K65" i="10" s="1"/>
  <c r="J59" i="10"/>
  <c r="J65" i="10" s="1"/>
  <c r="L58" i="10"/>
  <c r="L64" i="10" s="1"/>
  <c r="K58" i="10"/>
  <c r="K64" i="10" s="1"/>
  <c r="J58" i="10"/>
  <c r="J64" i="10" s="1"/>
  <c r="L57" i="10"/>
  <c r="L63" i="10" s="1"/>
  <c r="K57" i="10"/>
  <c r="K63" i="10" s="1"/>
  <c r="J57" i="10"/>
  <c r="J63" i="10" s="1"/>
  <c r="G60" i="10"/>
  <c r="G66" i="10" s="1"/>
  <c r="F60" i="10"/>
  <c r="F66" i="10" s="1"/>
  <c r="E60" i="10"/>
  <c r="E66" i="10" s="1"/>
  <c r="G59" i="10"/>
  <c r="G65" i="10" s="1"/>
  <c r="F59" i="10"/>
  <c r="F65" i="10" s="1"/>
  <c r="E59" i="10"/>
  <c r="E65" i="10" s="1"/>
  <c r="G58" i="10"/>
  <c r="G64" i="10" s="1"/>
  <c r="F58" i="10"/>
  <c r="F64" i="10" s="1"/>
  <c r="E58" i="10"/>
  <c r="E64" i="10" s="1"/>
  <c r="G57" i="10"/>
  <c r="G63" i="10" s="1"/>
  <c r="F57" i="10"/>
  <c r="F63" i="10" s="1"/>
  <c r="E57" i="10"/>
  <c r="E63" i="10" s="1"/>
  <c r="AN378" i="5"/>
  <c r="AM378" i="5"/>
  <c r="AL378" i="5"/>
  <c r="AN377" i="5"/>
  <c r="AM377" i="5"/>
  <c r="AL377" i="5"/>
  <c r="AJ378" i="5"/>
  <c r="AI378" i="5"/>
  <c r="AH378" i="5"/>
  <c r="AJ377" i="5"/>
  <c r="AI377" i="5"/>
  <c r="AH377" i="5"/>
  <c r="AF378" i="5"/>
  <c r="AE378" i="5"/>
  <c r="AD378" i="5"/>
  <c r="AF377" i="5"/>
  <c r="AE377" i="5"/>
  <c r="AD377" i="5"/>
  <c r="AB378" i="5"/>
  <c r="AA378" i="5"/>
  <c r="Z378" i="5"/>
  <c r="AB377" i="5"/>
  <c r="AA377" i="5"/>
  <c r="Z377" i="5"/>
  <c r="X378" i="5"/>
  <c r="W378" i="5"/>
  <c r="V378" i="5"/>
  <c r="X377" i="5"/>
  <c r="W377" i="5"/>
  <c r="V377" i="5"/>
  <c r="T378" i="5"/>
  <c r="S378" i="5"/>
  <c r="R378" i="5"/>
  <c r="T377" i="5"/>
  <c r="S377" i="5"/>
  <c r="R377" i="5"/>
  <c r="L378" i="5"/>
  <c r="K378" i="5"/>
  <c r="J378" i="5"/>
  <c r="L377" i="5"/>
  <c r="K377" i="5"/>
  <c r="J377" i="5"/>
  <c r="BB279" i="5"/>
  <c r="BA279" i="5"/>
  <c r="AZ279" i="5"/>
  <c r="BB278" i="5"/>
  <c r="BA278" i="5"/>
  <c r="AZ278" i="5"/>
  <c r="BB277" i="5"/>
  <c r="BA277" i="5"/>
  <c r="AZ277" i="5"/>
  <c r="BB276" i="5"/>
  <c r="BA276" i="5"/>
  <c r="AZ276" i="5"/>
  <c r="BB275" i="5"/>
  <c r="BA275" i="5"/>
  <c r="AZ275" i="5"/>
  <c r="BB274" i="5"/>
  <c r="BA274" i="5"/>
  <c r="AZ274" i="5"/>
  <c r="BB273" i="5"/>
  <c r="BA273" i="5"/>
  <c r="AZ273" i="5"/>
  <c r="BB272" i="5"/>
  <c r="BA272" i="5"/>
  <c r="AZ272" i="5"/>
  <c r="AD503" i="5"/>
  <c r="AJ504" i="6"/>
  <c r="AI504" i="6"/>
  <c r="AH504" i="6"/>
  <c r="AJ503" i="6"/>
  <c r="AI503" i="6"/>
  <c r="AH503" i="6"/>
  <c r="AB504" i="6"/>
  <c r="AA504" i="6"/>
  <c r="Z504" i="6"/>
  <c r="AB503" i="6"/>
  <c r="AA503" i="6"/>
  <c r="Z503" i="6"/>
  <c r="T504" i="6"/>
  <c r="S504" i="6"/>
  <c r="R504" i="6"/>
  <c r="T503" i="6"/>
  <c r="S503" i="6"/>
  <c r="R503" i="6"/>
  <c r="L504" i="6"/>
  <c r="K504" i="6"/>
  <c r="J504" i="6"/>
  <c r="L503" i="6"/>
  <c r="K503" i="6"/>
  <c r="J503" i="6"/>
  <c r="AX406" i="6"/>
  <c r="AW406" i="6"/>
  <c r="AV406" i="6"/>
  <c r="AX405" i="6"/>
  <c r="AW405" i="6"/>
  <c r="AV405" i="6"/>
  <c r="AX404" i="6"/>
  <c r="AW404" i="6"/>
  <c r="AV404" i="6"/>
  <c r="AX403" i="6"/>
  <c r="AW403" i="6"/>
  <c r="AV403" i="6"/>
  <c r="AX402" i="6"/>
  <c r="AW402" i="6"/>
  <c r="AV402" i="6"/>
  <c r="AX401" i="6"/>
  <c r="AW401" i="6"/>
  <c r="AV401" i="6"/>
  <c r="AX400" i="6"/>
  <c r="AW400" i="6"/>
  <c r="AV400" i="6"/>
  <c r="AX399" i="6"/>
  <c r="AW399" i="6"/>
  <c r="AV399" i="6"/>
  <c r="L378" i="6"/>
  <c r="K378" i="6"/>
  <c r="J378" i="6"/>
  <c r="L377" i="6"/>
  <c r="K377" i="6"/>
  <c r="J377" i="6"/>
  <c r="T378" i="6"/>
  <c r="S378" i="6"/>
  <c r="R378" i="6"/>
  <c r="T377" i="6"/>
  <c r="S377" i="6"/>
  <c r="R377" i="6"/>
  <c r="AB378" i="6"/>
  <c r="AA378" i="6"/>
  <c r="Z378" i="6"/>
  <c r="AB377" i="6"/>
  <c r="AA377" i="6"/>
  <c r="Z377" i="6"/>
  <c r="AJ378" i="6"/>
  <c r="AI378" i="6"/>
  <c r="AH378" i="6"/>
  <c r="AJ377" i="6"/>
  <c r="AI377" i="6"/>
  <c r="AH377" i="6"/>
  <c r="AX280" i="6"/>
  <c r="AW280" i="6"/>
  <c r="AV280" i="6"/>
  <c r="AX279" i="6"/>
  <c r="AW279" i="6"/>
  <c r="AV279" i="6"/>
  <c r="AX278" i="6"/>
  <c r="AW278" i="6"/>
  <c r="AV278" i="6"/>
  <c r="AX277" i="6"/>
  <c r="AW277" i="6"/>
  <c r="AV277" i="6"/>
  <c r="AX276" i="6"/>
  <c r="AW276" i="6"/>
  <c r="AV276" i="6"/>
  <c r="AX275" i="6"/>
  <c r="AW275" i="6"/>
  <c r="AV275" i="6"/>
  <c r="AX274" i="6"/>
  <c r="AW274" i="6"/>
  <c r="AV274" i="6"/>
  <c r="AX273" i="6"/>
  <c r="AW273" i="6"/>
  <c r="AV273" i="6"/>
  <c r="AJ252" i="6"/>
  <c r="AI252" i="6"/>
  <c r="AH252" i="6"/>
  <c r="AJ251" i="6"/>
  <c r="AI251" i="6"/>
  <c r="AH251" i="6"/>
  <c r="AB252" i="6"/>
  <c r="AA252" i="6"/>
  <c r="Z252" i="6"/>
  <c r="AB251" i="6"/>
  <c r="AA251" i="6"/>
  <c r="Z251" i="6"/>
  <c r="T252" i="6"/>
  <c r="S252" i="6"/>
  <c r="R252" i="6"/>
  <c r="T251" i="6"/>
  <c r="S251" i="6"/>
  <c r="R251" i="6"/>
  <c r="L252" i="6"/>
  <c r="K252" i="6"/>
  <c r="J252" i="6"/>
  <c r="L251" i="6"/>
  <c r="K251" i="6"/>
  <c r="J251" i="6"/>
  <c r="AX154" i="6"/>
  <c r="AW154" i="6"/>
  <c r="AV154" i="6"/>
  <c r="AX153" i="6"/>
  <c r="AW153" i="6"/>
  <c r="AV153" i="6"/>
  <c r="AX152" i="6"/>
  <c r="AW152" i="6"/>
  <c r="AV152" i="6"/>
  <c r="AX151" i="6"/>
  <c r="AW151" i="6"/>
  <c r="AV151" i="6"/>
  <c r="AX150" i="6"/>
  <c r="AW150" i="6"/>
  <c r="AV150" i="6"/>
  <c r="AX149" i="6"/>
  <c r="AW149" i="6"/>
  <c r="AV149" i="6"/>
  <c r="AX148" i="6"/>
  <c r="AW148" i="6"/>
  <c r="AV148" i="6"/>
  <c r="AX147" i="6"/>
  <c r="AW147" i="6"/>
  <c r="AV147" i="6"/>
  <c r="AX70" i="6"/>
  <c r="AW70" i="6"/>
  <c r="AV70" i="6"/>
  <c r="AX69" i="6"/>
  <c r="AW69" i="6"/>
  <c r="AV69" i="6"/>
  <c r="AX68" i="6"/>
  <c r="AW68" i="6"/>
  <c r="AV68" i="6"/>
  <c r="AX67" i="6"/>
  <c r="AW67" i="6"/>
  <c r="AV67" i="6"/>
  <c r="AX66" i="6"/>
  <c r="AW66" i="6"/>
  <c r="AV66" i="6"/>
  <c r="AX65" i="6"/>
  <c r="AW65" i="6"/>
  <c r="AV65" i="6"/>
  <c r="AX64" i="6"/>
  <c r="AW64" i="6"/>
  <c r="AV64" i="6"/>
  <c r="AX63" i="6"/>
  <c r="AW63" i="6"/>
  <c r="AV63" i="6"/>
  <c r="AJ504" i="7"/>
  <c r="AI504" i="7"/>
  <c r="AH504" i="7"/>
  <c r="AJ503" i="7"/>
  <c r="AI503" i="7"/>
  <c r="AH503" i="7"/>
  <c r="AB504" i="7"/>
  <c r="AA504" i="7"/>
  <c r="Z504" i="7"/>
  <c r="AB503" i="7"/>
  <c r="AA503" i="7"/>
  <c r="Z503" i="7"/>
  <c r="T504" i="7"/>
  <c r="S504" i="7"/>
  <c r="R504" i="7"/>
  <c r="T503" i="7"/>
  <c r="S503" i="7"/>
  <c r="R503" i="7"/>
  <c r="L504" i="7"/>
  <c r="K504" i="7"/>
  <c r="J504" i="7"/>
  <c r="L503" i="7"/>
  <c r="K503" i="7"/>
  <c r="J503" i="7"/>
  <c r="H504" i="7"/>
  <c r="G504" i="7"/>
  <c r="F504" i="7"/>
  <c r="H503" i="7"/>
  <c r="G503" i="7"/>
  <c r="F503" i="7"/>
  <c r="BB406" i="7" l="1"/>
  <c r="BA406" i="7"/>
  <c r="AZ406" i="7"/>
  <c r="BB405" i="7"/>
  <c r="BA405" i="7"/>
  <c r="AZ405" i="7"/>
  <c r="BB404" i="7"/>
  <c r="BA404" i="7"/>
  <c r="AZ404" i="7"/>
  <c r="BB403" i="7"/>
  <c r="BA403" i="7"/>
  <c r="AZ403" i="7"/>
  <c r="BB402" i="7"/>
  <c r="BA402" i="7"/>
  <c r="AZ402" i="7"/>
  <c r="BB401" i="7"/>
  <c r="BA401" i="7"/>
  <c r="AZ401" i="7"/>
  <c r="BB400" i="7"/>
  <c r="BA400" i="7"/>
  <c r="AZ400" i="7"/>
  <c r="BB399" i="7"/>
  <c r="BA399" i="7"/>
  <c r="AZ399" i="7"/>
  <c r="AJ378" i="7"/>
  <c r="AI378" i="7"/>
  <c r="AH378" i="7"/>
  <c r="AJ377" i="7"/>
  <c r="AI377" i="7"/>
  <c r="AH377" i="7"/>
  <c r="AB378" i="7"/>
  <c r="AA378" i="7"/>
  <c r="Z378" i="7"/>
  <c r="AB377" i="7"/>
  <c r="AA377" i="7"/>
  <c r="Z377" i="7"/>
  <c r="T378" i="7"/>
  <c r="S378" i="7"/>
  <c r="R378" i="7"/>
  <c r="T377" i="7"/>
  <c r="S377" i="7"/>
  <c r="R377" i="7"/>
  <c r="L378" i="7"/>
  <c r="K378" i="7"/>
  <c r="J378" i="7"/>
  <c r="L377" i="7"/>
  <c r="K377" i="7"/>
  <c r="J377" i="7"/>
  <c r="H378" i="7"/>
  <c r="G378" i="7"/>
  <c r="F378" i="7"/>
  <c r="H377" i="7"/>
  <c r="G377" i="7"/>
  <c r="F377" i="7"/>
  <c r="BB280" i="7"/>
  <c r="BA280" i="7"/>
  <c r="AZ280" i="7"/>
  <c r="BB279" i="7"/>
  <c r="BA279" i="7"/>
  <c r="AZ279" i="7"/>
  <c r="BB278" i="7"/>
  <c r="BA278" i="7"/>
  <c r="AZ278" i="7"/>
  <c r="BB277" i="7"/>
  <c r="BA277" i="7"/>
  <c r="AZ277" i="7"/>
  <c r="BB276" i="7"/>
  <c r="BA276" i="7"/>
  <c r="AZ276" i="7"/>
  <c r="BB275" i="7"/>
  <c r="BA275" i="7"/>
  <c r="AZ275" i="7"/>
  <c r="BB274" i="7"/>
  <c r="BA274" i="7"/>
  <c r="AZ274" i="7"/>
  <c r="BB273" i="7"/>
  <c r="BA273" i="7"/>
  <c r="AZ273" i="7"/>
  <c r="D252" i="7"/>
  <c r="C252" i="7"/>
  <c r="B252" i="7"/>
  <c r="D251" i="7"/>
  <c r="C251" i="7"/>
  <c r="B251" i="7"/>
  <c r="L252" i="7"/>
  <c r="K252" i="7"/>
  <c r="J252" i="7"/>
  <c r="L251" i="7"/>
  <c r="K251" i="7"/>
  <c r="J251" i="7"/>
  <c r="T252" i="7"/>
  <c r="S252" i="7"/>
  <c r="R252" i="7"/>
  <c r="T251" i="7"/>
  <c r="S251" i="7"/>
  <c r="R251" i="7"/>
  <c r="AB252" i="7"/>
  <c r="AA252" i="7"/>
  <c r="Z252" i="7"/>
  <c r="AB251" i="7"/>
  <c r="AA251" i="7"/>
  <c r="Z251" i="7"/>
  <c r="AJ252" i="7"/>
  <c r="AI252" i="7"/>
  <c r="AH252" i="7"/>
  <c r="AJ251" i="7"/>
  <c r="AI251" i="7"/>
  <c r="AH251" i="7"/>
  <c r="BB155" i="7"/>
  <c r="BA155" i="7"/>
  <c r="AZ155" i="7"/>
  <c r="BB154" i="7"/>
  <c r="BA154" i="7"/>
  <c r="AZ154" i="7"/>
  <c r="BB153" i="7"/>
  <c r="BA153" i="7"/>
  <c r="AZ153" i="7"/>
  <c r="BB152" i="7"/>
  <c r="BA152" i="7"/>
  <c r="AZ152" i="7"/>
  <c r="BB151" i="7"/>
  <c r="BA151" i="7"/>
  <c r="AZ151" i="7"/>
  <c r="BB150" i="7"/>
  <c r="BA150" i="7"/>
  <c r="AZ150" i="7"/>
  <c r="BB149" i="7"/>
  <c r="BA149" i="7"/>
  <c r="AZ149" i="7"/>
  <c r="BB148" i="7"/>
  <c r="BA148" i="7"/>
  <c r="AZ148" i="7"/>
  <c r="AX67" i="7"/>
  <c r="AW67" i="7"/>
  <c r="AV67" i="7"/>
  <c r="AX66" i="7"/>
  <c r="AW66" i="7"/>
  <c r="AV66" i="7"/>
  <c r="AX65" i="7"/>
  <c r="AW65" i="7"/>
  <c r="AV65" i="7"/>
  <c r="AX64" i="7"/>
  <c r="AW64" i="7"/>
  <c r="AV64" i="7"/>
  <c r="AX63" i="7"/>
  <c r="AW63" i="7"/>
  <c r="AV63" i="7"/>
  <c r="AX62" i="7"/>
  <c r="AW62" i="7"/>
  <c r="AV62" i="7"/>
  <c r="AX61" i="7"/>
  <c r="AW61" i="7"/>
  <c r="AV61" i="7"/>
  <c r="AX60" i="7"/>
  <c r="AW60" i="7"/>
  <c r="AV60" i="7"/>
  <c r="AK764" i="4"/>
  <c r="AJ764" i="4"/>
  <c r="AI764" i="4"/>
  <c r="AK763" i="4"/>
  <c r="AJ763" i="4"/>
  <c r="AI763" i="4"/>
  <c r="AC764" i="4"/>
  <c r="AB764" i="4"/>
  <c r="AA764" i="4"/>
  <c r="AC763" i="4"/>
  <c r="AB763" i="4"/>
  <c r="AA763" i="4"/>
  <c r="U764" i="4"/>
  <c r="T764" i="4"/>
  <c r="S764" i="4"/>
  <c r="U763" i="4"/>
  <c r="T763" i="4"/>
  <c r="S763" i="4"/>
  <c r="M764" i="4"/>
  <c r="L764" i="4"/>
  <c r="K764" i="4"/>
  <c r="M763" i="4"/>
  <c r="L763" i="4"/>
  <c r="K763" i="4"/>
  <c r="AY665" i="4"/>
  <c r="AX665" i="4"/>
  <c r="AW665" i="4"/>
  <c r="AY664" i="4"/>
  <c r="AX664" i="4"/>
  <c r="AW664" i="4"/>
  <c r="AY663" i="4"/>
  <c r="AX663" i="4"/>
  <c r="AW663" i="4"/>
  <c r="AY662" i="4"/>
  <c r="AX662" i="4"/>
  <c r="AW662" i="4"/>
  <c r="AY661" i="4"/>
  <c r="AX661" i="4"/>
  <c r="AW661" i="4"/>
  <c r="AY660" i="4"/>
  <c r="AX660" i="4"/>
  <c r="AW660" i="4"/>
  <c r="AY659" i="4"/>
  <c r="AX659" i="4"/>
  <c r="AW659" i="4"/>
  <c r="AY658" i="4"/>
  <c r="AX658" i="4"/>
  <c r="AW658" i="4"/>
  <c r="AK638" i="4"/>
  <c r="AJ638" i="4"/>
  <c r="AI638" i="4"/>
  <c r="AK637" i="4"/>
  <c r="AJ637" i="4"/>
  <c r="AI637" i="4"/>
  <c r="AC638" i="4"/>
  <c r="AB638" i="4"/>
  <c r="AA638" i="4"/>
  <c r="AC637" i="4"/>
  <c r="AB637" i="4"/>
  <c r="AA637" i="4"/>
  <c r="U638" i="4"/>
  <c r="T638" i="4"/>
  <c r="S638" i="4"/>
  <c r="U637" i="4"/>
  <c r="T637" i="4"/>
  <c r="S637" i="4"/>
  <c r="M638" i="4"/>
  <c r="L638" i="4"/>
  <c r="K638" i="4"/>
  <c r="M637" i="4"/>
  <c r="L637" i="4"/>
  <c r="K637" i="4"/>
  <c r="AY542" i="4"/>
  <c r="AX542" i="4"/>
  <c r="AW542" i="4"/>
  <c r="AY541" i="4"/>
  <c r="AX541" i="4"/>
  <c r="AW541" i="4"/>
  <c r="AY540" i="4"/>
  <c r="AX540" i="4"/>
  <c r="AW540" i="4"/>
  <c r="AY539" i="4"/>
  <c r="AX539" i="4"/>
  <c r="AW539" i="4"/>
  <c r="AY538" i="4"/>
  <c r="AX538" i="4"/>
  <c r="AW538" i="4"/>
  <c r="AY537" i="4"/>
  <c r="AX537" i="4"/>
  <c r="AW537" i="4"/>
  <c r="AY536" i="4"/>
  <c r="AX536" i="4"/>
  <c r="AW536" i="4"/>
  <c r="AY535" i="4"/>
  <c r="AX535" i="4"/>
  <c r="AW535" i="4"/>
  <c r="AW299" i="4" l="1"/>
  <c r="AX299" i="4"/>
  <c r="AY299" i="4"/>
  <c r="AW300" i="4"/>
  <c r="AX300" i="4"/>
  <c r="AY300" i="4"/>
  <c r="AW301" i="4"/>
  <c r="AX301" i="4"/>
  <c r="AY301" i="4"/>
  <c r="AW302" i="4"/>
  <c r="AX302" i="4"/>
  <c r="AY302" i="4"/>
  <c r="AW303" i="4"/>
  <c r="AX303" i="4"/>
  <c r="AY303" i="4"/>
  <c r="AW304" i="4"/>
  <c r="AX304" i="4"/>
  <c r="AY304" i="4"/>
  <c r="AW305" i="4"/>
  <c r="AX305" i="4"/>
  <c r="AY305" i="4"/>
  <c r="AX298" i="4"/>
  <c r="AY298" i="4"/>
  <c r="AW298" i="4"/>
  <c r="AG12" i="10"/>
  <c r="AF12" i="10"/>
  <c r="AE12" i="10"/>
  <c r="AG11" i="10"/>
  <c r="AF11" i="10"/>
  <c r="AE11" i="10"/>
  <c r="AG10" i="10"/>
  <c r="AF10" i="10"/>
  <c r="AE10" i="10"/>
  <c r="AG9" i="10"/>
  <c r="AF9" i="10"/>
  <c r="AE9" i="10"/>
  <c r="AG8" i="10"/>
  <c r="AF8" i="10"/>
  <c r="AE8" i="10"/>
  <c r="AG7" i="10"/>
  <c r="AF7" i="10"/>
  <c r="AE7" i="10"/>
  <c r="AG6" i="10"/>
  <c r="AF6" i="10"/>
  <c r="AE6" i="10"/>
  <c r="AG5" i="10"/>
  <c r="AF5" i="10"/>
  <c r="AE5" i="10"/>
  <c r="AE28" i="10"/>
  <c r="AF28" i="10"/>
  <c r="AG28" i="10"/>
  <c r="AE29" i="10"/>
  <c r="AF29" i="10"/>
  <c r="AG29" i="10"/>
  <c r="AE30" i="10"/>
  <c r="AF30" i="10"/>
  <c r="AG30" i="10"/>
  <c r="AE31" i="10"/>
  <c r="AF31" i="10"/>
  <c r="AG31" i="10"/>
  <c r="AE32" i="10"/>
  <c r="AF32" i="10"/>
  <c r="AG32" i="10"/>
  <c r="AE33" i="10"/>
  <c r="AF33" i="10"/>
  <c r="AG33" i="10"/>
  <c r="AE34" i="10"/>
  <c r="AF34" i="10"/>
  <c r="AG34" i="10"/>
  <c r="AF27" i="10"/>
  <c r="AG27" i="10"/>
  <c r="AE27" i="10"/>
  <c r="L126" i="7"/>
  <c r="K126" i="7"/>
  <c r="J126" i="7"/>
  <c r="L125" i="7"/>
  <c r="K125" i="7"/>
  <c r="J125" i="7"/>
  <c r="H126" i="7"/>
  <c r="G126" i="7"/>
  <c r="F126" i="7"/>
  <c r="H125" i="7"/>
  <c r="G125" i="7"/>
  <c r="F125" i="7"/>
  <c r="T126" i="7"/>
  <c r="S126" i="7"/>
  <c r="R126" i="7"/>
  <c r="T125" i="7"/>
  <c r="S125" i="7"/>
  <c r="R125" i="7"/>
  <c r="AJ126" i="7"/>
  <c r="AI126" i="7"/>
  <c r="AH126" i="7"/>
  <c r="AJ125" i="7"/>
  <c r="AI125" i="7"/>
  <c r="AH125" i="7"/>
  <c r="AB126" i="7"/>
  <c r="AA126" i="7"/>
  <c r="Z126" i="7"/>
  <c r="AB125" i="7"/>
  <c r="AA125" i="7"/>
  <c r="Z125" i="7"/>
  <c r="L126" i="6"/>
  <c r="K126" i="6"/>
  <c r="J126" i="6"/>
  <c r="L125" i="6"/>
  <c r="K125" i="6"/>
  <c r="J125" i="6"/>
  <c r="T126" i="6"/>
  <c r="S126" i="6"/>
  <c r="R126" i="6"/>
  <c r="T125" i="6"/>
  <c r="S125" i="6"/>
  <c r="R125" i="6"/>
  <c r="AB126" i="6"/>
  <c r="AA126" i="6"/>
  <c r="Z126" i="6"/>
  <c r="AB125" i="6"/>
  <c r="AA125" i="6"/>
  <c r="Z125" i="6"/>
  <c r="AJ126" i="6"/>
  <c r="AI126" i="6"/>
  <c r="AH126" i="6"/>
  <c r="AJ125" i="6"/>
  <c r="AI125" i="6"/>
  <c r="AH125" i="6"/>
  <c r="AJ504" i="5"/>
  <c r="AI504" i="5"/>
  <c r="AH504" i="5"/>
  <c r="AJ503" i="5"/>
  <c r="AI503" i="5"/>
  <c r="AH503" i="5"/>
  <c r="AB504" i="5"/>
  <c r="AA504" i="5"/>
  <c r="Z504" i="5"/>
  <c r="AB503" i="5"/>
  <c r="AA503" i="5"/>
  <c r="Z503" i="5"/>
  <c r="T504" i="5"/>
  <c r="S504" i="5"/>
  <c r="R504" i="5"/>
  <c r="T503" i="5"/>
  <c r="S503" i="5"/>
  <c r="R503" i="5"/>
  <c r="L504" i="5"/>
  <c r="K504" i="5"/>
  <c r="J504" i="5"/>
  <c r="L503" i="5"/>
  <c r="K503" i="5"/>
  <c r="J503" i="5"/>
  <c r="BB407" i="5"/>
  <c r="BA407" i="5"/>
  <c r="AZ407" i="5"/>
  <c r="BB406" i="5"/>
  <c r="BA406" i="5"/>
  <c r="AZ406" i="5"/>
  <c r="BB405" i="5"/>
  <c r="BA405" i="5"/>
  <c r="AZ405" i="5"/>
  <c r="BB404" i="5"/>
  <c r="BA404" i="5"/>
  <c r="AZ404" i="5"/>
  <c r="BB403" i="5"/>
  <c r="BA403" i="5"/>
  <c r="AZ403" i="5"/>
  <c r="BB402" i="5"/>
  <c r="BA402" i="5"/>
  <c r="AZ402" i="5"/>
  <c r="BB401" i="5"/>
  <c r="BA401" i="5"/>
  <c r="AZ401" i="5"/>
  <c r="BB400" i="5"/>
  <c r="BA400" i="5"/>
  <c r="AZ400" i="5"/>
  <c r="AJ252" i="5"/>
  <c r="AI252" i="5"/>
  <c r="AH252" i="5"/>
  <c r="AJ251" i="5"/>
  <c r="AI251" i="5"/>
  <c r="AH251" i="5"/>
  <c r="AB252" i="5"/>
  <c r="AA252" i="5"/>
  <c r="Z252" i="5"/>
  <c r="AB251" i="5"/>
  <c r="AA251" i="5"/>
  <c r="Z251" i="5"/>
  <c r="X252" i="5"/>
  <c r="W252" i="5"/>
  <c r="V252" i="5"/>
  <c r="X251" i="5"/>
  <c r="W251" i="5"/>
  <c r="V251" i="5"/>
  <c r="T252" i="5"/>
  <c r="S252" i="5"/>
  <c r="R252" i="5"/>
  <c r="T251" i="5"/>
  <c r="S251" i="5"/>
  <c r="R251" i="5"/>
  <c r="L252" i="5"/>
  <c r="K252" i="5"/>
  <c r="J252" i="5"/>
  <c r="L251" i="5"/>
  <c r="K251" i="5"/>
  <c r="J251" i="5"/>
  <c r="BB155" i="5"/>
  <c r="BA155" i="5"/>
  <c r="AZ155" i="5"/>
  <c r="BB154" i="5"/>
  <c r="BA154" i="5"/>
  <c r="AZ154" i="5"/>
  <c r="BB153" i="5"/>
  <c r="BA153" i="5"/>
  <c r="AZ153" i="5"/>
  <c r="BB152" i="5"/>
  <c r="BA152" i="5"/>
  <c r="AZ152" i="5"/>
  <c r="BB151" i="5"/>
  <c r="BA151" i="5"/>
  <c r="AZ151" i="5"/>
  <c r="BB150" i="5"/>
  <c r="BA150" i="5"/>
  <c r="AZ150" i="5"/>
  <c r="BB149" i="5"/>
  <c r="BA149" i="5"/>
  <c r="AZ149" i="5"/>
  <c r="BB148" i="5"/>
  <c r="BA148" i="5"/>
  <c r="AZ148" i="5"/>
  <c r="BG12" i="5" l="1"/>
  <c r="BH12" i="5"/>
  <c r="BI12" i="5"/>
  <c r="BG13" i="5"/>
  <c r="BH13" i="5"/>
  <c r="BI13" i="5"/>
  <c r="BG14" i="5"/>
  <c r="BH14" i="5"/>
  <c r="BI14" i="5"/>
  <c r="BG15" i="5"/>
  <c r="BH15" i="5"/>
  <c r="BI15" i="5"/>
  <c r="BG16" i="5"/>
  <c r="BH16" i="5"/>
  <c r="BI16" i="5"/>
  <c r="BG17" i="5"/>
  <c r="BH17" i="5"/>
  <c r="BI17" i="5"/>
  <c r="BG18" i="5"/>
  <c r="BH18" i="5"/>
  <c r="BI18" i="5"/>
  <c r="BH11" i="5"/>
  <c r="BI11" i="5"/>
  <c r="BG11" i="5"/>
  <c r="AJ126" i="5"/>
  <c r="AI126" i="5"/>
  <c r="AH126" i="5"/>
  <c r="AJ125" i="5"/>
  <c r="AI125" i="5"/>
  <c r="AH125" i="5"/>
  <c r="AB126" i="5"/>
  <c r="AA126" i="5"/>
  <c r="Z126" i="5"/>
  <c r="AB125" i="5"/>
  <c r="AA125" i="5"/>
  <c r="Z125" i="5"/>
  <c r="X126" i="5"/>
  <c r="W126" i="5"/>
  <c r="V126" i="5"/>
  <c r="X125" i="5"/>
  <c r="W125" i="5"/>
  <c r="V125" i="5"/>
  <c r="T126" i="5"/>
  <c r="S126" i="5"/>
  <c r="R126" i="5"/>
  <c r="T125" i="5"/>
  <c r="S125" i="5"/>
  <c r="R125" i="5"/>
  <c r="L126" i="5"/>
  <c r="K126" i="5"/>
  <c r="J126" i="5"/>
  <c r="L125" i="5"/>
  <c r="K125" i="5"/>
  <c r="J125" i="5"/>
  <c r="O129" i="4" l="1"/>
  <c r="M125" i="4"/>
  <c r="AK126" i="4"/>
  <c r="AJ126" i="4"/>
  <c r="AI126" i="4"/>
  <c r="AK125" i="4"/>
  <c r="AJ125" i="4"/>
  <c r="AI125" i="4"/>
  <c r="AC126" i="4"/>
  <c r="AB126" i="4"/>
  <c r="AA126" i="4"/>
  <c r="AC125" i="4"/>
  <c r="AB125" i="4"/>
  <c r="AA125" i="4"/>
  <c r="U126" i="4"/>
  <c r="T126" i="4"/>
  <c r="S126" i="4"/>
  <c r="U125" i="4"/>
  <c r="T125" i="4"/>
  <c r="S125" i="4"/>
  <c r="M126" i="4"/>
  <c r="L126" i="4"/>
  <c r="K126" i="4"/>
  <c r="L125" i="4"/>
  <c r="K125" i="4"/>
  <c r="BA177" i="4"/>
  <c r="BA155" i="4"/>
  <c r="BA149" i="4"/>
  <c r="BA150" i="4"/>
  <c r="BA151" i="4"/>
  <c r="BA152" i="4"/>
  <c r="BA153" i="4"/>
  <c r="BA154" i="4"/>
  <c r="BB149" i="4"/>
  <c r="BB150" i="4"/>
  <c r="BB151" i="4"/>
  <c r="BB152" i="4"/>
  <c r="BB153" i="4"/>
  <c r="BB154" i="4"/>
  <c r="BB155" i="4"/>
  <c r="BC149" i="4"/>
  <c r="BC150" i="4"/>
  <c r="BC151" i="4"/>
  <c r="BC152" i="4"/>
  <c r="BC153" i="4"/>
  <c r="BC154" i="4"/>
  <c r="BC155" i="4"/>
  <c r="BC148" i="4"/>
  <c r="BC170" i="4"/>
  <c r="Q129" i="4"/>
  <c r="Q126" i="4"/>
  <c r="Q134" i="4"/>
  <c r="AT418" i="4" l="1"/>
  <c r="AU418" i="4"/>
  <c r="AV418" i="4"/>
  <c r="AT419" i="4"/>
  <c r="AU419" i="4"/>
  <c r="AV419" i="4"/>
  <c r="AT420" i="4"/>
  <c r="AU420" i="4"/>
  <c r="AV420" i="4"/>
  <c r="AT421" i="4"/>
  <c r="AU421" i="4"/>
  <c r="AV421" i="4"/>
  <c r="AT422" i="4"/>
  <c r="AU422" i="4"/>
  <c r="AV422" i="4"/>
  <c r="AT423" i="4"/>
  <c r="AU423" i="4"/>
  <c r="AV423" i="4"/>
  <c r="AT424" i="4"/>
  <c r="AU424" i="4"/>
  <c r="AV424" i="4"/>
  <c r="AU417" i="4"/>
  <c r="AV417" i="4"/>
  <c r="AT417" i="4"/>
  <c r="AK386" i="4"/>
  <c r="AJ386" i="4"/>
  <c r="AI386" i="4"/>
  <c r="AK385" i="4"/>
  <c r="AJ385" i="4"/>
  <c r="AI385" i="4"/>
  <c r="AC386" i="4"/>
  <c r="AB386" i="4"/>
  <c r="AA386" i="4"/>
  <c r="AC385" i="4"/>
  <c r="AB385" i="4"/>
  <c r="AA385" i="4"/>
  <c r="U386" i="4"/>
  <c r="T386" i="4"/>
  <c r="S386" i="4"/>
  <c r="U385" i="4"/>
  <c r="T385" i="4"/>
  <c r="S385" i="4"/>
  <c r="M386" i="4"/>
  <c r="L386" i="4"/>
  <c r="K386" i="4"/>
  <c r="M385" i="4"/>
  <c r="L385" i="4"/>
  <c r="K385" i="4"/>
  <c r="AC512" i="4"/>
  <c r="AB512" i="4"/>
  <c r="AA512" i="4"/>
  <c r="AC511" i="4"/>
  <c r="AB511" i="4"/>
  <c r="AA511" i="4"/>
  <c r="AK512" i="4"/>
  <c r="AJ512" i="4"/>
  <c r="AI512" i="4"/>
  <c r="AK511" i="4"/>
  <c r="AJ511" i="4"/>
  <c r="AI511" i="4"/>
  <c r="U512" i="4"/>
  <c r="T512" i="4"/>
  <c r="S512" i="4"/>
  <c r="U511" i="4"/>
  <c r="T511" i="4"/>
  <c r="S511" i="4"/>
  <c r="M512" i="4"/>
  <c r="L512" i="4"/>
  <c r="K512" i="4"/>
  <c r="M511" i="4"/>
  <c r="L511" i="4"/>
  <c r="K511" i="4"/>
  <c r="AW22" i="4"/>
  <c r="AX22" i="4"/>
  <c r="AY22" i="4"/>
  <c r="AW23" i="4"/>
  <c r="AX23" i="4"/>
  <c r="AY23" i="4"/>
  <c r="AW24" i="4"/>
  <c r="AX24" i="4"/>
  <c r="AY24" i="4"/>
  <c r="AW25" i="4"/>
  <c r="AX25" i="4"/>
  <c r="AY25" i="4"/>
  <c r="AW26" i="4"/>
  <c r="AX26" i="4"/>
  <c r="AY26" i="4"/>
  <c r="AW27" i="4"/>
  <c r="AX27" i="4"/>
  <c r="AY27" i="4"/>
  <c r="AW28" i="4"/>
  <c r="AX28" i="4"/>
  <c r="AY28" i="4"/>
  <c r="AX21" i="4"/>
  <c r="AY21" i="4"/>
  <c r="AK134" i="4"/>
  <c r="AJ134" i="4"/>
  <c r="AI134" i="4"/>
  <c r="AK133" i="4"/>
  <c r="AJ133" i="4"/>
  <c r="AI133" i="4"/>
  <c r="AC134" i="4"/>
  <c r="AB134" i="4"/>
  <c r="AA134" i="4"/>
  <c r="AC133" i="4"/>
  <c r="AB133" i="4"/>
  <c r="AA133" i="4"/>
  <c r="U134" i="4"/>
  <c r="T134" i="4"/>
  <c r="S134" i="4"/>
  <c r="U133" i="4"/>
  <c r="T133" i="4"/>
  <c r="S133" i="4"/>
  <c r="L134" i="4"/>
  <c r="K134" i="4"/>
  <c r="M133" i="4"/>
  <c r="L133" i="4"/>
  <c r="K133" i="4"/>
  <c r="O133" i="4"/>
  <c r="BA176" i="4" l="1"/>
  <c r="BB176" i="4"/>
  <c r="BC176" i="4"/>
  <c r="BA174" i="4"/>
  <c r="BB174" i="4"/>
  <c r="BC174" i="4"/>
  <c r="BA171" i="4"/>
  <c r="BB171" i="4"/>
  <c r="BC171" i="4"/>
  <c r="BA172" i="4"/>
  <c r="BB172" i="4"/>
  <c r="BC172" i="4"/>
  <c r="BA173" i="4"/>
  <c r="BB173" i="4"/>
  <c r="BC173" i="4"/>
  <c r="BA175" i="4"/>
  <c r="BB175" i="4"/>
  <c r="BC175" i="4"/>
  <c r="BB177" i="4"/>
  <c r="BC177" i="4"/>
  <c r="BB170" i="4"/>
  <c r="BA148" i="4"/>
  <c r="BA170" i="4"/>
  <c r="K259" i="4"/>
  <c r="BB148" i="4" l="1"/>
  <c r="M260" i="4"/>
  <c r="L260" i="4"/>
  <c r="K260" i="4"/>
  <c r="M259" i="4"/>
  <c r="L259" i="4"/>
  <c r="U260" i="4"/>
  <c r="T260" i="4"/>
  <c r="S260" i="4"/>
  <c r="U259" i="4"/>
  <c r="T259" i="4"/>
  <c r="S259" i="4"/>
  <c r="AC260" i="4"/>
  <c r="AB260" i="4"/>
  <c r="AA260" i="4"/>
  <c r="AC259" i="4"/>
  <c r="AB259" i="4"/>
  <c r="AA259" i="4"/>
  <c r="AK260" i="4"/>
  <c r="AJ260" i="4"/>
  <c r="AI260" i="4"/>
  <c r="AK259" i="4"/>
  <c r="AJ259" i="4"/>
  <c r="AI259" i="4"/>
  <c r="E764" i="4" l="1"/>
  <c r="D764" i="4"/>
  <c r="C764" i="4"/>
  <c r="E763" i="4"/>
  <c r="D763" i="4"/>
  <c r="C763" i="4"/>
  <c r="I764" i="4"/>
  <c r="H764" i="4"/>
  <c r="G764" i="4"/>
  <c r="I763" i="4"/>
  <c r="H763" i="4"/>
  <c r="G763" i="4"/>
  <c r="E638" i="4"/>
  <c r="D638" i="4"/>
  <c r="C638" i="4"/>
  <c r="E637" i="4"/>
  <c r="D637" i="4"/>
  <c r="C637" i="4"/>
  <c r="I638" i="4"/>
  <c r="H638" i="4"/>
  <c r="G638" i="4"/>
  <c r="I637" i="4"/>
  <c r="H637" i="4"/>
  <c r="G637" i="4"/>
  <c r="A105" i="9" l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04" i="9"/>
  <c r="A65" i="9"/>
  <c r="A66" i="9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64" i="9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3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" i="9"/>
  <c r="BM37" i="4"/>
  <c r="BN37" i="4"/>
  <c r="BO37" i="4"/>
  <c r="BM38" i="4"/>
  <c r="BN38" i="4"/>
  <c r="BO38" i="4"/>
  <c r="BM39" i="4"/>
  <c r="BN39" i="4"/>
  <c r="BO39" i="4"/>
  <c r="BM40" i="4"/>
  <c r="BN40" i="4"/>
  <c r="BO40" i="4"/>
  <c r="BM41" i="4"/>
  <c r="BN41" i="4"/>
  <c r="BO41" i="4"/>
  <c r="BN36" i="4"/>
  <c r="BO36" i="4"/>
  <c r="BM36" i="4"/>
  <c r="AT146" i="4"/>
  <c r="X16" i="8"/>
  <c r="W16" i="8"/>
  <c r="Y12" i="8"/>
  <c r="Y18" i="8" s="1"/>
  <c r="X12" i="8"/>
  <c r="X18" i="8" s="1"/>
  <c r="W12" i="8"/>
  <c r="W18" i="8" s="1"/>
  <c r="Y11" i="8"/>
  <c r="Y17" i="8" s="1"/>
  <c r="X11" i="8"/>
  <c r="X17" i="8" s="1"/>
  <c r="W11" i="8"/>
  <c r="W17" i="8" s="1"/>
  <c r="Y10" i="8"/>
  <c r="Y16" i="8" s="1"/>
  <c r="X10" i="8"/>
  <c r="W10" i="8"/>
  <c r="AR252" i="5"/>
  <c r="AQ252" i="5"/>
  <c r="AP252" i="5"/>
  <c r="AR251" i="5"/>
  <c r="AQ251" i="5"/>
  <c r="AP251" i="5"/>
  <c r="AR252" i="7" l="1"/>
  <c r="AQ252" i="7"/>
  <c r="AP252" i="7"/>
  <c r="AR251" i="7"/>
  <c r="AQ251" i="7"/>
  <c r="AP251" i="7"/>
  <c r="Y890" i="4" l="1"/>
  <c r="X890" i="4"/>
  <c r="W890" i="4"/>
  <c r="Y889" i="4"/>
  <c r="X889" i="4"/>
  <c r="W889" i="4"/>
  <c r="S18" i="8"/>
  <c r="T17" i="8"/>
  <c r="S17" i="8"/>
  <c r="R17" i="8"/>
  <c r="T16" i="8"/>
  <c r="S16" i="8"/>
  <c r="R16" i="8"/>
  <c r="T13" i="8"/>
  <c r="T19" i="8" s="1"/>
  <c r="S13" i="8"/>
  <c r="S19" i="8" s="1"/>
  <c r="R13" i="8"/>
  <c r="R19" i="8" s="1"/>
  <c r="T12" i="8"/>
  <c r="T18" i="8" s="1"/>
  <c r="S12" i="8"/>
  <c r="R12" i="8"/>
  <c r="R18" i="8" s="1"/>
  <c r="T11" i="8"/>
  <c r="S11" i="8"/>
  <c r="R11" i="8"/>
  <c r="T10" i="8"/>
  <c r="S10" i="8"/>
  <c r="R10" i="8"/>
  <c r="AV655" i="4"/>
  <c r="AU655" i="4"/>
  <c r="AT655" i="4"/>
  <c r="AV654" i="4"/>
  <c r="AU654" i="4"/>
  <c r="AT654" i="4"/>
  <c r="AV653" i="4"/>
  <c r="AU653" i="4"/>
  <c r="AT653" i="4"/>
  <c r="AV652" i="4"/>
  <c r="AU652" i="4"/>
  <c r="AT652" i="4"/>
  <c r="AV651" i="4"/>
  <c r="AU651" i="4"/>
  <c r="AT651" i="4"/>
  <c r="AV650" i="4"/>
  <c r="AU650" i="4"/>
  <c r="AT650" i="4"/>
  <c r="AV531" i="4"/>
  <c r="AU531" i="4"/>
  <c r="AT531" i="4"/>
  <c r="AV530" i="4"/>
  <c r="AU530" i="4"/>
  <c r="AT530" i="4"/>
  <c r="AV529" i="4"/>
  <c r="AU529" i="4"/>
  <c r="AT529" i="4"/>
  <c r="AV528" i="4"/>
  <c r="AU528" i="4"/>
  <c r="AT528" i="4"/>
  <c r="AV527" i="4"/>
  <c r="AU527" i="4"/>
  <c r="AT527" i="4"/>
  <c r="AV526" i="4"/>
  <c r="AU526" i="4"/>
  <c r="AT526" i="4"/>
  <c r="BA80" i="4" l="1"/>
  <c r="BA86" i="4" s="1"/>
  <c r="AZ80" i="4"/>
  <c r="AZ86" i="4" s="1"/>
  <c r="AY80" i="4"/>
  <c r="AY86" i="4" s="1"/>
  <c r="BA79" i="4"/>
  <c r="BA85" i="4" s="1"/>
  <c r="AZ79" i="4"/>
  <c r="AZ85" i="4" s="1"/>
  <c r="AY79" i="4"/>
  <c r="AY85" i="4" s="1"/>
  <c r="BA78" i="4"/>
  <c r="BA84" i="4" s="1"/>
  <c r="AZ78" i="4"/>
  <c r="AZ84" i="4" s="1"/>
  <c r="AY78" i="4"/>
  <c r="AY84" i="4" s="1"/>
  <c r="AO764" i="4"/>
  <c r="AN764" i="4"/>
  <c r="AM764" i="4"/>
  <c r="AG764" i="4"/>
  <c r="AF764" i="4"/>
  <c r="AE764" i="4"/>
  <c r="Y764" i="4"/>
  <c r="X764" i="4"/>
  <c r="W764" i="4"/>
  <c r="Q764" i="4"/>
  <c r="P764" i="4"/>
  <c r="O764" i="4"/>
  <c r="AO763" i="4"/>
  <c r="AN763" i="4"/>
  <c r="AM763" i="4"/>
  <c r="AG763" i="4"/>
  <c r="AF763" i="4"/>
  <c r="AE763" i="4"/>
  <c r="Y763" i="4"/>
  <c r="X763" i="4"/>
  <c r="W763" i="4"/>
  <c r="Q763" i="4"/>
  <c r="P763" i="4"/>
  <c r="O763" i="4"/>
  <c r="AO638" i="4"/>
  <c r="AN638" i="4"/>
  <c r="AM638" i="4"/>
  <c r="AO637" i="4"/>
  <c r="AN637" i="4"/>
  <c r="AM637" i="4"/>
  <c r="AG638" i="4"/>
  <c r="AF638" i="4"/>
  <c r="AE638" i="4"/>
  <c r="AG637" i="4"/>
  <c r="AF637" i="4"/>
  <c r="AE637" i="4"/>
  <c r="Y638" i="4"/>
  <c r="X638" i="4"/>
  <c r="W638" i="4"/>
  <c r="Y637" i="4"/>
  <c r="X637" i="4"/>
  <c r="W637" i="4"/>
  <c r="Q638" i="4"/>
  <c r="P638" i="4"/>
  <c r="O638" i="4"/>
  <c r="Q637" i="4"/>
  <c r="P637" i="4"/>
  <c r="O637" i="4"/>
  <c r="E13" i="8" l="1"/>
  <c r="E19" i="8" s="1"/>
  <c r="D13" i="8"/>
  <c r="D19" i="8" s="1"/>
  <c r="C13" i="8"/>
  <c r="C19" i="8" s="1"/>
  <c r="E12" i="8"/>
  <c r="E18" i="8" s="1"/>
  <c r="D12" i="8"/>
  <c r="D18" i="8" s="1"/>
  <c r="C12" i="8"/>
  <c r="C18" i="8" s="1"/>
  <c r="E11" i="8"/>
  <c r="E17" i="8" s="1"/>
  <c r="D11" i="8"/>
  <c r="D17" i="8" s="1"/>
  <c r="C11" i="8"/>
  <c r="C17" i="8" s="1"/>
  <c r="E10" i="8"/>
  <c r="E16" i="8" s="1"/>
  <c r="D10" i="8"/>
  <c r="D16" i="8" s="1"/>
  <c r="C10" i="8"/>
  <c r="C16" i="8" s="1"/>
  <c r="Q21" i="5" l="1"/>
  <c r="Q24" i="5"/>
  <c r="Q27" i="5"/>
  <c r="Q30" i="5"/>
  <c r="Q33" i="5"/>
  <c r="Q36" i="5"/>
  <c r="Q39" i="5"/>
  <c r="Q18" i="5"/>
  <c r="Q15" i="5"/>
  <c r="Q12" i="5"/>
  <c r="Q9" i="5"/>
  <c r="Q6" i="5"/>
  <c r="AN504" i="7"/>
  <c r="AM504" i="7"/>
  <c r="AL504" i="7"/>
  <c r="AF504" i="7"/>
  <c r="AE504" i="7"/>
  <c r="AD504" i="7"/>
  <c r="X504" i="7"/>
  <c r="W504" i="7"/>
  <c r="V504" i="7"/>
  <c r="P504" i="7"/>
  <c r="O504" i="7"/>
  <c r="N504" i="7"/>
  <c r="D504" i="7"/>
  <c r="C504" i="7"/>
  <c r="B504" i="7"/>
  <c r="AN503" i="7"/>
  <c r="AM503" i="7"/>
  <c r="AL503" i="7"/>
  <c r="AF503" i="7"/>
  <c r="AE503" i="7"/>
  <c r="AD503" i="7"/>
  <c r="X503" i="7"/>
  <c r="W503" i="7"/>
  <c r="V503" i="7"/>
  <c r="P503" i="7"/>
  <c r="O503" i="7"/>
  <c r="N503" i="7"/>
  <c r="D503" i="7"/>
  <c r="C503" i="7"/>
  <c r="B503" i="7"/>
  <c r="AY395" i="7"/>
  <c r="AX395" i="7"/>
  <c r="AW395" i="7"/>
  <c r="AY394" i="7"/>
  <c r="AX394" i="7"/>
  <c r="AW394" i="7"/>
  <c r="AY393" i="7"/>
  <c r="AX393" i="7"/>
  <c r="AW393" i="7"/>
  <c r="AY392" i="7"/>
  <c r="AX392" i="7"/>
  <c r="AW392" i="7"/>
  <c r="AY391" i="7"/>
  <c r="AX391" i="7"/>
  <c r="AW391" i="7"/>
  <c r="AY390" i="7"/>
  <c r="AX390" i="7"/>
  <c r="AW390" i="7"/>
  <c r="AN378" i="7"/>
  <c r="AM378" i="7"/>
  <c r="AL378" i="7"/>
  <c r="AF378" i="7"/>
  <c r="AE378" i="7"/>
  <c r="AD378" i="7"/>
  <c r="X378" i="7"/>
  <c r="W378" i="7"/>
  <c r="V378" i="7"/>
  <c r="P378" i="7"/>
  <c r="O378" i="7"/>
  <c r="N378" i="7"/>
  <c r="D378" i="7"/>
  <c r="C378" i="7"/>
  <c r="B378" i="7"/>
  <c r="AN377" i="7"/>
  <c r="AM377" i="7"/>
  <c r="AL377" i="7"/>
  <c r="AF377" i="7"/>
  <c r="AE377" i="7"/>
  <c r="AD377" i="7"/>
  <c r="X377" i="7"/>
  <c r="W377" i="7"/>
  <c r="V377" i="7"/>
  <c r="P377" i="7"/>
  <c r="O377" i="7"/>
  <c r="N377" i="7"/>
  <c r="D377" i="7"/>
  <c r="C377" i="7"/>
  <c r="B377" i="7"/>
  <c r="AY269" i="7"/>
  <c r="AX269" i="7"/>
  <c r="AW269" i="7"/>
  <c r="AY268" i="7"/>
  <c r="AX268" i="7"/>
  <c r="AW268" i="7"/>
  <c r="AY267" i="7"/>
  <c r="AX267" i="7"/>
  <c r="AW267" i="7"/>
  <c r="AY266" i="7"/>
  <c r="AX266" i="7"/>
  <c r="AW266" i="7"/>
  <c r="AY265" i="7"/>
  <c r="AX265" i="7"/>
  <c r="AW265" i="7"/>
  <c r="AY264" i="7"/>
  <c r="AX264" i="7"/>
  <c r="AW264" i="7"/>
  <c r="AN252" i="7"/>
  <c r="AM252" i="7"/>
  <c r="AL252" i="7"/>
  <c r="AF252" i="7"/>
  <c r="AE252" i="7"/>
  <c r="AD252" i="7"/>
  <c r="X252" i="7"/>
  <c r="W252" i="7"/>
  <c r="V252" i="7"/>
  <c r="P252" i="7"/>
  <c r="O252" i="7"/>
  <c r="N252" i="7"/>
  <c r="AN251" i="7"/>
  <c r="AM251" i="7"/>
  <c r="AL251" i="7"/>
  <c r="AF251" i="7"/>
  <c r="AE251" i="7"/>
  <c r="AD251" i="7"/>
  <c r="X251" i="7"/>
  <c r="W251" i="7"/>
  <c r="V251" i="7"/>
  <c r="P251" i="7"/>
  <c r="O251" i="7"/>
  <c r="N251" i="7"/>
  <c r="AY143" i="7"/>
  <c r="AX143" i="7"/>
  <c r="AW143" i="7"/>
  <c r="AY142" i="7"/>
  <c r="AX142" i="7"/>
  <c r="AW142" i="7"/>
  <c r="AY141" i="7"/>
  <c r="AX141" i="7"/>
  <c r="AW141" i="7"/>
  <c r="AY140" i="7"/>
  <c r="AX140" i="7"/>
  <c r="AW140" i="7"/>
  <c r="AY139" i="7"/>
  <c r="AX139" i="7"/>
  <c r="AW139" i="7"/>
  <c r="AY138" i="7"/>
  <c r="AX138" i="7"/>
  <c r="AW138" i="7"/>
  <c r="AN126" i="7"/>
  <c r="AM126" i="7"/>
  <c r="AL126" i="7"/>
  <c r="AF126" i="7"/>
  <c r="AE126" i="7"/>
  <c r="AD126" i="7"/>
  <c r="X126" i="7"/>
  <c r="W126" i="7"/>
  <c r="V126" i="7"/>
  <c r="P126" i="7"/>
  <c r="O126" i="7"/>
  <c r="N126" i="7"/>
  <c r="D126" i="7"/>
  <c r="C126" i="7"/>
  <c r="B126" i="7"/>
  <c r="AN125" i="7"/>
  <c r="AM125" i="7"/>
  <c r="AL125" i="7"/>
  <c r="AF125" i="7"/>
  <c r="AE125" i="7"/>
  <c r="AD125" i="7"/>
  <c r="X125" i="7"/>
  <c r="W125" i="7"/>
  <c r="V125" i="7"/>
  <c r="P125" i="7"/>
  <c r="O125" i="7"/>
  <c r="N125" i="7"/>
  <c r="D125" i="7"/>
  <c r="C125" i="7"/>
  <c r="B125" i="7"/>
  <c r="BC38" i="7"/>
  <c r="BC44" i="7" s="1"/>
  <c r="BB38" i="7"/>
  <c r="BB44" i="7" s="1"/>
  <c r="BA38" i="7"/>
  <c r="BA44" i="7" s="1"/>
  <c r="BC37" i="7"/>
  <c r="BC43" i="7" s="1"/>
  <c r="BB37" i="7"/>
  <c r="BB43" i="7" s="1"/>
  <c r="BA37" i="7"/>
  <c r="BA43" i="7" s="1"/>
  <c r="BC36" i="7"/>
  <c r="BC42" i="7" s="1"/>
  <c r="BB36" i="7"/>
  <c r="BB42" i="7" s="1"/>
  <c r="BA36" i="7"/>
  <c r="BA42" i="7" s="1"/>
  <c r="BC35" i="7"/>
  <c r="BC41" i="7" s="1"/>
  <c r="BB35" i="7"/>
  <c r="BB41" i="7" s="1"/>
  <c r="BA35" i="7"/>
  <c r="BA41" i="7" s="1"/>
  <c r="AY17" i="7"/>
  <c r="AX17" i="7"/>
  <c r="AW17" i="7"/>
  <c r="AY16" i="7"/>
  <c r="AX16" i="7"/>
  <c r="AW16" i="7"/>
  <c r="AY15" i="7"/>
  <c r="AX15" i="7"/>
  <c r="AW15" i="7"/>
  <c r="AY14" i="7"/>
  <c r="AX14" i="7"/>
  <c r="AW14" i="7"/>
  <c r="AY13" i="7"/>
  <c r="AX13" i="7"/>
  <c r="AW13" i="7"/>
  <c r="AY12" i="7"/>
  <c r="AX12" i="7"/>
  <c r="AW12" i="7"/>
  <c r="AU2" i="7"/>
  <c r="AN504" i="6"/>
  <c r="AM504" i="6"/>
  <c r="AL504" i="6"/>
  <c r="AF504" i="6"/>
  <c r="AE504" i="6"/>
  <c r="AD504" i="6"/>
  <c r="X504" i="6"/>
  <c r="W504" i="6"/>
  <c r="V504" i="6"/>
  <c r="P504" i="6"/>
  <c r="O504" i="6"/>
  <c r="N504" i="6"/>
  <c r="H504" i="6"/>
  <c r="G504" i="6"/>
  <c r="F504" i="6"/>
  <c r="D504" i="6"/>
  <c r="C504" i="6"/>
  <c r="B504" i="6"/>
  <c r="AN503" i="6"/>
  <c r="AM503" i="6"/>
  <c r="AL503" i="6"/>
  <c r="AF503" i="6"/>
  <c r="AE503" i="6"/>
  <c r="AD503" i="6"/>
  <c r="X503" i="6"/>
  <c r="W503" i="6"/>
  <c r="V503" i="6"/>
  <c r="P503" i="6"/>
  <c r="O503" i="6"/>
  <c r="N503" i="6"/>
  <c r="H503" i="6"/>
  <c r="G503" i="6"/>
  <c r="F503" i="6"/>
  <c r="D503" i="6"/>
  <c r="C503" i="6"/>
  <c r="B503" i="6"/>
  <c r="AU395" i="6"/>
  <c r="AT395" i="6"/>
  <c r="AS395" i="6"/>
  <c r="AU394" i="6"/>
  <c r="AT394" i="6"/>
  <c r="AS394" i="6"/>
  <c r="AU393" i="6"/>
  <c r="AT393" i="6"/>
  <c r="AS393" i="6"/>
  <c r="AU392" i="6"/>
  <c r="AT392" i="6"/>
  <c r="AS392" i="6"/>
  <c r="AU391" i="6"/>
  <c r="AT391" i="6"/>
  <c r="AS391" i="6"/>
  <c r="AU390" i="6"/>
  <c r="AT390" i="6"/>
  <c r="AS390" i="6"/>
  <c r="AN378" i="6"/>
  <c r="AM378" i="6"/>
  <c r="AL378" i="6"/>
  <c r="AF378" i="6"/>
  <c r="AE378" i="6"/>
  <c r="AD378" i="6"/>
  <c r="X378" i="6"/>
  <c r="W378" i="6"/>
  <c r="V378" i="6"/>
  <c r="P378" i="6"/>
  <c r="O378" i="6"/>
  <c r="N378" i="6"/>
  <c r="H378" i="6"/>
  <c r="G378" i="6"/>
  <c r="F378" i="6"/>
  <c r="D378" i="6"/>
  <c r="C378" i="6"/>
  <c r="B378" i="6"/>
  <c r="AN377" i="6"/>
  <c r="AM377" i="6"/>
  <c r="AL377" i="6"/>
  <c r="AF377" i="6"/>
  <c r="AE377" i="6"/>
  <c r="AD377" i="6"/>
  <c r="X377" i="6"/>
  <c r="W377" i="6"/>
  <c r="V377" i="6"/>
  <c r="P377" i="6"/>
  <c r="O377" i="6"/>
  <c r="N377" i="6"/>
  <c r="H377" i="6"/>
  <c r="G377" i="6"/>
  <c r="F377" i="6"/>
  <c r="D377" i="6"/>
  <c r="C377" i="6"/>
  <c r="B377" i="6"/>
  <c r="AU269" i="6"/>
  <c r="AT269" i="6"/>
  <c r="AS269" i="6"/>
  <c r="AU268" i="6"/>
  <c r="AT268" i="6"/>
  <c r="AS268" i="6"/>
  <c r="AU267" i="6"/>
  <c r="AT267" i="6"/>
  <c r="AS267" i="6"/>
  <c r="AU266" i="6"/>
  <c r="AT266" i="6"/>
  <c r="AS266" i="6"/>
  <c r="AU265" i="6"/>
  <c r="AT265" i="6"/>
  <c r="AS265" i="6"/>
  <c r="AU264" i="6"/>
  <c r="AT264" i="6"/>
  <c r="AS264" i="6"/>
  <c r="AN252" i="6"/>
  <c r="AM252" i="6"/>
  <c r="AL252" i="6"/>
  <c r="AF252" i="6"/>
  <c r="AE252" i="6"/>
  <c r="AD252" i="6"/>
  <c r="X252" i="6"/>
  <c r="W252" i="6"/>
  <c r="V252" i="6"/>
  <c r="P252" i="6"/>
  <c r="O252" i="6"/>
  <c r="N252" i="6"/>
  <c r="H252" i="6"/>
  <c r="G252" i="6"/>
  <c r="F252" i="6"/>
  <c r="D252" i="6"/>
  <c r="C252" i="6"/>
  <c r="B252" i="6"/>
  <c r="AN251" i="6"/>
  <c r="AM251" i="6"/>
  <c r="AL251" i="6"/>
  <c r="AF251" i="6"/>
  <c r="AE251" i="6"/>
  <c r="AD251" i="6"/>
  <c r="X251" i="6"/>
  <c r="W251" i="6"/>
  <c r="V251" i="6"/>
  <c r="P251" i="6"/>
  <c r="O251" i="6"/>
  <c r="N251" i="6"/>
  <c r="H251" i="6"/>
  <c r="G251" i="6"/>
  <c r="F251" i="6"/>
  <c r="D251" i="6"/>
  <c r="C251" i="6"/>
  <c r="B251" i="6"/>
  <c r="AU143" i="6"/>
  <c r="AT143" i="6"/>
  <c r="AS143" i="6"/>
  <c r="AU142" i="6"/>
  <c r="AT142" i="6"/>
  <c r="AS142" i="6"/>
  <c r="AU141" i="6"/>
  <c r="AT141" i="6"/>
  <c r="AS141" i="6"/>
  <c r="AU140" i="6"/>
  <c r="AT140" i="6"/>
  <c r="AS140" i="6"/>
  <c r="AU139" i="6"/>
  <c r="AT139" i="6"/>
  <c r="AS139" i="6"/>
  <c r="AU138" i="6"/>
  <c r="AT138" i="6"/>
  <c r="AS138" i="6"/>
  <c r="AN126" i="6"/>
  <c r="AM126" i="6"/>
  <c r="AL126" i="6"/>
  <c r="AF126" i="6"/>
  <c r="AE126" i="6"/>
  <c r="AD126" i="6"/>
  <c r="X126" i="6"/>
  <c r="W126" i="6"/>
  <c r="V126" i="6"/>
  <c r="P126" i="6"/>
  <c r="O126" i="6"/>
  <c r="N126" i="6"/>
  <c r="H126" i="6"/>
  <c r="G126" i="6"/>
  <c r="F126" i="6"/>
  <c r="D126" i="6"/>
  <c r="C126" i="6"/>
  <c r="B126" i="6"/>
  <c r="AN125" i="6"/>
  <c r="AM125" i="6"/>
  <c r="AL125" i="6"/>
  <c r="AF125" i="6"/>
  <c r="AE125" i="6"/>
  <c r="AD125" i="6"/>
  <c r="X125" i="6"/>
  <c r="W125" i="6"/>
  <c r="V125" i="6"/>
  <c r="P125" i="6"/>
  <c r="O125" i="6"/>
  <c r="N125" i="6"/>
  <c r="H125" i="6"/>
  <c r="G125" i="6"/>
  <c r="F125" i="6"/>
  <c r="D125" i="6"/>
  <c r="C125" i="6"/>
  <c r="B125" i="6"/>
  <c r="AY38" i="6"/>
  <c r="AY44" i="6" s="1"/>
  <c r="AX38" i="6"/>
  <c r="AX44" i="6" s="1"/>
  <c r="AW38" i="6"/>
  <c r="AW44" i="6" s="1"/>
  <c r="AY37" i="6"/>
  <c r="AY43" i="6" s="1"/>
  <c r="AX37" i="6"/>
  <c r="AX43" i="6" s="1"/>
  <c r="AW37" i="6"/>
  <c r="AW43" i="6" s="1"/>
  <c r="AY36" i="6"/>
  <c r="AY42" i="6" s="1"/>
  <c r="AX36" i="6"/>
  <c r="AX42" i="6" s="1"/>
  <c r="AW36" i="6"/>
  <c r="AW42" i="6" s="1"/>
  <c r="AY35" i="6"/>
  <c r="AY41" i="6" s="1"/>
  <c r="AX35" i="6"/>
  <c r="AX41" i="6" s="1"/>
  <c r="AW35" i="6"/>
  <c r="AW41" i="6" s="1"/>
  <c r="AU17" i="6"/>
  <c r="AT17" i="6"/>
  <c r="AS17" i="6"/>
  <c r="AU16" i="6"/>
  <c r="AT16" i="6"/>
  <c r="AS16" i="6"/>
  <c r="AQ16" i="6"/>
  <c r="AR16" i="6" s="1"/>
  <c r="AU15" i="6"/>
  <c r="AT15" i="6"/>
  <c r="AS15" i="6"/>
  <c r="AU14" i="6"/>
  <c r="AT14" i="6"/>
  <c r="AS14" i="6"/>
  <c r="AU13" i="6"/>
  <c r="AT13" i="6"/>
  <c r="AS13" i="6"/>
  <c r="AU12" i="6"/>
  <c r="AT12" i="6"/>
  <c r="AS12" i="6"/>
  <c r="AQ2" i="6"/>
  <c r="AQ401" i="6" l="1"/>
  <c r="AR401" i="6" s="1"/>
  <c r="AQ399" i="6"/>
  <c r="AR399" i="6" s="1"/>
  <c r="AQ404" i="6"/>
  <c r="AR404" i="6" s="1"/>
  <c r="AQ400" i="6"/>
  <c r="AR400" i="6" s="1"/>
  <c r="AQ403" i="6"/>
  <c r="AR403" i="6" s="1"/>
  <c r="AQ406" i="6"/>
  <c r="AR406" i="6" s="1"/>
  <c r="AQ405" i="6"/>
  <c r="AR405" i="6" s="1"/>
  <c r="AQ402" i="6"/>
  <c r="AR402" i="6" s="1"/>
  <c r="AQ277" i="6"/>
  <c r="AR277" i="6" s="1"/>
  <c r="AQ273" i="6"/>
  <c r="AR273" i="6" s="1"/>
  <c r="AQ280" i="6"/>
  <c r="AR280" i="6" s="1"/>
  <c r="AQ278" i="6"/>
  <c r="AR278" i="6" s="1"/>
  <c r="AQ274" i="6"/>
  <c r="AR274" i="6" s="1"/>
  <c r="AQ276" i="6"/>
  <c r="AR276" i="6" s="1"/>
  <c r="AQ279" i="6"/>
  <c r="AR279" i="6" s="1"/>
  <c r="AQ275" i="6"/>
  <c r="AR275" i="6" s="1"/>
  <c r="AQ395" i="6"/>
  <c r="AR395" i="6" s="1"/>
  <c r="AQ148" i="6"/>
  <c r="AR148" i="6" s="1"/>
  <c r="AQ151" i="6"/>
  <c r="AR151" i="6" s="1"/>
  <c r="AQ150" i="6"/>
  <c r="AR150" i="6" s="1"/>
  <c r="AQ69" i="6"/>
  <c r="AR69" i="6" s="1"/>
  <c r="AQ70" i="6"/>
  <c r="AR70" i="6" s="1"/>
  <c r="AQ153" i="6"/>
  <c r="AR153" i="6" s="1"/>
  <c r="AQ152" i="6"/>
  <c r="AR152" i="6" s="1"/>
  <c r="AQ147" i="6"/>
  <c r="AR147" i="6" s="1"/>
  <c r="AQ68" i="6"/>
  <c r="AR68" i="6" s="1"/>
  <c r="AQ67" i="6"/>
  <c r="AR67" i="6" s="1"/>
  <c r="AQ64" i="6"/>
  <c r="AR64" i="6" s="1"/>
  <c r="AQ66" i="6"/>
  <c r="AR66" i="6" s="1"/>
  <c r="AQ65" i="6"/>
  <c r="AR65" i="6" s="1"/>
  <c r="AQ154" i="6"/>
  <c r="AR154" i="6" s="1"/>
  <c r="AQ149" i="6"/>
  <c r="AR149" i="6" s="1"/>
  <c r="AQ63" i="6"/>
  <c r="AR63" i="6" s="1"/>
  <c r="AQ12" i="6"/>
  <c r="AR12" i="6" s="1"/>
  <c r="AQ394" i="6"/>
  <c r="AR394" i="6" s="1"/>
  <c r="AQ138" i="6"/>
  <c r="AR138" i="6" s="1"/>
  <c r="AQ14" i="6"/>
  <c r="AR14" i="6" s="1"/>
  <c r="AQ13" i="6"/>
  <c r="AR13" i="6" s="1"/>
  <c r="AU403" i="7"/>
  <c r="AV403" i="7" s="1"/>
  <c r="AU406" i="7"/>
  <c r="AV406" i="7" s="1"/>
  <c r="AU402" i="7"/>
  <c r="AV402" i="7" s="1"/>
  <c r="AU405" i="7"/>
  <c r="AV405" i="7" s="1"/>
  <c r="AU401" i="7"/>
  <c r="AV401" i="7" s="1"/>
  <c r="AU399" i="7"/>
  <c r="AV399" i="7" s="1"/>
  <c r="AU404" i="7"/>
  <c r="AV404" i="7" s="1"/>
  <c r="AU400" i="7"/>
  <c r="AV400" i="7" s="1"/>
  <c r="AU273" i="7"/>
  <c r="AV273" i="7" s="1"/>
  <c r="AU280" i="7"/>
  <c r="AV280" i="7" s="1"/>
  <c r="AU276" i="7"/>
  <c r="AV276" i="7" s="1"/>
  <c r="AU278" i="7"/>
  <c r="AV278" i="7" s="1"/>
  <c r="AU279" i="7"/>
  <c r="AV279" i="7" s="1"/>
  <c r="AU275" i="7"/>
  <c r="AV275" i="7" s="1"/>
  <c r="AU274" i="7"/>
  <c r="AV274" i="7" s="1"/>
  <c r="AU277" i="7"/>
  <c r="AV277" i="7" s="1"/>
  <c r="AU150" i="7"/>
  <c r="AV150" i="7" s="1"/>
  <c r="AU155" i="7"/>
  <c r="AV155" i="7" s="1"/>
  <c r="AU151" i="7"/>
  <c r="AV151" i="7" s="1"/>
  <c r="AU154" i="7"/>
  <c r="AV154" i="7" s="1"/>
  <c r="AU153" i="7"/>
  <c r="AV153" i="7" s="1"/>
  <c r="AU148" i="7"/>
  <c r="AV148" i="7" s="1"/>
  <c r="AU152" i="7"/>
  <c r="AV152" i="7" s="1"/>
  <c r="AU149" i="7"/>
  <c r="AV149" i="7" s="1"/>
  <c r="AU16" i="7"/>
  <c r="AV16" i="7" s="1"/>
  <c r="AU395" i="7"/>
  <c r="AV395" i="7" s="1"/>
  <c r="AQ61" i="7"/>
  <c r="AR61" i="7" s="1"/>
  <c r="AQ62" i="7"/>
  <c r="AR62" i="7" s="1"/>
  <c r="AQ63" i="7"/>
  <c r="AR63" i="7" s="1"/>
  <c r="AQ64" i="7"/>
  <c r="AR64" i="7" s="1"/>
  <c r="AQ65" i="7"/>
  <c r="AR65" i="7" s="1"/>
  <c r="AQ66" i="7"/>
  <c r="AR66" i="7" s="1"/>
  <c r="AQ67" i="7"/>
  <c r="AR67" i="7" s="1"/>
  <c r="AQ60" i="7"/>
  <c r="AR60" i="7" s="1"/>
  <c r="AU268" i="7"/>
  <c r="AV268" i="7" s="1"/>
  <c r="AU392" i="7"/>
  <c r="AV392" i="7" s="1"/>
  <c r="AU17" i="7"/>
  <c r="AV17" i="7" s="1"/>
  <c r="AU12" i="7"/>
  <c r="AV12" i="7" s="1"/>
  <c r="AU14" i="7"/>
  <c r="AV14" i="7" s="1"/>
  <c r="AU141" i="7"/>
  <c r="AV141" i="7" s="1"/>
  <c r="AU265" i="7"/>
  <c r="AV265" i="7" s="1"/>
  <c r="AU138" i="7"/>
  <c r="AV138" i="7" s="1"/>
  <c r="AU394" i="7"/>
  <c r="AV394" i="7" s="1"/>
  <c r="AU143" i="7"/>
  <c r="AV143" i="7" s="1"/>
  <c r="AU267" i="7"/>
  <c r="AV267" i="7" s="1"/>
  <c r="AU391" i="7"/>
  <c r="AV391" i="7" s="1"/>
  <c r="AU140" i="7"/>
  <c r="AV140" i="7" s="1"/>
  <c r="AU264" i="7"/>
  <c r="AV264" i="7" s="1"/>
  <c r="AU13" i="7"/>
  <c r="AV13" i="7" s="1"/>
  <c r="AU269" i="7"/>
  <c r="AV269" i="7" s="1"/>
  <c r="AU393" i="7"/>
  <c r="AV393" i="7" s="1"/>
  <c r="AU142" i="7"/>
  <c r="AV142" i="7" s="1"/>
  <c r="AU266" i="7"/>
  <c r="AV266" i="7" s="1"/>
  <c r="AU390" i="7"/>
  <c r="AV390" i="7" s="1"/>
  <c r="AU15" i="7"/>
  <c r="AV15" i="7" s="1"/>
  <c r="AU139" i="7"/>
  <c r="AV139" i="7" s="1"/>
  <c r="AQ268" i="6"/>
  <c r="AR268" i="6" s="1"/>
  <c r="AQ392" i="6"/>
  <c r="AR392" i="6" s="1"/>
  <c r="AQ17" i="6"/>
  <c r="AR17" i="6" s="1"/>
  <c r="AQ141" i="6"/>
  <c r="AR141" i="6" s="1"/>
  <c r="AQ265" i="6"/>
  <c r="AR265" i="6" s="1"/>
  <c r="AQ143" i="6"/>
  <c r="AR143" i="6" s="1"/>
  <c r="AQ267" i="6"/>
  <c r="AR267" i="6" s="1"/>
  <c r="AQ391" i="6"/>
  <c r="AR391" i="6" s="1"/>
  <c r="AQ140" i="6"/>
  <c r="AR140" i="6" s="1"/>
  <c r="AQ264" i="6"/>
  <c r="AR264" i="6" s="1"/>
  <c r="AQ269" i="6"/>
  <c r="AR269" i="6" s="1"/>
  <c r="AQ393" i="6"/>
  <c r="AR393" i="6" s="1"/>
  <c r="AQ142" i="6"/>
  <c r="AR142" i="6" s="1"/>
  <c r="AQ266" i="6"/>
  <c r="AR266" i="6" s="1"/>
  <c r="AQ390" i="6"/>
  <c r="AR390" i="6" s="1"/>
  <c r="AQ15" i="6"/>
  <c r="AR15" i="6" s="1"/>
  <c r="AQ139" i="6"/>
  <c r="AR139" i="6" s="1"/>
  <c r="BC38" i="5"/>
  <c r="BC44" i="5" s="1"/>
  <c r="BB38" i="5"/>
  <c r="BB44" i="5" s="1"/>
  <c r="BA38" i="5"/>
  <c r="BA44" i="5" s="1"/>
  <c r="BC37" i="5"/>
  <c r="BC43" i="5" s="1"/>
  <c r="BB37" i="5"/>
  <c r="BB43" i="5" s="1"/>
  <c r="BA37" i="5"/>
  <c r="BA43" i="5" s="1"/>
  <c r="BC36" i="5"/>
  <c r="BC42" i="5" s="1"/>
  <c r="BB36" i="5"/>
  <c r="BB42" i="5" s="1"/>
  <c r="BA36" i="5"/>
  <c r="BA42" i="5" s="1"/>
  <c r="BC35" i="5"/>
  <c r="BC41" i="5" s="1"/>
  <c r="BB35" i="5"/>
  <c r="BB41" i="5" s="1"/>
  <c r="BA35" i="5"/>
  <c r="BA41" i="5" s="1"/>
  <c r="AY395" i="5"/>
  <c r="AX395" i="5"/>
  <c r="AW395" i="5"/>
  <c r="AY394" i="5"/>
  <c r="AX394" i="5"/>
  <c r="AW394" i="5"/>
  <c r="AY393" i="5"/>
  <c r="AX393" i="5"/>
  <c r="AW393" i="5"/>
  <c r="AY392" i="5"/>
  <c r="AX392" i="5"/>
  <c r="AW392" i="5"/>
  <c r="AY391" i="5"/>
  <c r="AX391" i="5"/>
  <c r="AW391" i="5"/>
  <c r="AY390" i="5"/>
  <c r="AX390" i="5"/>
  <c r="AW390" i="5"/>
  <c r="AY269" i="5"/>
  <c r="AX269" i="5"/>
  <c r="AW269" i="5"/>
  <c r="AY268" i="5"/>
  <c r="AX268" i="5"/>
  <c r="AW268" i="5"/>
  <c r="AY267" i="5"/>
  <c r="AX267" i="5"/>
  <c r="AW267" i="5"/>
  <c r="AY266" i="5"/>
  <c r="AX266" i="5"/>
  <c r="AW266" i="5"/>
  <c r="AY265" i="5"/>
  <c r="AX265" i="5"/>
  <c r="AW265" i="5"/>
  <c r="AY264" i="5"/>
  <c r="AX264" i="5"/>
  <c r="AW264" i="5"/>
  <c r="AY143" i="5"/>
  <c r="AX143" i="5"/>
  <c r="AW143" i="5"/>
  <c r="AY142" i="5"/>
  <c r="AX142" i="5"/>
  <c r="AW142" i="5"/>
  <c r="AY141" i="5"/>
  <c r="AX141" i="5"/>
  <c r="AW141" i="5"/>
  <c r="AY140" i="5"/>
  <c r="AX140" i="5"/>
  <c r="AW140" i="5"/>
  <c r="AY139" i="5"/>
  <c r="AX139" i="5"/>
  <c r="AW139" i="5"/>
  <c r="AY138" i="5"/>
  <c r="AX138" i="5"/>
  <c r="AW138" i="5"/>
  <c r="AU2" i="5" l="1"/>
  <c r="AY17" i="5"/>
  <c r="AX17" i="5"/>
  <c r="AW17" i="5"/>
  <c r="AY16" i="5"/>
  <c r="AX16" i="5"/>
  <c r="AW16" i="5"/>
  <c r="AY15" i="5"/>
  <c r="AX15" i="5"/>
  <c r="AW15" i="5"/>
  <c r="AY14" i="5"/>
  <c r="AX14" i="5"/>
  <c r="AW14" i="5"/>
  <c r="AY13" i="5"/>
  <c r="AX13" i="5"/>
  <c r="AW13" i="5"/>
  <c r="AY12" i="5"/>
  <c r="AX12" i="5"/>
  <c r="AW12" i="5"/>
  <c r="AN504" i="5"/>
  <c r="AM504" i="5"/>
  <c r="AL504" i="5"/>
  <c r="AF504" i="5"/>
  <c r="AE504" i="5"/>
  <c r="AD504" i="5"/>
  <c r="X504" i="5"/>
  <c r="W504" i="5"/>
  <c r="V504" i="5"/>
  <c r="P504" i="5"/>
  <c r="O504" i="5"/>
  <c r="N504" i="5"/>
  <c r="H504" i="5"/>
  <c r="G504" i="5"/>
  <c r="F504" i="5"/>
  <c r="D504" i="5"/>
  <c r="C504" i="5"/>
  <c r="B504" i="5"/>
  <c r="AN503" i="5"/>
  <c r="AM503" i="5"/>
  <c r="AL503" i="5"/>
  <c r="AF503" i="5"/>
  <c r="AE503" i="5"/>
  <c r="X503" i="5"/>
  <c r="W503" i="5"/>
  <c r="V503" i="5"/>
  <c r="P503" i="5"/>
  <c r="O503" i="5"/>
  <c r="N503" i="5"/>
  <c r="H503" i="5"/>
  <c r="G503" i="5"/>
  <c r="F503" i="5"/>
  <c r="D503" i="5"/>
  <c r="C503" i="5"/>
  <c r="B503" i="5"/>
  <c r="P378" i="5"/>
  <c r="O378" i="5"/>
  <c r="N378" i="5"/>
  <c r="H378" i="5"/>
  <c r="G378" i="5"/>
  <c r="F378" i="5"/>
  <c r="D378" i="5"/>
  <c r="C378" i="5"/>
  <c r="B378" i="5"/>
  <c r="P377" i="5"/>
  <c r="O377" i="5"/>
  <c r="N377" i="5"/>
  <c r="H377" i="5"/>
  <c r="G377" i="5"/>
  <c r="F377" i="5"/>
  <c r="D377" i="5"/>
  <c r="C377" i="5"/>
  <c r="B377" i="5"/>
  <c r="AN252" i="5"/>
  <c r="AM252" i="5"/>
  <c r="AL252" i="5"/>
  <c r="AF252" i="5"/>
  <c r="AE252" i="5"/>
  <c r="AD252" i="5"/>
  <c r="P252" i="5"/>
  <c r="O252" i="5"/>
  <c r="N252" i="5"/>
  <c r="H252" i="5"/>
  <c r="G252" i="5"/>
  <c r="F252" i="5"/>
  <c r="D252" i="5"/>
  <c r="C252" i="5"/>
  <c r="B252" i="5"/>
  <c r="AN251" i="5"/>
  <c r="AM251" i="5"/>
  <c r="AL251" i="5"/>
  <c r="AF251" i="5"/>
  <c r="AE251" i="5"/>
  <c r="AD251" i="5"/>
  <c r="P251" i="5"/>
  <c r="O251" i="5"/>
  <c r="N251" i="5"/>
  <c r="H251" i="5"/>
  <c r="G251" i="5"/>
  <c r="F251" i="5"/>
  <c r="D251" i="5"/>
  <c r="C251" i="5"/>
  <c r="B251" i="5"/>
  <c r="AU278" i="5" l="1"/>
  <c r="AV278" i="5" s="1"/>
  <c r="AU275" i="5"/>
  <c r="AV275" i="5" s="1"/>
  <c r="AU274" i="5"/>
  <c r="AV274" i="5" s="1"/>
  <c r="AU272" i="5"/>
  <c r="AV272" i="5" s="1"/>
  <c r="AU277" i="5"/>
  <c r="AV277" i="5" s="1"/>
  <c r="AU276" i="5"/>
  <c r="AV276" i="5" s="1"/>
  <c r="AU279" i="5"/>
  <c r="AV279" i="5" s="1"/>
  <c r="AU273" i="5"/>
  <c r="AV273" i="5" s="1"/>
  <c r="AU405" i="5"/>
  <c r="AV405" i="5" s="1"/>
  <c r="AU401" i="5"/>
  <c r="AV401" i="5" s="1"/>
  <c r="AU403" i="5"/>
  <c r="AV403" i="5" s="1"/>
  <c r="AU402" i="5"/>
  <c r="AV402" i="5" s="1"/>
  <c r="AU404" i="5"/>
  <c r="AV404" i="5" s="1"/>
  <c r="AU400" i="5"/>
  <c r="AV400" i="5" s="1"/>
  <c r="AU407" i="5"/>
  <c r="AV407" i="5" s="1"/>
  <c r="AU406" i="5"/>
  <c r="AV406" i="5" s="1"/>
  <c r="AU151" i="5"/>
  <c r="AV151" i="5" s="1"/>
  <c r="AU149" i="5"/>
  <c r="AV149" i="5" s="1"/>
  <c r="AU155" i="5"/>
  <c r="AV155" i="5" s="1"/>
  <c r="AU152" i="5"/>
  <c r="AV152" i="5" s="1"/>
  <c r="AU148" i="5"/>
  <c r="AV148" i="5" s="1"/>
  <c r="AU154" i="5"/>
  <c r="AV154" i="5" s="1"/>
  <c r="AU150" i="5"/>
  <c r="AV150" i="5" s="1"/>
  <c r="AU153" i="5"/>
  <c r="AV153" i="5" s="1"/>
  <c r="BB11" i="5"/>
  <c r="BC11" i="5" s="1"/>
  <c r="BB13" i="5"/>
  <c r="BC13" i="5" s="1"/>
  <c r="BB18" i="5"/>
  <c r="BC18" i="5" s="1"/>
  <c r="BB17" i="5"/>
  <c r="BC17" i="5" s="1"/>
  <c r="BB16" i="5"/>
  <c r="BC16" i="5" s="1"/>
  <c r="BB12" i="5"/>
  <c r="BC12" i="5" s="1"/>
  <c r="BB15" i="5"/>
  <c r="BC15" i="5" s="1"/>
  <c r="BB14" i="5"/>
  <c r="BC14" i="5" s="1"/>
  <c r="AU13" i="5"/>
  <c r="AV13" i="5" s="1"/>
  <c r="AU395" i="5"/>
  <c r="AV395" i="5" s="1"/>
  <c r="AU391" i="5"/>
  <c r="AV391" i="5" s="1"/>
  <c r="AU267" i="5"/>
  <c r="AV267" i="5" s="1"/>
  <c r="AU265" i="5"/>
  <c r="AV265" i="5" s="1"/>
  <c r="AU141" i="5"/>
  <c r="AV141" i="5" s="1"/>
  <c r="AU394" i="5"/>
  <c r="AV394" i="5" s="1"/>
  <c r="AU268" i="5"/>
  <c r="AV268" i="5" s="1"/>
  <c r="AU266" i="5"/>
  <c r="AV266" i="5" s="1"/>
  <c r="AU142" i="5"/>
  <c r="AV142" i="5" s="1"/>
  <c r="AU138" i="5"/>
  <c r="AV138" i="5" s="1"/>
  <c r="AU393" i="5"/>
  <c r="AV393" i="5" s="1"/>
  <c r="AU269" i="5"/>
  <c r="AV269" i="5" s="1"/>
  <c r="AU143" i="5"/>
  <c r="AV143" i="5" s="1"/>
  <c r="AU139" i="5"/>
  <c r="AV139" i="5" s="1"/>
  <c r="AU392" i="5"/>
  <c r="AV392" i="5" s="1"/>
  <c r="AU390" i="5"/>
  <c r="AV390" i="5" s="1"/>
  <c r="AU264" i="5"/>
  <c r="AV264" i="5" s="1"/>
  <c r="AU140" i="5"/>
  <c r="AV140" i="5" s="1"/>
  <c r="AU12" i="5"/>
  <c r="AV12" i="5" s="1"/>
  <c r="AU16" i="5"/>
  <c r="AV16" i="5" s="1"/>
  <c r="AU15" i="5"/>
  <c r="AV15" i="5" s="1"/>
  <c r="AU17" i="5"/>
  <c r="AV17" i="5" s="1"/>
  <c r="AU14" i="5"/>
  <c r="AV14" i="5" s="1"/>
  <c r="AN126" i="5"/>
  <c r="AM126" i="5"/>
  <c r="AL126" i="5"/>
  <c r="AF126" i="5"/>
  <c r="AE126" i="5"/>
  <c r="AD126" i="5"/>
  <c r="P126" i="5"/>
  <c r="O126" i="5"/>
  <c r="N126" i="5"/>
  <c r="H126" i="5"/>
  <c r="G126" i="5"/>
  <c r="F126" i="5"/>
  <c r="D126" i="5"/>
  <c r="C126" i="5"/>
  <c r="B126" i="5"/>
  <c r="AN125" i="5"/>
  <c r="AM125" i="5"/>
  <c r="AL125" i="5"/>
  <c r="AF125" i="5"/>
  <c r="AE125" i="5"/>
  <c r="AD125" i="5"/>
  <c r="P125" i="5"/>
  <c r="O125" i="5"/>
  <c r="N125" i="5"/>
  <c r="H125" i="5"/>
  <c r="G125" i="5"/>
  <c r="F125" i="5"/>
  <c r="D125" i="5"/>
  <c r="C125" i="5"/>
  <c r="B125" i="5"/>
  <c r="AY55" i="4"/>
  <c r="BA55" i="4"/>
  <c r="AY49" i="4"/>
  <c r="AZ49" i="4"/>
  <c r="AZ55" i="4" s="1"/>
  <c r="BA49" i="4"/>
  <c r="AY50" i="4"/>
  <c r="AY56" i="4" s="1"/>
  <c r="AZ50" i="4"/>
  <c r="AZ56" i="4" s="1"/>
  <c r="BA50" i="4"/>
  <c r="BA56" i="4" s="1"/>
  <c r="AY51" i="4"/>
  <c r="AY57" i="4" s="1"/>
  <c r="AZ51" i="4"/>
  <c r="AZ57" i="4" s="1"/>
  <c r="BA51" i="4"/>
  <c r="BA57" i="4" s="1"/>
  <c r="AZ48" i="4"/>
  <c r="AZ54" i="4" s="1"/>
  <c r="BA48" i="4"/>
  <c r="BA54" i="4" s="1"/>
  <c r="AY48" i="4"/>
  <c r="AY54" i="4" s="1"/>
  <c r="AJ13" i="3"/>
  <c r="AU398" i="4" l="1"/>
  <c r="AV398" i="4"/>
  <c r="AU399" i="4"/>
  <c r="AV399" i="4"/>
  <c r="AU400" i="4"/>
  <c r="AV400" i="4"/>
  <c r="AU401" i="4"/>
  <c r="AV401" i="4"/>
  <c r="AU402" i="4"/>
  <c r="AV402" i="4"/>
  <c r="AU403" i="4"/>
  <c r="AV403" i="4"/>
  <c r="AT399" i="4"/>
  <c r="AT400" i="4"/>
  <c r="AT401" i="4"/>
  <c r="AT402" i="4"/>
  <c r="AT403" i="4"/>
  <c r="AT398" i="4"/>
  <c r="AO512" i="4"/>
  <c r="AN512" i="4"/>
  <c r="AM512" i="4"/>
  <c r="AO511" i="4"/>
  <c r="AN511" i="4"/>
  <c r="AM511" i="4"/>
  <c r="AG512" i="4"/>
  <c r="AF512" i="4"/>
  <c r="AE512" i="4"/>
  <c r="AG511" i="4"/>
  <c r="AF511" i="4"/>
  <c r="AE511" i="4"/>
  <c r="Y512" i="4"/>
  <c r="X512" i="4"/>
  <c r="W512" i="4"/>
  <c r="Y511" i="4"/>
  <c r="X511" i="4"/>
  <c r="W511" i="4"/>
  <c r="Q512" i="4"/>
  <c r="P512" i="4"/>
  <c r="O512" i="4"/>
  <c r="Q511" i="4"/>
  <c r="P511" i="4"/>
  <c r="O511" i="4"/>
  <c r="I512" i="4"/>
  <c r="H512" i="4"/>
  <c r="G512" i="4"/>
  <c r="I511" i="4"/>
  <c r="H511" i="4"/>
  <c r="G511" i="4"/>
  <c r="E512" i="4"/>
  <c r="D512" i="4"/>
  <c r="C512" i="4"/>
  <c r="E511" i="4"/>
  <c r="D511" i="4"/>
  <c r="C511" i="4"/>
  <c r="AV295" i="4"/>
  <c r="AU295" i="4"/>
  <c r="AT295" i="4"/>
  <c r="AV294" i="4"/>
  <c r="AU294" i="4"/>
  <c r="AT294" i="4"/>
  <c r="AV293" i="4"/>
  <c r="AU293" i="4"/>
  <c r="AT293" i="4"/>
  <c r="AV292" i="4"/>
  <c r="AU292" i="4"/>
  <c r="AT292" i="4"/>
  <c r="AV291" i="4"/>
  <c r="AU291" i="4"/>
  <c r="AT291" i="4"/>
  <c r="AV290" i="4"/>
  <c r="AU290" i="4"/>
  <c r="AT290" i="4"/>
  <c r="AV278" i="4"/>
  <c r="AU278" i="4"/>
  <c r="AT278" i="4"/>
  <c r="AV277" i="4"/>
  <c r="AU277" i="4"/>
  <c r="AT277" i="4"/>
  <c r="AV276" i="4"/>
  <c r="AU276" i="4"/>
  <c r="AT276" i="4"/>
  <c r="AV275" i="4"/>
  <c r="AU275" i="4"/>
  <c r="AT275" i="4"/>
  <c r="AV274" i="4"/>
  <c r="AU274" i="4"/>
  <c r="AT274" i="4"/>
  <c r="AV273" i="4"/>
  <c r="AU273" i="4"/>
  <c r="AT273" i="4"/>
  <c r="AV168" i="4"/>
  <c r="AU168" i="4"/>
  <c r="AT168" i="4"/>
  <c r="AV167" i="4"/>
  <c r="AU167" i="4"/>
  <c r="AT167" i="4"/>
  <c r="AV166" i="4"/>
  <c r="AU166" i="4"/>
  <c r="AT166" i="4"/>
  <c r="AV165" i="4"/>
  <c r="AU165" i="4"/>
  <c r="AT165" i="4"/>
  <c r="AV164" i="4"/>
  <c r="AU164" i="4"/>
  <c r="AT164" i="4"/>
  <c r="AV163" i="4"/>
  <c r="AU163" i="4"/>
  <c r="AT163" i="4"/>
  <c r="AO259" i="4"/>
  <c r="AT147" i="4" l="1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U146" i="4"/>
  <c r="AV146" i="4"/>
  <c r="AO386" i="4"/>
  <c r="AN386" i="4"/>
  <c r="AM386" i="4"/>
  <c r="AO385" i="4"/>
  <c r="AN385" i="4"/>
  <c r="AM385" i="4"/>
  <c r="AG386" i="4"/>
  <c r="AF386" i="4"/>
  <c r="AE386" i="4"/>
  <c r="AG385" i="4"/>
  <c r="AF385" i="4"/>
  <c r="AE385" i="4"/>
  <c r="Y386" i="4"/>
  <c r="X386" i="4"/>
  <c r="W386" i="4"/>
  <c r="Y385" i="4"/>
  <c r="X385" i="4"/>
  <c r="W385" i="4"/>
  <c r="Q386" i="4"/>
  <c r="P386" i="4"/>
  <c r="O386" i="4"/>
  <c r="Q385" i="4"/>
  <c r="P385" i="4"/>
  <c r="O385" i="4"/>
  <c r="I386" i="4"/>
  <c r="H386" i="4"/>
  <c r="G386" i="4"/>
  <c r="I385" i="4"/>
  <c r="H385" i="4"/>
  <c r="G385" i="4"/>
  <c r="E386" i="4"/>
  <c r="D386" i="4"/>
  <c r="C386" i="4"/>
  <c r="E385" i="4"/>
  <c r="D385" i="4"/>
  <c r="C385" i="4"/>
  <c r="E260" i="4" l="1"/>
  <c r="D260" i="4"/>
  <c r="C260" i="4"/>
  <c r="E259" i="4"/>
  <c r="D259" i="4"/>
  <c r="C259" i="4"/>
  <c r="I260" i="4"/>
  <c r="H260" i="4"/>
  <c r="G260" i="4"/>
  <c r="I259" i="4"/>
  <c r="H259" i="4"/>
  <c r="G259" i="4"/>
  <c r="Q260" i="4"/>
  <c r="P260" i="4"/>
  <c r="O260" i="4"/>
  <c r="Q259" i="4"/>
  <c r="P259" i="4"/>
  <c r="O259" i="4"/>
  <c r="Y260" i="4"/>
  <c r="X260" i="4"/>
  <c r="W260" i="4"/>
  <c r="Y259" i="4"/>
  <c r="X259" i="4"/>
  <c r="W259" i="4"/>
  <c r="AG260" i="4"/>
  <c r="AF260" i="4"/>
  <c r="AE260" i="4"/>
  <c r="AG259" i="4"/>
  <c r="AF259" i="4"/>
  <c r="AE259" i="4"/>
  <c r="AM259" i="4"/>
  <c r="AM133" i="4"/>
  <c r="AM125" i="4"/>
  <c r="AO260" i="4"/>
  <c r="AN260" i="4"/>
  <c r="AM260" i="4"/>
  <c r="AN259" i="4"/>
  <c r="E133" i="4"/>
  <c r="BJ18" i="4"/>
  <c r="BI18" i="4"/>
  <c r="BH18" i="4"/>
  <c r="BJ17" i="4"/>
  <c r="BI17" i="4"/>
  <c r="BH17" i="4"/>
  <c r="BJ16" i="4"/>
  <c r="BI16" i="4"/>
  <c r="BH16" i="4"/>
  <c r="BJ15" i="4"/>
  <c r="BI15" i="4"/>
  <c r="BH15" i="4"/>
  <c r="AO129" i="4"/>
  <c r="AN129" i="4"/>
  <c r="AM129" i="4"/>
  <c r="AG129" i="4"/>
  <c r="AF129" i="4"/>
  <c r="AE129" i="4"/>
  <c r="Y129" i="4"/>
  <c r="X129" i="4"/>
  <c r="W129" i="4"/>
  <c r="P129" i="4"/>
  <c r="O125" i="4"/>
  <c r="AO130" i="4"/>
  <c r="AN130" i="4"/>
  <c r="AM130" i="4"/>
  <c r="AG130" i="4"/>
  <c r="AF130" i="4"/>
  <c r="AE130" i="4"/>
  <c r="Y130" i="4"/>
  <c r="X130" i="4"/>
  <c r="W130" i="4"/>
  <c r="Q63" i="3"/>
  <c r="Q60" i="3"/>
  <c r="Q57" i="3"/>
  <c r="Q54" i="3"/>
  <c r="Q51" i="3"/>
  <c r="Q48" i="3"/>
  <c r="Q45" i="3"/>
  <c r="Q42" i="3"/>
  <c r="Q39" i="3"/>
  <c r="Q36" i="3"/>
  <c r="Q33" i="3"/>
  <c r="Q30" i="3"/>
  <c r="Q27" i="3"/>
  <c r="Q24" i="3"/>
  <c r="Q21" i="3"/>
  <c r="Q18" i="3"/>
  <c r="Q15" i="3"/>
  <c r="Q12" i="3"/>
  <c r="Q9" i="3"/>
  <c r="Q6" i="3"/>
  <c r="M6" i="3"/>
  <c r="M9" i="3"/>
  <c r="M12" i="3"/>
  <c r="M15" i="3"/>
  <c r="M18" i="3"/>
  <c r="M21" i="3"/>
  <c r="M24" i="3"/>
  <c r="M27" i="3"/>
  <c r="M30" i="3"/>
  <c r="M33" i="3"/>
  <c r="M36" i="3"/>
  <c r="M39" i="3"/>
  <c r="M42" i="3"/>
  <c r="M45" i="3"/>
  <c r="M48" i="3"/>
  <c r="M51" i="3"/>
  <c r="M54" i="3"/>
  <c r="M57" i="3"/>
  <c r="M60" i="3"/>
  <c r="M63" i="3"/>
  <c r="AM6" i="3"/>
  <c r="BD13" i="4"/>
  <c r="BC13" i="4"/>
  <c r="BB13" i="4"/>
  <c r="BD18" i="4"/>
  <c r="BC18" i="4"/>
  <c r="BB18" i="4"/>
  <c r="BD17" i="4"/>
  <c r="BC17" i="4"/>
  <c r="BB17" i="4"/>
  <c r="BD16" i="4"/>
  <c r="BC16" i="4"/>
  <c r="BB16" i="4"/>
  <c r="BD15" i="4"/>
  <c r="BC15" i="4"/>
  <c r="BB15" i="4"/>
  <c r="BD14" i="4"/>
  <c r="BC14" i="4"/>
  <c r="BB14" i="4"/>
  <c r="AO126" i="4"/>
  <c r="AN126" i="4"/>
  <c r="AM126" i="4"/>
  <c r="AO125" i="4"/>
  <c r="AN125" i="4"/>
  <c r="AG126" i="4"/>
  <c r="AF126" i="4"/>
  <c r="AE126" i="4"/>
  <c r="AG125" i="4"/>
  <c r="AF125" i="4"/>
  <c r="AE125" i="4"/>
  <c r="Y126" i="4"/>
  <c r="X126" i="4"/>
  <c r="W126" i="4"/>
  <c r="Y125" i="4"/>
  <c r="X125" i="4"/>
  <c r="W125" i="4"/>
  <c r="P126" i="4"/>
  <c r="O126" i="4"/>
  <c r="Q125" i="4"/>
  <c r="P125" i="4"/>
  <c r="I126" i="4"/>
  <c r="H126" i="4"/>
  <c r="G126" i="4"/>
  <c r="I125" i="4"/>
  <c r="H125" i="4"/>
  <c r="G125" i="4"/>
  <c r="E126" i="4"/>
  <c r="D126" i="4"/>
  <c r="C126" i="4"/>
  <c r="E125" i="4"/>
  <c r="D125" i="4"/>
  <c r="C125" i="4"/>
  <c r="W134" i="4" l="1"/>
  <c r="W133" i="4"/>
  <c r="AV18" i="4"/>
  <c r="AU18" i="4"/>
  <c r="AT18" i="4"/>
  <c r="AV17" i="4"/>
  <c r="AU17" i="4"/>
  <c r="AT17" i="4"/>
  <c r="AV16" i="4"/>
  <c r="AU16" i="4"/>
  <c r="AT16" i="4"/>
  <c r="AV15" i="4"/>
  <c r="AU15" i="4"/>
  <c r="AT15" i="4"/>
  <c r="AV14" i="4"/>
  <c r="AU14" i="4"/>
  <c r="AT14" i="4"/>
  <c r="AV13" i="4"/>
  <c r="AU13" i="4"/>
  <c r="AT13" i="4"/>
  <c r="AR2" i="4"/>
  <c r="AE133" i="4"/>
  <c r="AO134" i="4"/>
  <c r="AN134" i="4"/>
  <c r="AM134" i="4"/>
  <c r="AO133" i="4"/>
  <c r="AN133" i="4"/>
  <c r="AG134" i="4"/>
  <c r="AF134" i="4"/>
  <c r="AE134" i="4"/>
  <c r="AG133" i="4"/>
  <c r="AF133" i="4"/>
  <c r="Y134" i="4"/>
  <c r="X134" i="4"/>
  <c r="Y133" i="4"/>
  <c r="X133" i="4"/>
  <c r="P134" i="4"/>
  <c r="O134" i="4"/>
  <c r="Q133" i="4"/>
  <c r="P133" i="4"/>
  <c r="I134" i="4"/>
  <c r="H134" i="4"/>
  <c r="G134" i="4"/>
  <c r="I133" i="4"/>
  <c r="H133" i="4"/>
  <c r="G133" i="4"/>
  <c r="C133" i="4"/>
  <c r="E134" i="4"/>
  <c r="D134" i="4"/>
  <c r="C134" i="4"/>
  <c r="D133" i="4"/>
  <c r="AR660" i="4" l="1"/>
  <c r="AS660" i="4" s="1"/>
  <c r="AR665" i="4"/>
  <c r="AS665" i="4" s="1"/>
  <c r="AR661" i="4"/>
  <c r="AS661" i="4" s="1"/>
  <c r="AR663" i="4"/>
  <c r="AS663" i="4" s="1"/>
  <c r="AR659" i="4"/>
  <c r="AS659" i="4" s="1"/>
  <c r="AR662" i="4"/>
  <c r="AS662" i="4" s="1"/>
  <c r="AR658" i="4"/>
  <c r="AS658" i="4" s="1"/>
  <c r="AR664" i="4"/>
  <c r="AS664" i="4" s="1"/>
  <c r="AR542" i="4"/>
  <c r="AS542" i="4" s="1"/>
  <c r="AR541" i="4"/>
  <c r="AS541" i="4" s="1"/>
  <c r="AR540" i="4"/>
  <c r="AS540" i="4" s="1"/>
  <c r="AR536" i="4"/>
  <c r="AS536" i="4" s="1"/>
  <c r="AR539" i="4"/>
  <c r="AS539" i="4" s="1"/>
  <c r="AR538" i="4"/>
  <c r="AS538" i="4" s="1"/>
  <c r="AR535" i="4"/>
  <c r="AS535" i="4" s="1"/>
  <c r="AR537" i="4"/>
  <c r="AS537" i="4" s="1"/>
  <c r="AR303" i="4"/>
  <c r="AS303" i="4" s="1"/>
  <c r="AR302" i="4"/>
  <c r="AS302" i="4" s="1"/>
  <c r="AR300" i="4"/>
  <c r="AS300" i="4" s="1"/>
  <c r="AR298" i="4"/>
  <c r="AS298" i="4" s="1"/>
  <c r="AR301" i="4"/>
  <c r="AS301" i="4" s="1"/>
  <c r="AR299" i="4"/>
  <c r="AS299" i="4" s="1"/>
  <c r="AR304" i="4"/>
  <c r="AS304" i="4" s="1"/>
  <c r="AR305" i="4"/>
  <c r="AS305" i="4" s="1"/>
  <c r="AR132" i="4"/>
  <c r="AS132" i="4" s="1"/>
  <c r="AR131" i="4"/>
  <c r="AS131" i="4" s="1"/>
  <c r="AR130" i="4"/>
  <c r="AS130" i="4" s="1"/>
  <c r="AR129" i="4"/>
  <c r="AS129" i="4" s="1"/>
  <c r="AR128" i="4"/>
  <c r="AS128" i="4" s="1"/>
  <c r="AR127" i="4"/>
  <c r="AS127" i="4" s="1"/>
  <c r="AR126" i="4"/>
  <c r="AS126" i="4" s="1"/>
  <c r="AR125" i="4"/>
  <c r="AS125" i="4" s="1"/>
  <c r="AR21" i="4"/>
  <c r="AS21" i="4" s="1"/>
  <c r="AR25" i="4"/>
  <c r="AS25" i="4" s="1"/>
  <c r="AR23" i="4"/>
  <c r="AS23" i="4" s="1"/>
  <c r="AR26" i="4"/>
  <c r="AS26" i="4" s="1"/>
  <c r="AR24" i="4"/>
  <c r="AS24" i="4" s="1"/>
  <c r="AR423" i="4"/>
  <c r="AS423" i="4" s="1"/>
  <c r="AR27" i="4"/>
  <c r="AS27" i="4" s="1"/>
  <c r="AR424" i="4"/>
  <c r="AS424" i="4" s="1"/>
  <c r="AR28" i="4"/>
  <c r="AS28" i="4" s="1"/>
  <c r="AR422" i="4"/>
  <c r="AS422" i="4" s="1"/>
  <c r="AR421" i="4"/>
  <c r="AS421" i="4" s="1"/>
  <c r="AR22" i="4"/>
  <c r="AS22" i="4" s="1"/>
  <c r="AR420" i="4"/>
  <c r="AS420" i="4" s="1"/>
  <c r="AR419" i="4"/>
  <c r="AS419" i="4" s="1"/>
  <c r="AR417" i="4"/>
  <c r="AS417" i="4" s="1"/>
  <c r="AR418" i="4"/>
  <c r="AS418" i="4" s="1"/>
  <c r="AY167" i="4"/>
  <c r="AZ167" i="4" s="1"/>
  <c r="AY166" i="4"/>
  <c r="AZ166" i="4" s="1"/>
  <c r="AY177" i="4"/>
  <c r="AZ177" i="4" s="1"/>
  <c r="AY164" i="4"/>
  <c r="AZ164" i="4" s="1"/>
  <c r="AY176" i="4"/>
  <c r="AZ176" i="4" s="1"/>
  <c r="AY163" i="4"/>
  <c r="AZ163" i="4" s="1"/>
  <c r="AY175" i="4"/>
  <c r="AZ175" i="4" s="1"/>
  <c r="AY162" i="4"/>
  <c r="AZ162" i="4" s="1"/>
  <c r="AY160" i="4"/>
  <c r="AZ160" i="4" s="1"/>
  <c r="AY173" i="4"/>
  <c r="AZ173" i="4" s="1"/>
  <c r="AY172" i="4"/>
  <c r="AZ172" i="4" s="1"/>
  <c r="AY171" i="4"/>
  <c r="AZ171" i="4" s="1"/>
  <c r="AY170" i="4"/>
  <c r="AZ170" i="4" s="1"/>
  <c r="AY165" i="4"/>
  <c r="AZ165" i="4" s="1"/>
  <c r="AY161" i="4"/>
  <c r="AZ161" i="4" s="1"/>
  <c r="AY174" i="4"/>
  <c r="AZ174" i="4" s="1"/>
  <c r="AY151" i="4"/>
  <c r="AZ151" i="4" s="1"/>
  <c r="AY149" i="4"/>
  <c r="AZ149" i="4" s="1"/>
  <c r="AY154" i="4"/>
  <c r="AZ154" i="4" s="1"/>
  <c r="AY155" i="4"/>
  <c r="AZ155" i="4" s="1"/>
  <c r="AY148" i="4"/>
  <c r="AZ148" i="4" s="1"/>
  <c r="AY153" i="4"/>
  <c r="AZ153" i="4" s="1"/>
  <c r="AY152" i="4"/>
  <c r="AZ152" i="4" s="1"/>
  <c r="AY150" i="4"/>
  <c r="AZ150" i="4" s="1"/>
  <c r="AR13" i="4"/>
  <c r="AS13" i="4" s="1"/>
  <c r="AR653" i="4"/>
  <c r="AS653" i="4" s="1"/>
  <c r="AR531" i="4"/>
  <c r="AS531" i="4" s="1"/>
  <c r="AR528" i="4"/>
  <c r="AS528" i="4" s="1"/>
  <c r="AR527" i="4"/>
  <c r="AS527" i="4" s="1"/>
  <c r="AR655" i="4"/>
  <c r="AS655" i="4" s="1"/>
  <c r="AR651" i="4"/>
  <c r="AS651" i="4" s="1"/>
  <c r="AR650" i="4"/>
  <c r="AS650" i="4" s="1"/>
  <c r="AR526" i="4"/>
  <c r="AS526" i="4" s="1"/>
  <c r="AR652" i="4"/>
  <c r="AS652" i="4" s="1"/>
  <c r="AR530" i="4"/>
  <c r="AS530" i="4" s="1"/>
  <c r="AR529" i="4"/>
  <c r="AS529" i="4" s="1"/>
  <c r="AR654" i="4"/>
  <c r="AS654" i="4" s="1"/>
  <c r="AR14" i="4"/>
  <c r="AS14" i="4" s="1"/>
  <c r="AR398" i="4"/>
  <c r="AS398" i="4" s="1"/>
  <c r="AR290" i="4"/>
  <c r="AS290" i="4" s="1"/>
  <c r="AR295" i="4"/>
  <c r="AS295" i="4" s="1"/>
  <c r="AR291" i="4"/>
  <c r="AS291" i="4" s="1"/>
  <c r="AR168" i="4"/>
  <c r="AS168" i="4" s="1"/>
  <c r="AR275" i="4"/>
  <c r="AS275" i="4" s="1"/>
  <c r="AR163" i="4"/>
  <c r="AS163" i="4" s="1"/>
  <c r="AR166" i="4"/>
  <c r="AS166" i="4" s="1"/>
  <c r="AR276" i="4"/>
  <c r="AS276" i="4" s="1"/>
  <c r="AR164" i="4"/>
  <c r="AS164" i="4" s="1"/>
  <c r="AR167" i="4"/>
  <c r="AS167" i="4" s="1"/>
  <c r="AR278" i="4"/>
  <c r="AS278" i="4" s="1"/>
  <c r="AR399" i="4"/>
  <c r="AS399" i="4" s="1"/>
  <c r="AR273" i="4"/>
  <c r="AS273" i="4" s="1"/>
  <c r="AR294" i="4"/>
  <c r="AS294" i="4" s="1"/>
  <c r="AR293" i="4"/>
  <c r="AS293" i="4" s="1"/>
  <c r="AR292" i="4"/>
  <c r="AS292" i="4" s="1"/>
  <c r="AR165" i="4"/>
  <c r="AS165" i="4" s="1"/>
  <c r="AR274" i="4"/>
  <c r="AS274" i="4" s="1"/>
  <c r="AR400" i="4"/>
  <c r="AS400" i="4" s="1"/>
  <c r="AR403" i="4"/>
  <c r="AS403" i="4" s="1"/>
  <c r="AR402" i="4"/>
  <c r="AS402" i="4" s="1"/>
  <c r="AR277" i="4"/>
  <c r="AS277" i="4" s="1"/>
  <c r="AR401" i="4"/>
  <c r="AS401" i="4" s="1"/>
  <c r="AR148" i="4"/>
  <c r="AS148" i="4" s="1"/>
  <c r="AR150" i="4"/>
  <c r="AS150" i="4" s="1"/>
  <c r="AR149" i="4"/>
  <c r="AS149" i="4" s="1"/>
  <c r="AR147" i="4"/>
  <c r="AS147" i="4" s="1"/>
  <c r="AR146" i="4"/>
  <c r="AS146" i="4" s="1"/>
  <c r="AR151" i="4"/>
  <c r="AS151" i="4" s="1"/>
  <c r="AR18" i="4"/>
  <c r="AS18" i="4" s="1"/>
  <c r="AR17" i="4"/>
  <c r="AS17" i="4" s="1"/>
  <c r="AR16" i="4"/>
  <c r="AS16" i="4" s="1"/>
  <c r="AR15" i="4"/>
  <c r="AS15" i="4" s="1"/>
  <c r="BF18" i="4"/>
  <c r="BG18" i="4" s="1"/>
  <c r="AZ15" i="4"/>
  <c r="BA15" i="4" s="1"/>
  <c r="AZ13" i="4"/>
  <c r="BA13" i="4" s="1"/>
  <c r="BF17" i="4"/>
  <c r="BG17" i="4" s="1"/>
  <c r="AZ16" i="4"/>
  <c r="BA16" i="4" s="1"/>
  <c r="BF16" i="4"/>
  <c r="BG16" i="4" s="1"/>
  <c r="AZ18" i="4"/>
  <c r="BA18" i="4" s="1"/>
  <c r="AZ14" i="4"/>
  <c r="BA14" i="4" s="1"/>
  <c r="BF15" i="4"/>
  <c r="BG15" i="4" s="1"/>
  <c r="AZ17" i="4"/>
  <c r="BA17" i="4" s="1"/>
  <c r="BG124" i="3"/>
  <c r="BH124" i="3"/>
  <c r="BG125" i="3"/>
  <c r="BH125" i="3"/>
  <c r="BF125" i="3"/>
  <c r="BF124" i="3"/>
  <c r="AN4" i="3" l="1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N3" i="3"/>
  <c r="AM3" i="3" s="1"/>
  <c r="AM4" i="3" s="1"/>
  <c r="AM5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I82" i="3" l="1"/>
  <c r="AJ82" i="3" s="1"/>
  <c r="AI81" i="3"/>
  <c r="AJ81" i="3" s="1"/>
  <c r="AI80" i="3"/>
  <c r="AJ80" i="3" s="1"/>
  <c r="AC85" i="3"/>
  <c r="AD85" i="3"/>
  <c r="AE85" i="3"/>
  <c r="X132" i="3"/>
  <c r="W132" i="3"/>
  <c r="V132" i="3"/>
  <c r="X131" i="3"/>
  <c r="W131" i="3"/>
  <c r="V131" i="3"/>
  <c r="AC81" i="3"/>
  <c r="AD81" i="3"/>
  <c r="AE81" i="3"/>
  <c r="AC82" i="3"/>
  <c r="AD82" i="3"/>
  <c r="AE82" i="3"/>
  <c r="AC83" i="3"/>
  <c r="AD83" i="3"/>
  <c r="AE83" i="3"/>
  <c r="AC84" i="3"/>
  <c r="AD84" i="3"/>
  <c r="AE84" i="3"/>
  <c r="AD80" i="3"/>
  <c r="AE80" i="3"/>
  <c r="AC80" i="3"/>
  <c r="T132" i="3"/>
  <c r="S132" i="3"/>
  <c r="R132" i="3"/>
  <c r="T131" i="3"/>
  <c r="S131" i="3"/>
  <c r="R131" i="3"/>
  <c r="P132" i="3"/>
  <c r="O132" i="3"/>
  <c r="N132" i="3"/>
  <c r="P131" i="3"/>
  <c r="O131" i="3"/>
  <c r="N131" i="3"/>
  <c r="L132" i="3"/>
  <c r="K132" i="3"/>
  <c r="J132" i="3"/>
  <c r="L131" i="3"/>
  <c r="K131" i="3"/>
  <c r="J131" i="3"/>
  <c r="H132" i="3"/>
  <c r="G132" i="3"/>
  <c r="F132" i="3"/>
  <c r="H131" i="3"/>
  <c r="G131" i="3"/>
  <c r="F131" i="3"/>
  <c r="D132" i="3" l="1"/>
  <c r="C132" i="3"/>
  <c r="B132" i="3"/>
  <c r="D131" i="3"/>
  <c r="C131" i="3"/>
  <c r="B131" i="3"/>
  <c r="AJ14" i="3"/>
  <c r="AK14" i="3" s="1"/>
  <c r="AJ15" i="3"/>
  <c r="AK15" i="3" s="1"/>
  <c r="AK13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D14" i="3"/>
  <c r="AD15" i="3"/>
  <c r="AD16" i="3"/>
  <c r="AD17" i="3"/>
  <c r="AD18" i="3"/>
  <c r="AD13" i="3"/>
  <c r="AB2" i="3"/>
  <c r="AB16" i="3" s="1"/>
  <c r="AC16" i="3" s="1"/>
  <c r="D66" i="3"/>
  <c r="X66" i="3"/>
  <c r="W66" i="3"/>
  <c r="V66" i="3"/>
  <c r="X65" i="3"/>
  <c r="W65" i="3"/>
  <c r="V65" i="3"/>
  <c r="T66" i="3"/>
  <c r="S66" i="3"/>
  <c r="R66" i="3"/>
  <c r="T65" i="3"/>
  <c r="S65" i="3"/>
  <c r="R65" i="3"/>
  <c r="P66" i="3"/>
  <c r="O66" i="3"/>
  <c r="N66" i="3"/>
  <c r="P65" i="3"/>
  <c r="O65" i="3"/>
  <c r="N65" i="3"/>
  <c r="L66" i="3"/>
  <c r="K66" i="3"/>
  <c r="J66" i="3"/>
  <c r="L65" i="3"/>
  <c r="K65" i="3"/>
  <c r="J65" i="3"/>
  <c r="H66" i="3"/>
  <c r="G66" i="3"/>
  <c r="F66" i="3"/>
  <c r="H65" i="3"/>
  <c r="G65" i="3"/>
  <c r="F65" i="3"/>
  <c r="B65" i="3"/>
  <c r="C66" i="3"/>
  <c r="B66" i="3"/>
  <c r="D65" i="3"/>
  <c r="C65" i="3"/>
  <c r="AO273" i="1"/>
  <c r="AN273" i="1"/>
  <c r="AM273" i="1"/>
  <c r="AK273" i="1"/>
  <c r="AJ273" i="1"/>
  <c r="AI273" i="1"/>
  <c r="AG273" i="1"/>
  <c r="AF273" i="1"/>
  <c r="AE273" i="1"/>
  <c r="AC273" i="1"/>
  <c r="AB273" i="1"/>
  <c r="AA273" i="1"/>
  <c r="Y273" i="1"/>
  <c r="X273" i="1"/>
  <c r="W273" i="1"/>
  <c r="U273" i="1"/>
  <c r="T273" i="1"/>
  <c r="S273" i="1"/>
  <c r="Q273" i="1"/>
  <c r="P273" i="1"/>
  <c r="O273" i="1"/>
  <c r="M273" i="1"/>
  <c r="L273" i="1"/>
  <c r="K273" i="1"/>
  <c r="I273" i="1"/>
  <c r="H273" i="1"/>
  <c r="G273" i="1"/>
  <c r="E273" i="1"/>
  <c r="D273" i="1"/>
  <c r="AO272" i="1"/>
  <c r="AN272" i="1"/>
  <c r="AM272" i="1"/>
  <c r="AK272" i="1"/>
  <c r="AJ272" i="1"/>
  <c r="AI272" i="1"/>
  <c r="AG272" i="1"/>
  <c r="AF272" i="1"/>
  <c r="AE272" i="1"/>
  <c r="AC272" i="1"/>
  <c r="AB272" i="1"/>
  <c r="AA272" i="1"/>
  <c r="Y272" i="1"/>
  <c r="X272" i="1"/>
  <c r="W272" i="1"/>
  <c r="U272" i="1"/>
  <c r="T272" i="1"/>
  <c r="S272" i="1"/>
  <c r="Q272" i="1"/>
  <c r="P272" i="1"/>
  <c r="O272" i="1"/>
  <c r="M272" i="1"/>
  <c r="L272" i="1"/>
  <c r="K272" i="1"/>
  <c r="I272" i="1"/>
  <c r="H272" i="1"/>
  <c r="G272" i="1"/>
  <c r="E272" i="1"/>
  <c r="D272" i="1"/>
  <c r="C272" i="1"/>
  <c r="C255" i="1"/>
  <c r="C273" i="1" s="1"/>
  <c r="AV231" i="1"/>
  <c r="AU231" i="1"/>
  <c r="AT231" i="1"/>
  <c r="AV230" i="1"/>
  <c r="AU230" i="1"/>
  <c r="AT230" i="1"/>
  <c r="AV229" i="1"/>
  <c r="AU229" i="1"/>
  <c r="AT229" i="1"/>
  <c r="AV228" i="1"/>
  <c r="AU228" i="1"/>
  <c r="AT228" i="1"/>
  <c r="AV227" i="1"/>
  <c r="AU227" i="1"/>
  <c r="AT227" i="1"/>
  <c r="AV226" i="1"/>
  <c r="AU226" i="1"/>
  <c r="AT226" i="1"/>
  <c r="AV225" i="1"/>
  <c r="AU225" i="1"/>
  <c r="AT225" i="1"/>
  <c r="AV224" i="1"/>
  <c r="AU224" i="1"/>
  <c r="AT224" i="1"/>
  <c r="AV223" i="1"/>
  <c r="AU223" i="1"/>
  <c r="AT223" i="1"/>
  <c r="AV222" i="1"/>
  <c r="AU222" i="1"/>
  <c r="AT222" i="1"/>
  <c r="AS220" i="1"/>
  <c r="AR220" i="1"/>
  <c r="AR219" i="1"/>
  <c r="AS219" i="1" s="1"/>
  <c r="AS218" i="1"/>
  <c r="AR218" i="1"/>
  <c r="AR217" i="1"/>
  <c r="AS217" i="1" s="1"/>
  <c r="AR216" i="1"/>
  <c r="AS216" i="1" s="1"/>
  <c r="AS215" i="1"/>
  <c r="AR215" i="1"/>
  <c r="AR214" i="1"/>
  <c r="AS214" i="1" s="1"/>
  <c r="AR213" i="1"/>
  <c r="AS213" i="1" s="1"/>
  <c r="AS212" i="1"/>
  <c r="AR212" i="1"/>
  <c r="AR211" i="1"/>
  <c r="AS211" i="1" s="1"/>
  <c r="AO205" i="1"/>
  <c r="AN205" i="1"/>
  <c r="AM205" i="1"/>
  <c r="AK205" i="1"/>
  <c r="AJ205" i="1"/>
  <c r="AI205" i="1"/>
  <c r="AG205" i="1"/>
  <c r="AF205" i="1"/>
  <c r="AE205" i="1"/>
  <c r="AC205" i="1"/>
  <c r="AB205" i="1"/>
  <c r="AA205" i="1"/>
  <c r="Y205" i="1"/>
  <c r="X205" i="1"/>
  <c r="W205" i="1"/>
  <c r="U205" i="1"/>
  <c r="T205" i="1"/>
  <c r="S205" i="1"/>
  <c r="Q205" i="1"/>
  <c r="P205" i="1"/>
  <c r="O205" i="1"/>
  <c r="M205" i="1"/>
  <c r="L205" i="1"/>
  <c r="K205" i="1"/>
  <c r="I205" i="1"/>
  <c r="H205" i="1"/>
  <c r="G205" i="1"/>
  <c r="E205" i="1"/>
  <c r="D205" i="1"/>
  <c r="C205" i="1"/>
  <c r="AO204" i="1"/>
  <c r="AN204" i="1"/>
  <c r="AM204" i="1"/>
  <c r="AK204" i="1"/>
  <c r="AJ204" i="1"/>
  <c r="AI204" i="1"/>
  <c r="AG204" i="1"/>
  <c r="AF204" i="1"/>
  <c r="AE204" i="1"/>
  <c r="AC204" i="1"/>
  <c r="AB204" i="1"/>
  <c r="AA204" i="1"/>
  <c r="Y204" i="1"/>
  <c r="X204" i="1"/>
  <c r="W204" i="1"/>
  <c r="U204" i="1"/>
  <c r="T204" i="1"/>
  <c r="S204" i="1"/>
  <c r="Q204" i="1"/>
  <c r="P204" i="1"/>
  <c r="O204" i="1"/>
  <c r="M204" i="1"/>
  <c r="L204" i="1"/>
  <c r="K204" i="1"/>
  <c r="I204" i="1"/>
  <c r="H204" i="1"/>
  <c r="G204" i="1"/>
  <c r="E204" i="1"/>
  <c r="D204" i="1"/>
  <c r="C204" i="1"/>
  <c r="AV163" i="1"/>
  <c r="AU163" i="1"/>
  <c r="AT163" i="1"/>
  <c r="AV162" i="1"/>
  <c r="AU162" i="1"/>
  <c r="AT162" i="1"/>
  <c r="AV161" i="1"/>
  <c r="AU161" i="1"/>
  <c r="AT161" i="1"/>
  <c r="AV160" i="1"/>
  <c r="AU160" i="1"/>
  <c r="AT160" i="1"/>
  <c r="AV159" i="1"/>
  <c r="AU159" i="1"/>
  <c r="AT159" i="1"/>
  <c r="AV158" i="1"/>
  <c r="AU158" i="1"/>
  <c r="AT158" i="1"/>
  <c r="AV157" i="1"/>
  <c r="AU157" i="1"/>
  <c r="AT157" i="1"/>
  <c r="AV156" i="1"/>
  <c r="AU156" i="1"/>
  <c r="AT156" i="1"/>
  <c r="AV155" i="1"/>
  <c r="AU155" i="1"/>
  <c r="AT155" i="1"/>
  <c r="AV154" i="1"/>
  <c r="AU154" i="1"/>
  <c r="AT154" i="1"/>
  <c r="AS152" i="1"/>
  <c r="AR152" i="1"/>
  <c r="AR151" i="1"/>
  <c r="AS151" i="1" s="1"/>
  <c r="AR150" i="1"/>
  <c r="AS150" i="1" s="1"/>
  <c r="AS149" i="1"/>
  <c r="AR149" i="1"/>
  <c r="AR148" i="1"/>
  <c r="AS148" i="1" s="1"/>
  <c r="AR147" i="1"/>
  <c r="AS147" i="1" s="1"/>
  <c r="AS146" i="1"/>
  <c r="AR146" i="1"/>
  <c r="AR145" i="1"/>
  <c r="AS145" i="1" s="1"/>
  <c r="AS144" i="1"/>
  <c r="AR144" i="1"/>
  <c r="AR143" i="1"/>
  <c r="AS143" i="1" s="1"/>
  <c r="AO137" i="1"/>
  <c r="AN137" i="1"/>
  <c r="AM137" i="1"/>
  <c r="AK137" i="1"/>
  <c r="AJ137" i="1"/>
  <c r="AI137" i="1"/>
  <c r="AG137" i="1"/>
  <c r="AF137" i="1"/>
  <c r="AE137" i="1"/>
  <c r="AC137" i="1"/>
  <c r="AB137" i="1"/>
  <c r="AA137" i="1"/>
  <c r="Y137" i="1"/>
  <c r="X137" i="1"/>
  <c r="W137" i="1"/>
  <c r="U137" i="1"/>
  <c r="T137" i="1"/>
  <c r="S137" i="1"/>
  <c r="Q137" i="1"/>
  <c r="P137" i="1"/>
  <c r="O137" i="1"/>
  <c r="M137" i="1"/>
  <c r="L137" i="1"/>
  <c r="K137" i="1"/>
  <c r="I137" i="1"/>
  <c r="H137" i="1"/>
  <c r="G137" i="1"/>
  <c r="E137" i="1"/>
  <c r="D137" i="1"/>
  <c r="C137" i="1"/>
  <c r="AO136" i="1"/>
  <c r="AN136" i="1"/>
  <c r="AM136" i="1"/>
  <c r="AK136" i="1"/>
  <c r="AJ136" i="1"/>
  <c r="AI136" i="1"/>
  <c r="AG136" i="1"/>
  <c r="AF136" i="1"/>
  <c r="AE136" i="1"/>
  <c r="AC136" i="1"/>
  <c r="AB136" i="1"/>
  <c r="AA136" i="1"/>
  <c r="Y136" i="1"/>
  <c r="X136" i="1"/>
  <c r="W136" i="1"/>
  <c r="U136" i="1"/>
  <c r="T136" i="1"/>
  <c r="S136" i="1"/>
  <c r="Q136" i="1"/>
  <c r="P136" i="1"/>
  <c r="O136" i="1"/>
  <c r="M136" i="1"/>
  <c r="L136" i="1"/>
  <c r="K136" i="1"/>
  <c r="I136" i="1"/>
  <c r="H136" i="1"/>
  <c r="G136" i="1"/>
  <c r="E136" i="1"/>
  <c r="D136" i="1"/>
  <c r="C136" i="1"/>
  <c r="AV95" i="1"/>
  <c r="AU95" i="1"/>
  <c r="AT95" i="1"/>
  <c r="AV94" i="1"/>
  <c r="AU94" i="1"/>
  <c r="AT94" i="1"/>
  <c r="AV93" i="1"/>
  <c r="AU93" i="1"/>
  <c r="AT93" i="1"/>
  <c r="AV92" i="1"/>
  <c r="AU92" i="1"/>
  <c r="AT92" i="1"/>
  <c r="AV91" i="1"/>
  <c r="AU91" i="1"/>
  <c r="AT91" i="1"/>
  <c r="AV90" i="1"/>
  <c r="AU90" i="1"/>
  <c r="AT90" i="1"/>
  <c r="AV89" i="1"/>
  <c r="AU89" i="1"/>
  <c r="AT89" i="1"/>
  <c r="AV88" i="1"/>
  <c r="AU88" i="1"/>
  <c r="AT88" i="1"/>
  <c r="AV87" i="1"/>
  <c r="AU87" i="1"/>
  <c r="AT87" i="1"/>
  <c r="AV86" i="1"/>
  <c r="AU86" i="1"/>
  <c r="AT86" i="1"/>
  <c r="AR84" i="1"/>
  <c r="AS84" i="1" s="1"/>
  <c r="AS83" i="1"/>
  <c r="AR83" i="1"/>
  <c r="AR82" i="1"/>
  <c r="AS82" i="1" s="1"/>
  <c r="AR81" i="1"/>
  <c r="AS81" i="1" s="1"/>
  <c r="AS80" i="1"/>
  <c r="AR80" i="1"/>
  <c r="AR79" i="1"/>
  <c r="AS79" i="1" s="1"/>
  <c r="AR78" i="1"/>
  <c r="AS78" i="1" s="1"/>
  <c r="AS77" i="1"/>
  <c r="AR77" i="1"/>
  <c r="AR76" i="1"/>
  <c r="AS76" i="1" s="1"/>
  <c r="AS75" i="1"/>
  <c r="AR75" i="1"/>
  <c r="AO69" i="1"/>
  <c r="AN69" i="1"/>
  <c r="AM69" i="1"/>
  <c r="AK69" i="1"/>
  <c r="AJ69" i="1"/>
  <c r="AI69" i="1"/>
  <c r="AG69" i="1"/>
  <c r="AF69" i="1"/>
  <c r="AE69" i="1"/>
  <c r="AC69" i="1"/>
  <c r="AB69" i="1"/>
  <c r="AA69" i="1"/>
  <c r="Y69" i="1"/>
  <c r="X69" i="1"/>
  <c r="W69" i="1"/>
  <c r="U69" i="1"/>
  <c r="T69" i="1"/>
  <c r="S69" i="1"/>
  <c r="Q69" i="1"/>
  <c r="P69" i="1"/>
  <c r="O69" i="1"/>
  <c r="M69" i="1"/>
  <c r="L69" i="1"/>
  <c r="K69" i="1"/>
  <c r="G69" i="1"/>
  <c r="AO68" i="1"/>
  <c r="AN68" i="1"/>
  <c r="AM68" i="1"/>
  <c r="AK68" i="1"/>
  <c r="AJ68" i="1"/>
  <c r="AI68" i="1"/>
  <c r="AG68" i="1"/>
  <c r="AF68" i="1"/>
  <c r="AE68" i="1"/>
  <c r="AC68" i="1"/>
  <c r="AB68" i="1"/>
  <c r="AA68" i="1"/>
  <c r="Y68" i="1"/>
  <c r="X68" i="1"/>
  <c r="W68" i="1"/>
  <c r="U68" i="1"/>
  <c r="T68" i="1"/>
  <c r="S68" i="1"/>
  <c r="Q68" i="1"/>
  <c r="P68" i="1"/>
  <c r="O68" i="1"/>
  <c r="M68" i="1"/>
  <c r="L68" i="1"/>
  <c r="K68" i="1"/>
  <c r="I68" i="1"/>
  <c r="G68" i="1"/>
  <c r="D68" i="1"/>
  <c r="I63" i="1"/>
  <c r="I69" i="1" s="1"/>
  <c r="H63" i="1"/>
  <c r="H68" i="1" s="1"/>
  <c r="G63" i="1"/>
  <c r="E63" i="1"/>
  <c r="D63" i="1"/>
  <c r="C63" i="1"/>
  <c r="AV39" i="1"/>
  <c r="AU39" i="1"/>
  <c r="AT39" i="1"/>
  <c r="AV38" i="1"/>
  <c r="AU38" i="1"/>
  <c r="AT38" i="1"/>
  <c r="AV37" i="1"/>
  <c r="AU37" i="1"/>
  <c r="AT37" i="1"/>
  <c r="AV36" i="1"/>
  <c r="AU36" i="1"/>
  <c r="AT36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T21" i="1"/>
  <c r="AV20" i="1"/>
  <c r="AU20" i="1"/>
  <c r="AT20" i="1"/>
  <c r="AV19" i="1"/>
  <c r="AU19" i="1"/>
  <c r="AT19" i="1"/>
  <c r="AV18" i="1"/>
  <c r="AU18" i="1"/>
  <c r="AT18" i="1"/>
  <c r="AR16" i="1"/>
  <c r="AS16" i="1" s="1"/>
  <c r="AR15" i="1"/>
  <c r="AS15" i="1" s="1"/>
  <c r="AR14" i="1"/>
  <c r="AS14" i="1" s="1"/>
  <c r="AR13" i="1"/>
  <c r="AS13" i="1" s="1"/>
  <c r="AS12" i="1"/>
  <c r="AR12" i="1"/>
  <c r="E12" i="1"/>
  <c r="E68" i="1" s="1"/>
  <c r="D12" i="1"/>
  <c r="D69" i="1" s="1"/>
  <c r="C12" i="1"/>
  <c r="C69" i="1" s="1"/>
  <c r="AR11" i="1"/>
  <c r="AS11" i="1" s="1"/>
  <c r="AS10" i="1"/>
  <c r="AR10" i="1"/>
  <c r="AS9" i="1"/>
  <c r="AR9" i="1"/>
  <c r="E9" i="1"/>
  <c r="D9" i="1"/>
  <c r="C9" i="1"/>
  <c r="C68" i="1" s="1"/>
  <c r="AR8" i="1"/>
  <c r="AS8" i="1" s="1"/>
  <c r="AS7" i="1"/>
  <c r="AR7" i="1"/>
  <c r="AB18" i="3" l="1"/>
  <c r="AC18" i="3" s="1"/>
  <c r="AB17" i="3"/>
  <c r="AC17" i="3" s="1"/>
  <c r="AA82" i="3"/>
  <c r="AB82" i="3" s="1"/>
  <c r="AA81" i="3"/>
  <c r="AB81" i="3" s="1"/>
  <c r="AA85" i="3"/>
  <c r="AB85" i="3" s="1"/>
  <c r="AA83" i="3"/>
  <c r="AB83" i="3" s="1"/>
  <c r="AA80" i="3"/>
  <c r="AB80" i="3" s="1"/>
  <c r="AA84" i="3"/>
  <c r="AB84" i="3" s="1"/>
  <c r="AB15" i="3"/>
  <c r="AC15" i="3" s="1"/>
  <c r="AB13" i="3"/>
  <c r="AC13" i="3" s="1"/>
  <c r="AB14" i="3"/>
  <c r="AC14" i="3" s="1"/>
  <c r="E69" i="1"/>
  <c r="H69" i="1"/>
</calcChain>
</file>

<file path=xl/sharedStrings.xml><?xml version="1.0" encoding="utf-8"?>
<sst xmlns="http://schemas.openxmlformats.org/spreadsheetml/2006/main" count="2313" uniqueCount="83">
  <si>
    <t>300 K</t>
  </si>
  <si>
    <t>Vol</t>
  </si>
  <si>
    <t>2 keV</t>
  </si>
  <si>
    <t>4 keV</t>
  </si>
  <si>
    <t>6 keV</t>
  </si>
  <si>
    <t>8 keV</t>
  </si>
  <si>
    <t>10 keV</t>
  </si>
  <si>
    <t>12 keV</t>
  </si>
  <si>
    <t>14 keV</t>
  </si>
  <si>
    <t>16 keV</t>
  </si>
  <si>
    <t>18 keV</t>
  </si>
  <si>
    <t>20 keV</t>
  </si>
  <si>
    <t>avg</t>
  </si>
  <si>
    <t>U r2</t>
  </si>
  <si>
    <t>Mo r2</t>
  </si>
  <si>
    <t>Xe r2</t>
  </si>
  <si>
    <t>keV</t>
  </si>
  <si>
    <t>eV/nm^3</t>
  </si>
  <si>
    <t>MeV/m^3</t>
  </si>
  <si>
    <t>U</t>
  </si>
  <si>
    <t>Mo</t>
  </si>
  <si>
    <t>Xe</t>
  </si>
  <si>
    <t>diff</t>
  </si>
  <si>
    <t>100K</t>
  </si>
  <si>
    <t>epsB</t>
  </si>
  <si>
    <t>300K</t>
  </si>
  <si>
    <t>500K</t>
  </si>
  <si>
    <t>700K</t>
  </si>
  <si>
    <t>A</t>
  </si>
  <si>
    <t>time (ps)</t>
  </si>
  <si>
    <t>r2 (Å^2)</t>
  </si>
  <si>
    <t>500 K</t>
  </si>
  <si>
    <t>700 K</t>
  </si>
  <si>
    <t>100 K</t>
  </si>
  <si>
    <t>4kev</t>
  </si>
  <si>
    <t>8kev</t>
  </si>
  <si>
    <t>12kev</t>
  </si>
  <si>
    <t>16kev</t>
  </si>
  <si>
    <t>20 kev</t>
  </si>
  <si>
    <t>Ang^3</t>
  </si>
  <si>
    <t>nm^3</t>
  </si>
  <si>
    <t>D</t>
  </si>
  <si>
    <t>F dot</t>
  </si>
  <si>
    <t>24 kev</t>
  </si>
  <si>
    <t>24kev</t>
  </si>
  <si>
    <t>20kev</t>
  </si>
  <si>
    <t>stdevs</t>
  </si>
  <si>
    <t>only half</t>
  </si>
  <si>
    <t>other half</t>
  </si>
  <si>
    <t>first 20</t>
  </si>
  <si>
    <t>all 40</t>
  </si>
  <si>
    <t>Summary</t>
  </si>
  <si>
    <t>U23Mo</t>
  </si>
  <si>
    <t>U10Mo</t>
  </si>
  <si>
    <t>U15Mo</t>
  </si>
  <si>
    <t>U30Mo</t>
  </si>
  <si>
    <t>300_005</t>
  </si>
  <si>
    <t>300_001</t>
  </si>
  <si>
    <t>testing u23mo 300 delayed 24</t>
  </si>
  <si>
    <t>testing u30mo 300 delayed 24</t>
  </si>
  <si>
    <t>24kev delayed</t>
  </si>
  <si>
    <t>Xe testing U23Mo 300 K</t>
  </si>
  <si>
    <t>u23mo/500/16kev/10</t>
  </si>
  <si>
    <t>10kev</t>
  </si>
  <si>
    <t>14kev</t>
  </si>
  <si>
    <t>18kev</t>
  </si>
  <si>
    <t>22kev</t>
  </si>
  <si>
    <t>40 sims</t>
  </si>
  <si>
    <t>20 sims</t>
  </si>
  <si>
    <t>300_0.005</t>
  </si>
  <si>
    <t>300_0.001</t>
  </si>
  <si>
    <t>300_0.01</t>
  </si>
  <si>
    <t>standard errors</t>
  </si>
  <si>
    <t>U4Mo</t>
  </si>
  <si>
    <t>U7Mo</t>
  </si>
  <si>
    <t>DU</t>
  </si>
  <si>
    <t>Dmo</t>
  </si>
  <si>
    <t>Dxe</t>
  </si>
  <si>
    <t>T</t>
  </si>
  <si>
    <t>1/kT</t>
  </si>
  <si>
    <t>U1</t>
  </si>
  <si>
    <t>Xe1</t>
  </si>
  <si>
    <t>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</si>
</sst>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[1]u10mo!$AT$22:$AT$27</c:f>
              <c:numCache>
                <c:formatCode>General</c:formatCode>
                <c:ptCount val="6"/>
                <c:pt idx="0">
                  <c:v>3.0660349999999988E-21</c:v>
                </c:pt>
                <c:pt idx="1">
                  <c:v>4.2983894736842124E-21</c:v>
                </c:pt>
                <c:pt idx="2">
                  <c:v>4.3933105263157889E-21</c:v>
                </c:pt>
                <c:pt idx="3">
                  <c:v>6.2513999999999977E-21</c:v>
                </c:pt>
                <c:pt idx="4">
                  <c:v>7.6041549999999993E-21</c:v>
                </c:pt>
                <c:pt idx="5">
                  <c:v>9.5795449999999986E-21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2-AC46-A148-393EC5D159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[1]u10mo!$AU$22:$AU$27</c:f>
              <c:numCache>
                <c:formatCode>General</c:formatCode>
                <c:ptCount val="6"/>
                <c:pt idx="0">
                  <c:v>3.2430749999999988E-21</c:v>
                </c:pt>
                <c:pt idx="1">
                  <c:v>4.572826315789473E-21</c:v>
                </c:pt>
                <c:pt idx="2">
                  <c:v>4.610610526315788E-21</c:v>
                </c:pt>
                <c:pt idx="3">
                  <c:v>6.5861849999999999E-21</c:v>
                </c:pt>
                <c:pt idx="4">
                  <c:v>7.891584999999999E-21</c:v>
                </c:pt>
                <c:pt idx="5">
                  <c:v>1.0052424999999999E-20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2-AC46-A148-393EC5D159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[1]u10mo!$AV$22:$AV$27</c:f>
              <c:numCache>
                <c:formatCode>General</c:formatCode>
                <c:ptCount val="6"/>
                <c:pt idx="0">
                  <c:v>9.2671949999999989E-21</c:v>
                </c:pt>
                <c:pt idx="1">
                  <c:v>1.2662589473684211E-20</c:v>
                </c:pt>
                <c:pt idx="2">
                  <c:v>1.2638226315789473E-20</c:v>
                </c:pt>
                <c:pt idx="3">
                  <c:v>1.6062724999999998E-20</c:v>
                </c:pt>
                <c:pt idx="4">
                  <c:v>1.9789269999999998E-20</c:v>
                </c:pt>
                <c:pt idx="5">
                  <c:v>2.6503330000000001E-20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E2-AC46-A148-393EC5D1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682764654418195"/>
                  <c:y val="0.134715660542432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u10mo_40!$AV$52:$AV$55</c:f>
              <c:numCache>
                <c:formatCode>General</c:formatCode>
                <c:ptCount val="4"/>
                <c:pt idx="0">
                  <c:v>8.060105000000002E-21</c:v>
                </c:pt>
                <c:pt idx="1">
                  <c:v>1.1161984999999998E-20</c:v>
                </c:pt>
                <c:pt idx="2">
                  <c:v>1.6602132499999998E-20</c:v>
                </c:pt>
                <c:pt idx="3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F-CA48-89F6-279362B099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238320209973754"/>
                  <c:y val="-0.182163531641878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u10mo_40!$AW$52:$AW$55</c:f>
              <c:numCache>
                <c:formatCode>General</c:formatCode>
                <c:ptCount val="4"/>
                <c:pt idx="0">
                  <c:v>8.8917174999999995E-21</c:v>
                </c:pt>
                <c:pt idx="1">
                  <c:v>1.2091957499999996E-20</c:v>
                </c:pt>
                <c:pt idx="2">
                  <c:v>1.7544137499999997E-20</c:v>
                </c:pt>
                <c:pt idx="3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F-CA48-89F6-279362B099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u10mo_40!$AX$52:$AX$55</c:f>
              <c:numCache>
                <c:formatCode>General</c:formatCode>
                <c:ptCount val="4"/>
                <c:pt idx="0">
                  <c:v>2.4075482500000003E-20</c:v>
                </c:pt>
                <c:pt idx="1">
                  <c:v>2.8206874999999993E-20</c:v>
                </c:pt>
                <c:pt idx="2">
                  <c:v>4.1658509999999997E-20</c:v>
                </c:pt>
                <c:pt idx="3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F-CA48-89F6-279362B0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73456"/>
        <c:axId val="2146477232"/>
      </c:scatterChart>
      <c:valAx>
        <c:axId val="21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7232"/>
        <c:crosses val="autoZero"/>
        <c:crossBetween val="midCat"/>
      </c:valAx>
      <c:valAx>
        <c:axId val="214647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u10mo_40!$BG$11:$BG$18</c:f>
              <c:numCache>
                <c:formatCode>General</c:formatCode>
                <c:ptCount val="8"/>
                <c:pt idx="0">
                  <c:v>2.2481300000000001E-21</c:v>
                </c:pt>
                <c:pt idx="1">
                  <c:v>3.3371461538461526E-21</c:v>
                </c:pt>
                <c:pt idx="2">
                  <c:v>4.2494750000000005E-21</c:v>
                </c:pt>
                <c:pt idx="3">
                  <c:v>5.3324875000000003E-21</c:v>
                </c:pt>
                <c:pt idx="4">
                  <c:v>6.4012300000000007E-21</c:v>
                </c:pt>
                <c:pt idx="5">
                  <c:v>7.1967074999999982E-21</c:v>
                </c:pt>
                <c:pt idx="6">
                  <c:v>9.1876149999999986E-21</c:v>
                </c:pt>
                <c:pt idx="7">
                  <c:v>1.0630247499999998E-20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7-C54B-A458-036213C73E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u10mo_40!$BH$11:$BH$18</c:f>
              <c:numCache>
                <c:formatCode>General</c:formatCode>
                <c:ptCount val="8"/>
                <c:pt idx="0">
                  <c:v>2.3573050000000018E-21</c:v>
                </c:pt>
                <c:pt idx="1">
                  <c:v>3.4493487179487161E-21</c:v>
                </c:pt>
                <c:pt idx="2">
                  <c:v>4.4085049999999996E-21</c:v>
                </c:pt>
                <c:pt idx="3">
                  <c:v>5.5720549999999974E-21</c:v>
                </c:pt>
                <c:pt idx="4">
                  <c:v>6.7269499999999979E-21</c:v>
                </c:pt>
                <c:pt idx="5">
                  <c:v>7.5493099999999991E-21</c:v>
                </c:pt>
                <c:pt idx="6">
                  <c:v>9.3887299999999976E-21</c:v>
                </c:pt>
                <c:pt idx="7">
                  <c:v>1.1129025E-20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C54B-A458-036213C73E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240616797900265"/>
                  <c:y val="-8.767789442986292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u10mo_40!$BI$11:$BI$18</c:f>
              <c:numCache>
                <c:formatCode>General</c:formatCode>
                <c:ptCount val="8"/>
                <c:pt idx="0">
                  <c:v>6.8925300000000014E-21</c:v>
                </c:pt>
                <c:pt idx="1">
                  <c:v>1.0075741025641025E-20</c:v>
                </c:pt>
                <c:pt idx="2">
                  <c:v>1.1316725E-20</c:v>
                </c:pt>
                <c:pt idx="3">
                  <c:v>1.5112082499999999E-20</c:v>
                </c:pt>
                <c:pt idx="4">
                  <c:v>1.7169514999999999E-20</c:v>
                </c:pt>
                <c:pt idx="5">
                  <c:v>1.9976510000000005E-20</c:v>
                </c:pt>
                <c:pt idx="6">
                  <c:v>2.5208679999999996E-20</c:v>
                </c:pt>
                <c:pt idx="7">
                  <c:v>3.151361499999999E-20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7-C54B-A458-036213C7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51471"/>
        <c:axId val="373553151"/>
      </c:scatterChart>
      <c:valAx>
        <c:axId val="373551471"/>
        <c:scaling>
          <c:orientation val="minMax"/>
          <c:max val="1.5E+2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3151"/>
        <c:crosses val="autoZero"/>
        <c:crossBetween val="midCat"/>
        <c:majorUnit val="2E+20"/>
      </c:valAx>
      <c:valAx>
        <c:axId val="37355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u10mo_40!$AZ$400:$AZ$407</c:f>
              <c:numCache>
                <c:formatCode>General</c:formatCode>
                <c:ptCount val="8"/>
                <c:pt idx="0">
                  <c:v>5.6872449999999993E-21</c:v>
                </c:pt>
                <c:pt idx="1">
                  <c:v>8.060105000000002E-21</c:v>
                </c:pt>
                <c:pt idx="2">
                  <c:v>9.0565049999999989E-21</c:v>
                </c:pt>
                <c:pt idx="3">
                  <c:v>1.1161984999999998E-20</c:v>
                </c:pt>
                <c:pt idx="4">
                  <c:v>1.4656389999999998E-20</c:v>
                </c:pt>
                <c:pt idx="5">
                  <c:v>1.6602132499999998E-20</c:v>
                </c:pt>
                <c:pt idx="6">
                  <c:v>1.7749515000000002E-20</c:v>
                </c:pt>
                <c:pt idx="7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E-4449-A3AE-7C63287A03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u10mo_40!$BA$400:$BA$407</c:f>
              <c:numCache>
                <c:formatCode>General</c:formatCode>
                <c:ptCount val="8"/>
                <c:pt idx="0">
                  <c:v>6.2445049999999999E-21</c:v>
                </c:pt>
                <c:pt idx="1">
                  <c:v>8.8917174999999995E-21</c:v>
                </c:pt>
                <c:pt idx="2">
                  <c:v>1.0159165000000001E-20</c:v>
                </c:pt>
                <c:pt idx="3">
                  <c:v>1.2091957499999996E-20</c:v>
                </c:pt>
                <c:pt idx="4">
                  <c:v>1.5767804999999997E-20</c:v>
                </c:pt>
                <c:pt idx="5">
                  <c:v>1.7544137499999997E-20</c:v>
                </c:pt>
                <c:pt idx="6">
                  <c:v>1.872077E-20</c:v>
                </c:pt>
                <c:pt idx="7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E-4449-A3AE-7C63287A03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u10mo_40!$BB$400:$BB$407</c:f>
              <c:numCache>
                <c:formatCode>General</c:formatCode>
                <c:ptCount val="8"/>
                <c:pt idx="0">
                  <c:v>1.7547394999999999E-20</c:v>
                </c:pt>
                <c:pt idx="1">
                  <c:v>2.4075482500000003E-20</c:v>
                </c:pt>
                <c:pt idx="2">
                  <c:v>2.4264600000000005E-20</c:v>
                </c:pt>
                <c:pt idx="3">
                  <c:v>2.8206874999999993E-20</c:v>
                </c:pt>
                <c:pt idx="4">
                  <c:v>3.7118815000000006E-20</c:v>
                </c:pt>
                <c:pt idx="5">
                  <c:v>4.1658509999999997E-20</c:v>
                </c:pt>
                <c:pt idx="6">
                  <c:v>3.8817150000000007E-20</c:v>
                </c:pt>
                <c:pt idx="7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E-4449-A3AE-7C63287A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37439"/>
        <c:axId val="371425887"/>
      </c:scatterChart>
      <c:valAx>
        <c:axId val="2850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5887"/>
        <c:crosses val="autoZero"/>
        <c:crossBetween val="midCat"/>
      </c:valAx>
      <c:valAx>
        <c:axId val="37142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86154855643046"/>
                  <c:y val="0.127489792942548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u15mo_40!$AR$52:$AR$55</c:f>
              <c:numCache>
                <c:formatCode>General</c:formatCode>
                <c:ptCount val="4"/>
                <c:pt idx="0">
                  <c:v>7.149460000000001E-21</c:v>
                </c:pt>
                <c:pt idx="1">
                  <c:v>1.12447825E-20</c:v>
                </c:pt>
                <c:pt idx="2">
                  <c:v>1.4884075E-20</c:v>
                </c:pt>
                <c:pt idx="3">
                  <c:v>1.9644742500000002E-20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0-3C46-A00A-ED93C37826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52821522309712"/>
                  <c:y val="-0.1188859725867599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u15mo_40!$AS$52:$AS$55</c:f>
              <c:numCache>
                <c:formatCode>General</c:formatCode>
                <c:ptCount val="4"/>
                <c:pt idx="0">
                  <c:v>7.5244075000000005E-21</c:v>
                </c:pt>
                <c:pt idx="1">
                  <c:v>1.1629627499999997E-20</c:v>
                </c:pt>
                <c:pt idx="2">
                  <c:v>1.5223832500000002E-20</c:v>
                </c:pt>
                <c:pt idx="3">
                  <c:v>1.9990400000000001E-20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0-3C46-A00A-ED93C378265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u15mo_40!$AT$52:$AT$55</c:f>
              <c:numCache>
                <c:formatCode>General</c:formatCode>
                <c:ptCount val="4"/>
                <c:pt idx="0">
                  <c:v>2.2345914999999994E-20</c:v>
                </c:pt>
                <c:pt idx="1">
                  <c:v>3.3776397499999998E-20</c:v>
                </c:pt>
                <c:pt idx="2">
                  <c:v>4.0613217500000012E-20</c:v>
                </c:pt>
                <c:pt idx="3">
                  <c:v>4.8558842499999999E-20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0-3C46-A00A-ED93C378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10448"/>
        <c:axId val="2126411152"/>
      </c:scatterChart>
      <c:valAx>
        <c:axId val="2146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11152"/>
        <c:crosses val="autoZero"/>
        <c:crossBetween val="midCat"/>
      </c:valAx>
      <c:valAx>
        <c:axId val="21264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u23mo_40!$AT$15:$AT$18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624D-900E-53F8AD591D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u23mo_40!$AU$15:$AU$18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2-624D-900E-53F8AD591D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69400699912511"/>
                  <c:y val="-4.931649168853893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u23mo_40!$AV$15:$AV$18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2-624D-900E-53F8AD591D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24956255468068"/>
                  <c:y val="7.962707786526683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u23mo_40!$BA$15:$BA$18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u23mo_40!$BD$15:$BD$18</c:f>
              <c:numCache>
                <c:formatCode>General</c:formatCode>
                <c:ptCount val="4"/>
                <c:pt idx="0">
                  <c:v>9.3481647368421059E-21</c:v>
                </c:pt>
                <c:pt idx="1">
                  <c:v>1.6715528421052631E-20</c:v>
                </c:pt>
                <c:pt idx="2">
                  <c:v>2.2213223E-20</c:v>
                </c:pt>
                <c:pt idx="3">
                  <c:v>2.9923133999999993E-20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2-EF4F-874C-EC2EE8E7327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u23mo_40!$BG$15:$BG$18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u23mo_40!$BJ$15:$BJ$18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2-EF4F-874C-EC2EE8E7327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4-784E-AB07-394E689E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u23mo_40!$AT$57:$AT$60</c:f>
              <c:numCache>
                <c:formatCode>General</c:formatCode>
                <c:ptCount val="4"/>
                <c:pt idx="0">
                  <c:v>3.6897082499999998E-21</c:v>
                </c:pt>
                <c:pt idx="1">
                  <c:v>6.3772279999999996E-21</c:v>
                </c:pt>
                <c:pt idx="2">
                  <c:v>7.9853592499999993E-21</c:v>
                </c:pt>
                <c:pt idx="3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5-1F4D-8F92-27EAE999E1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u23mo_40!$AU$57:$AU$60</c:f>
              <c:numCache>
                <c:formatCode>General</c:formatCode>
                <c:ptCount val="4"/>
                <c:pt idx="0">
                  <c:v>3.7340747499999987E-21</c:v>
                </c:pt>
                <c:pt idx="1">
                  <c:v>6.48166825E-21</c:v>
                </c:pt>
                <c:pt idx="2">
                  <c:v>8.1196845000000009E-21</c:v>
                </c:pt>
                <c:pt idx="3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5-1F4D-8F92-27EAE999E1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E5-1F4D-8F92-27EAE999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u23mo_40!$AS$41:$AS$44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u23mo_40!$AV$41:$AV$44</c:f>
              <c:numCache>
                <c:formatCode>General</c:formatCode>
                <c:ptCount val="4"/>
                <c:pt idx="0">
                  <c:v>7.3555389999999998E-21</c:v>
                </c:pt>
                <c:pt idx="1">
                  <c:v>1.3681807249999997E-20</c:v>
                </c:pt>
                <c:pt idx="2">
                  <c:v>1.7331358749999996E-20</c:v>
                </c:pt>
                <c:pt idx="3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C-FD4B-93D7-5642EC955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u23mo_40!$AS$49:$AS$52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u23mo_40!$AV$49:$AV$52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C-FD4B-93D7-5642EC955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0C-FD4B-93D7-5642EC955F4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u23mo_40!$AS$65:$AS$68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u23mo_40!$AV$65:$AV$68</c:f>
              <c:numCache>
                <c:formatCode>General</c:formatCode>
                <c:ptCount val="4"/>
                <c:pt idx="0">
                  <c:v>1.5482802999999998E-20</c:v>
                </c:pt>
                <c:pt idx="1">
                  <c:v>2.171388225E-20</c:v>
                </c:pt>
                <c:pt idx="2">
                  <c:v>3.0627322249999997E-20</c:v>
                </c:pt>
                <c:pt idx="3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0C-FD4B-93D7-5642EC95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3-6944-949B-CC585DDFD8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3-6944-949B-CC585DDFD8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F3-6944-949B-CC585DDF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0.000E+00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9-284B-8126-396E0AE647B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0.000E+00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39-284B-8126-396E0AE647B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u23mo_40!$BL$36:$BL$41</c:f>
              <c:numCache>
                <c:formatCode>0.000E+00</c:formatCode>
                <c:ptCount val="6"/>
                <c:pt idx="0">
                  <c:v>3.1312240000000001E-21</c:v>
                </c:pt>
                <c:pt idx="1">
                  <c:v>6.1369004999999992E-21</c:v>
                </c:pt>
                <c:pt idx="2">
                  <c:v>1.1867515750000001E-20</c:v>
                </c:pt>
                <c:pt idx="3">
                  <c:v>1.9688845499999997E-20</c:v>
                </c:pt>
                <c:pt idx="4">
                  <c:v>2.2870236250000001E-20</c:v>
                </c:pt>
                <c:pt idx="5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9-284B-8126-396E0AE6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569444444444447"/>
          <c:y val="0.1322269612131817"/>
          <c:w val="0.2063888888888889"/>
          <c:h val="0.235545713035870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0.000E+00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5B41-94CD-ACE93D927C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0.000E+00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0-5B41-94CD-ACE93D927C7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u23mo_40!$BI$38:$BI$41</c:f>
              <c:numCache>
                <c:formatCode>0.000E+00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u23mo_40!$BL$38:$BL$41</c:f>
              <c:numCache>
                <c:formatCode>0.000E+00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0-5B41-94CD-ACE93D92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[1]u10mo!$AT$36:$AT$39</c:f>
              <c:numCache>
                <c:formatCode>General</c:formatCode>
                <c:ptCount val="4"/>
                <c:pt idx="0">
                  <c:v>1.3288333333333334E-41</c:v>
                </c:pt>
                <c:pt idx="1">
                  <c:v>1.969166666666667E-41</c:v>
                </c:pt>
                <c:pt idx="2">
                  <c:v>2.1958333333333337E-41</c:v>
                </c:pt>
                <c:pt idx="3">
                  <c:v>3.3150000000000002E-41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C-814F-A5B4-EA1A16EC5A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[1]u10mo!$AU$36:$AU$39</c:f>
              <c:numCache>
                <c:formatCode>General</c:formatCode>
                <c:ptCount val="4"/>
                <c:pt idx="0">
                  <c:v>1.3770000000000002E-41</c:v>
                </c:pt>
                <c:pt idx="1">
                  <c:v>2.0400000000000005E-41</c:v>
                </c:pt>
                <c:pt idx="2">
                  <c:v>2.2241666666666664E-41</c:v>
                </c:pt>
                <c:pt idx="3">
                  <c:v>3.3574999999999995E-41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C-814F-A5B4-EA1A16EC5A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[1]u10mo!$AV$36:$AV$39</c:f>
              <c:numCache>
                <c:formatCode>General</c:formatCode>
                <c:ptCount val="4"/>
                <c:pt idx="0">
                  <c:v>3.3291666666666673E-41</c:v>
                </c:pt>
                <c:pt idx="1">
                  <c:v>4.9299999999999995E-41</c:v>
                </c:pt>
                <c:pt idx="2">
                  <c:v>5.3408333333333331E-41</c:v>
                </c:pt>
                <c:pt idx="3">
                  <c:v>6.8708333333333337E-41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C-814F-A5B4-EA1A16EC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21567"/>
        <c:axId val="1376623247"/>
      </c:scatterChart>
      <c:valAx>
        <c:axId val="13766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3247"/>
        <c:crosses val="autoZero"/>
        <c:crossBetween val="midCat"/>
      </c:valAx>
      <c:valAx>
        <c:axId val="137662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u23mo_40!$AS$72:$AS$77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u23mo_40!$AV$72:$AV$77</c:f>
              <c:numCache>
                <c:formatCode>General</c:formatCode>
                <c:ptCount val="6"/>
                <c:pt idx="0">
                  <c:v>1.8480914999999997E-21</c:v>
                </c:pt>
                <c:pt idx="1">
                  <c:v>4.8413407499999989E-21</c:v>
                </c:pt>
                <c:pt idx="2">
                  <c:v>1.0750499999999998E-20</c:v>
                </c:pt>
                <c:pt idx="3">
                  <c:v>1.4156463846153844E-20</c:v>
                </c:pt>
                <c:pt idx="4">
                  <c:v>2.0816273999999993E-20</c:v>
                </c:pt>
                <c:pt idx="5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0-3C46-BAA3-67706B0877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u23mo_40!$AS$80:$AS$85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u23mo_40!$AV$80:$AV$85</c:f>
              <c:numCache>
                <c:formatCode>General</c:formatCode>
                <c:ptCount val="6"/>
                <c:pt idx="0">
                  <c:v>1.2748249999999999E-21</c:v>
                </c:pt>
                <c:pt idx="1">
                  <c:v>4.3550099999999981E-21</c:v>
                </c:pt>
                <c:pt idx="2">
                  <c:v>7.7749449999999964E-21</c:v>
                </c:pt>
                <c:pt idx="3">
                  <c:v>1.174809E-20</c:v>
                </c:pt>
                <c:pt idx="4">
                  <c:v>1.8050994999999993E-20</c:v>
                </c:pt>
                <c:pt idx="5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10-3C46-BAA3-67706B0877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u23mo_40!$AS$88:$AS$93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u23mo_40!$AV$88:$AV$93</c:f>
              <c:numCache>
                <c:formatCode>General</c:formatCode>
                <c:ptCount val="6"/>
                <c:pt idx="0">
                  <c:v>1.09938E-21</c:v>
                </c:pt>
                <c:pt idx="1">
                  <c:v>2.9776075000000001E-21</c:v>
                </c:pt>
                <c:pt idx="2">
                  <c:v>7.8432024999999988E-21</c:v>
                </c:pt>
                <c:pt idx="3">
                  <c:v>1.4771292499999997E-20</c:v>
                </c:pt>
                <c:pt idx="4">
                  <c:v>1.7878807500000004E-20</c:v>
                </c:pt>
                <c:pt idx="5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10-3C46-BAA3-67706B08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u23mo_40!$AV$74:$AV$77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B-D546-B567-65B4B8EAFD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u23mo_40!$AV$82:$AV$85</c:f>
              <c:numCache>
                <c:formatCode>General</c:formatCode>
                <c:ptCount val="4"/>
                <c:pt idx="0">
                  <c:v>7.7749449999999964E-21</c:v>
                </c:pt>
                <c:pt idx="1">
                  <c:v>1.174809E-20</c:v>
                </c:pt>
                <c:pt idx="2">
                  <c:v>1.8050994999999993E-20</c:v>
                </c:pt>
                <c:pt idx="3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B-D546-B567-65B4B8EAFD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B-D546-B567-65B4B8EA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u23mo_40!$AT$74:$AT$77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F-0646-A633-C390C65665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u23mo_40!$AT$82:$AT$85</c:f>
              <c:numCache>
                <c:formatCode>General</c:formatCode>
                <c:ptCount val="4"/>
                <c:pt idx="0">
                  <c:v>2.7480069999999994E-21</c:v>
                </c:pt>
                <c:pt idx="1">
                  <c:v>3.9408597499999995E-21</c:v>
                </c:pt>
                <c:pt idx="2">
                  <c:v>5.9158504999999989E-21</c:v>
                </c:pt>
                <c:pt idx="3">
                  <c:v>8.4344865000000001E-21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F-0646-A633-C390C65665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F-0646-A633-C390C656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u23mo_40!$AU$74:$AU$77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0-EF4F-97F1-D370297FD7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u23mo_40!$AU$82:$AU$85</c:f>
              <c:numCache>
                <c:formatCode>General</c:formatCode>
                <c:ptCount val="4"/>
                <c:pt idx="0">
                  <c:v>2.8343232499999992E-21</c:v>
                </c:pt>
                <c:pt idx="1">
                  <c:v>4.0725692500000015E-21</c:v>
                </c:pt>
                <c:pt idx="2">
                  <c:v>6.0884124999999999E-21</c:v>
                </c:pt>
                <c:pt idx="3">
                  <c:v>8.6711092499999977E-21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0-EF4F-97F1-D370297FD7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0-EF4F-97F1-D370297F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u23mo_40!$BA$148:$BA$155</c:f>
              <c:numCache>
                <c:formatCode>General</c:formatCode>
                <c:ptCount val="8"/>
                <c:pt idx="0">
                  <c:v>2.0747969999999999E-21</c:v>
                </c:pt>
                <c:pt idx="1">
                  <c:v>3.6897082499999998E-21</c:v>
                </c:pt>
                <c:pt idx="2">
                  <c:v>5.6584784999999999E-21</c:v>
                </c:pt>
                <c:pt idx="3">
                  <c:v>6.3772279999999996E-21</c:v>
                </c:pt>
                <c:pt idx="4">
                  <c:v>7.1142305E-21</c:v>
                </c:pt>
                <c:pt idx="5">
                  <c:v>7.9853592499999993E-21</c:v>
                </c:pt>
                <c:pt idx="6">
                  <c:v>1.0737950499999999E-20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8-6846-A16C-DF56E64753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u23mo_40!$BB$148:$BB$155</c:f>
              <c:numCache>
                <c:formatCode>General</c:formatCode>
                <c:ptCount val="8"/>
                <c:pt idx="0">
                  <c:v>2.1349989999999995E-21</c:v>
                </c:pt>
                <c:pt idx="1">
                  <c:v>3.7340747499999987E-21</c:v>
                </c:pt>
                <c:pt idx="2">
                  <c:v>5.7722095000000005E-21</c:v>
                </c:pt>
                <c:pt idx="3">
                  <c:v>6.48166825E-21</c:v>
                </c:pt>
                <c:pt idx="4">
                  <c:v>7.2700344999999993E-21</c:v>
                </c:pt>
                <c:pt idx="5">
                  <c:v>8.1196845000000009E-21</c:v>
                </c:pt>
                <c:pt idx="6">
                  <c:v>1.08537925E-20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8-6846-A16C-DF56E64753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36067366579177"/>
                  <c:y val="6.597404491105257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u23mo_40!$BC$148:$BC$155</c:f>
              <c:numCache>
                <c:formatCode>General</c:formatCode>
                <c:ptCount val="8"/>
                <c:pt idx="0">
                  <c:v>7.6783489999999977E-21</c:v>
                </c:pt>
                <c:pt idx="1">
                  <c:v>1.1867515750000001E-20</c:v>
                </c:pt>
                <c:pt idx="2">
                  <c:v>1.6972506500000002E-20</c:v>
                </c:pt>
                <c:pt idx="3">
                  <c:v>1.9688845499999997E-20</c:v>
                </c:pt>
                <c:pt idx="4">
                  <c:v>2.0149675500000001E-20</c:v>
                </c:pt>
                <c:pt idx="5">
                  <c:v>2.2870236250000001E-20</c:v>
                </c:pt>
                <c:pt idx="6">
                  <c:v>2.9935929499999992E-20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8-6846-A16C-DF56E647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u23mo_40!$AT$147:$AT$151</c:f>
              <c:numCache>
                <c:formatCode>General</c:formatCode>
                <c:ptCount val="5"/>
                <c:pt idx="0">
                  <c:v>1.7555344999999997E-21</c:v>
                </c:pt>
                <c:pt idx="1">
                  <c:v>3.8809959999999997E-21</c:v>
                </c:pt>
                <c:pt idx="2">
                  <c:v>6.0166590000000006E-21</c:v>
                </c:pt>
                <c:pt idx="3">
                  <c:v>6.6531044999999994E-21</c:v>
                </c:pt>
                <c:pt idx="4">
                  <c:v>1.278932789473684E-20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1-A04D-9C37-2C5EC12936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u23mo_40!$AU$147:$AU$151</c:f>
              <c:numCache>
                <c:formatCode>General</c:formatCode>
                <c:ptCount val="5"/>
                <c:pt idx="0">
                  <c:v>1.7822405000000001E-21</c:v>
                </c:pt>
                <c:pt idx="1">
                  <c:v>3.9361979999999998E-21</c:v>
                </c:pt>
                <c:pt idx="2">
                  <c:v>6.1496480000000005E-21</c:v>
                </c:pt>
                <c:pt idx="3">
                  <c:v>6.7690965000000002E-21</c:v>
                </c:pt>
                <c:pt idx="4">
                  <c:v>1.3068377368421053E-20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1-A04D-9C37-2C5EC129368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u23mo_40!$AV$147:$AV$151</c:f>
              <c:numCache>
                <c:formatCode>General</c:formatCode>
                <c:ptCount val="5"/>
                <c:pt idx="0">
                  <c:v>6.1369004999999992E-21</c:v>
                </c:pt>
                <c:pt idx="1">
                  <c:v>1.25462285E-20</c:v>
                </c:pt>
                <c:pt idx="2">
                  <c:v>1.8506037999999999E-20</c:v>
                </c:pt>
                <c:pt idx="3">
                  <c:v>1.9419324999999994E-20</c:v>
                </c:pt>
                <c:pt idx="4">
                  <c:v>3.6486531052631589E-20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1-A04D-9C37-2C5EC129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u23mo_40!$BA$170:$BA$177</c:f>
              <c:numCache>
                <c:formatCode>General</c:formatCode>
                <c:ptCount val="8"/>
                <c:pt idx="0">
                  <c:v>2.2747630000000003E-21</c:v>
                </c:pt>
                <c:pt idx="1">
                  <c:v>3.6897082499999998E-21</c:v>
                </c:pt>
                <c:pt idx="2">
                  <c:v>5.4339175000000026E-21</c:v>
                </c:pt>
                <c:pt idx="3">
                  <c:v>6.3772279999999996E-21</c:v>
                </c:pt>
                <c:pt idx="4">
                  <c:v>7.0904039999999995E-21</c:v>
                </c:pt>
                <c:pt idx="5">
                  <c:v>7.9853592499999993E-21</c:v>
                </c:pt>
                <c:pt idx="6">
                  <c:v>1.0499554749999999E-20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3-D741-89D4-B9ED00931EA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u23mo_40!$BB$170:$BB$177</c:f>
              <c:numCache>
                <c:formatCode>General</c:formatCode>
                <c:ptCount val="8"/>
                <c:pt idx="0">
                  <c:v>2.3216834999999995E-21</c:v>
                </c:pt>
                <c:pt idx="1">
                  <c:v>3.7340747499999987E-21</c:v>
                </c:pt>
                <c:pt idx="2">
                  <c:v>5.5413920000000003E-21</c:v>
                </c:pt>
                <c:pt idx="3">
                  <c:v>6.48166825E-21</c:v>
                </c:pt>
                <c:pt idx="4">
                  <c:v>7.2147194999999997E-21</c:v>
                </c:pt>
                <c:pt idx="5">
                  <c:v>8.1196845000000009E-21</c:v>
                </c:pt>
                <c:pt idx="6">
                  <c:v>1.0727976749999999E-20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53-D741-89D4-B9ED00931E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u23mo_40!$BC$170:$BC$177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C-C245-958C-1550AD85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9-8442-BA12-53B51CD8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u23mo_40!$AV$125:$AV$132</c:f>
              <c:numCache>
                <c:formatCode>General</c:formatCode>
                <c:ptCount val="8"/>
                <c:pt idx="0">
                  <c:v>0.64704240000000013</c:v>
                </c:pt>
                <c:pt idx="1">
                  <c:v>0.93481647368421061</c:v>
                </c:pt>
                <c:pt idx="2">
                  <c:v>1.4776065500000002</c:v>
                </c:pt>
                <c:pt idx="3">
                  <c:v>1.6715528421052632</c:v>
                </c:pt>
                <c:pt idx="4">
                  <c:v>1.8210817000000001</c:v>
                </c:pt>
                <c:pt idx="5">
                  <c:v>2.2213223000000002</c:v>
                </c:pt>
                <c:pt idx="6">
                  <c:v>2.6299210499999996</c:v>
                </c:pt>
                <c:pt idx="7">
                  <c:v>2.9923133999999996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8-B74E-A16A-6E385E49BA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u23mo_40!$AY$125:$AY$132</c:f>
              <c:numCache>
                <c:formatCode>General</c:formatCode>
                <c:ptCount val="8"/>
                <c:pt idx="0">
                  <c:v>0.73719845000000017</c:v>
                </c:pt>
                <c:pt idx="1">
                  <c:v>1.0750499999999998</c:v>
                </c:pt>
                <c:pt idx="2">
                  <c:v>1.5037823750000001</c:v>
                </c:pt>
                <c:pt idx="3">
                  <c:v>1.4156463846153846</c:v>
                </c:pt>
                <c:pt idx="4">
                  <c:v>1.9671969499999999</c:v>
                </c:pt>
                <c:pt idx="5">
                  <c:v>2.0816273999999995</c:v>
                </c:pt>
                <c:pt idx="6">
                  <c:v>2.6224088500000002</c:v>
                </c:pt>
                <c:pt idx="7">
                  <c:v>3.0764669249999992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8-B74E-A16A-6E385E49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27039"/>
        <c:axId val="800128719"/>
      </c:scatterChart>
      <c:valAx>
        <c:axId val="8001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8719"/>
        <c:crosses val="autoZero"/>
        <c:crossBetween val="midCat"/>
      </c:valAx>
      <c:valAx>
        <c:axId val="80012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386154855643047"/>
                  <c:y val="0.1159102508019830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u30mo_40!$AV$52:$AV$55</c:f>
              <c:numCache>
                <c:formatCode>General</c:formatCode>
                <c:ptCount val="4"/>
                <c:pt idx="0">
                  <c:v>3.9443249999999983E-21</c:v>
                </c:pt>
                <c:pt idx="1">
                  <c:v>5.5345899999999981E-21</c:v>
                </c:pt>
                <c:pt idx="2">
                  <c:v>8.8945850000000015E-21</c:v>
                </c:pt>
                <c:pt idx="3">
                  <c:v>1.1813984999999999E-20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2-1549-9342-2263435230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330599300087488"/>
                  <c:y val="-0.10129374453193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u30mo_40!$AW$52:$AW$55</c:f>
              <c:numCache>
                <c:formatCode>General</c:formatCode>
                <c:ptCount val="4"/>
                <c:pt idx="0">
                  <c:v>4.0763099999999997E-21</c:v>
                </c:pt>
                <c:pt idx="1">
                  <c:v>5.7389325000000002E-21</c:v>
                </c:pt>
                <c:pt idx="2">
                  <c:v>9.1272449999999996E-21</c:v>
                </c:pt>
                <c:pt idx="3">
                  <c:v>1.1879487499999998E-20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1549-9342-22634352304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71784776902889E-2"/>
                  <c:y val="4.027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u30mo_40!$AX$52:$AX$55</c:f>
              <c:numCache>
                <c:formatCode>General</c:formatCode>
                <c:ptCount val="4"/>
                <c:pt idx="0">
                  <c:v>9.6891724999999994E-21</c:v>
                </c:pt>
                <c:pt idx="1">
                  <c:v>1.2351752499999998E-20</c:v>
                </c:pt>
                <c:pt idx="2">
                  <c:v>1.9534389999999998E-20</c:v>
                </c:pt>
                <c:pt idx="3">
                  <c:v>2.4375537500000001E-20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2-1549-9342-22634352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73855"/>
        <c:axId val="253974959"/>
      </c:scatterChart>
      <c:valAx>
        <c:axId val="2539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4959"/>
        <c:crosses val="autoZero"/>
        <c:crossBetween val="midCat"/>
      </c:valAx>
      <c:valAx>
        <c:axId val="25397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[1]u10mo!$AT$90:$AT$95</c:f>
              <c:numCache>
                <c:formatCode>General</c:formatCode>
                <c:ptCount val="6"/>
                <c:pt idx="0">
                  <c:v>3.476466666666664E-21</c:v>
                </c:pt>
                <c:pt idx="1">
                  <c:v>5.2143099999999995E-21</c:v>
                </c:pt>
                <c:pt idx="2">
                  <c:v>7.1292149999999992E-21</c:v>
                </c:pt>
                <c:pt idx="3">
                  <c:v>8.8753599999999978E-21</c:v>
                </c:pt>
                <c:pt idx="4">
                  <c:v>1.0589852631578948E-20</c:v>
                </c:pt>
                <c:pt idx="5">
                  <c:v>1.0603085000000001E-20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6-C94D-9B86-07152BC466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[1]u10mo!$AU$90:$AU$95</c:f>
              <c:numCache>
                <c:formatCode>General</c:formatCode>
                <c:ptCount val="6"/>
                <c:pt idx="0">
                  <c:v>3.6659444444444461E-21</c:v>
                </c:pt>
                <c:pt idx="1">
                  <c:v>5.5138749999999992E-21</c:v>
                </c:pt>
                <c:pt idx="2">
                  <c:v>7.459164999999997E-21</c:v>
                </c:pt>
                <c:pt idx="3">
                  <c:v>9.1681599999999998E-21</c:v>
                </c:pt>
                <c:pt idx="4">
                  <c:v>1.0940921052631579E-20</c:v>
                </c:pt>
                <c:pt idx="5">
                  <c:v>1.0921629999999999E-20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6-C94D-9B86-07152BC466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[1]u10mo!$AV$90:$AV$95</c:f>
              <c:numCache>
                <c:formatCode>General</c:formatCode>
                <c:ptCount val="6"/>
                <c:pt idx="0">
                  <c:v>1.084327222222222E-20</c:v>
                </c:pt>
                <c:pt idx="1">
                  <c:v>1.3376395E-20</c:v>
                </c:pt>
                <c:pt idx="2">
                  <c:v>1.8786109999999999E-20</c:v>
                </c:pt>
                <c:pt idx="3">
                  <c:v>2.4725504999999991E-20</c:v>
                </c:pt>
                <c:pt idx="4">
                  <c:v>2.9120905263157888E-20</c:v>
                </c:pt>
                <c:pt idx="5">
                  <c:v>2.6234080000000002E-20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6-C94D-9B86-07152BC4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Sheet1!$G$4:$G$143</c:f>
              <c:numCache>
                <c:formatCode>General</c:formatCode>
                <c:ptCount val="140"/>
                <c:pt idx="0">
                  <c:v>0.39866400000000002</c:v>
                </c:pt>
                <c:pt idx="1">
                  <c:v>0.40210200000000001</c:v>
                </c:pt>
                <c:pt idx="2">
                  <c:v>0.40587299999999998</c:v>
                </c:pt>
                <c:pt idx="3">
                  <c:v>0.410497</c:v>
                </c:pt>
                <c:pt idx="4">
                  <c:v>0.415881</c:v>
                </c:pt>
                <c:pt idx="5">
                  <c:v>0.421875</c:v>
                </c:pt>
                <c:pt idx="6">
                  <c:v>0.42863499999999999</c:v>
                </c:pt>
                <c:pt idx="7">
                  <c:v>0.43615100000000001</c:v>
                </c:pt>
                <c:pt idx="8">
                  <c:v>0.44430500000000001</c:v>
                </c:pt>
                <c:pt idx="9">
                  <c:v>0.45319999999999999</c:v>
                </c:pt>
                <c:pt idx="10">
                  <c:v>0.46269500000000002</c:v>
                </c:pt>
                <c:pt idx="11">
                  <c:v>0.47270499999999999</c:v>
                </c:pt>
                <c:pt idx="12">
                  <c:v>0.48338799999999998</c:v>
                </c:pt>
                <c:pt idx="13">
                  <c:v>0.49479099999999998</c:v>
                </c:pt>
                <c:pt idx="14">
                  <c:v>0.50682700000000003</c:v>
                </c:pt>
                <c:pt idx="15">
                  <c:v>0.51919800000000005</c:v>
                </c:pt>
                <c:pt idx="16">
                  <c:v>0.53187799999999996</c:v>
                </c:pt>
                <c:pt idx="17">
                  <c:v>0.54507799999999995</c:v>
                </c:pt>
                <c:pt idx="18">
                  <c:v>0.55872200000000005</c:v>
                </c:pt>
                <c:pt idx="19">
                  <c:v>0.57267699999999999</c:v>
                </c:pt>
                <c:pt idx="20">
                  <c:v>0.58690100000000001</c:v>
                </c:pt>
                <c:pt idx="21">
                  <c:v>0.60126599999999997</c:v>
                </c:pt>
                <c:pt idx="22">
                  <c:v>0.61576799999999998</c:v>
                </c:pt>
                <c:pt idx="23">
                  <c:v>0.63040399999999996</c:v>
                </c:pt>
                <c:pt idx="24">
                  <c:v>0.64505400000000002</c:v>
                </c:pt>
                <c:pt idx="25">
                  <c:v>0.65983899999999995</c:v>
                </c:pt>
                <c:pt idx="26">
                  <c:v>0.67462</c:v>
                </c:pt>
                <c:pt idx="27">
                  <c:v>0.68951200000000001</c:v>
                </c:pt>
                <c:pt idx="28">
                  <c:v>0.70463699999999996</c:v>
                </c:pt>
                <c:pt idx="29">
                  <c:v>0.71985500000000002</c:v>
                </c:pt>
                <c:pt idx="30">
                  <c:v>0.74929500000000004</c:v>
                </c:pt>
                <c:pt idx="31">
                  <c:v>0.77946400000000005</c:v>
                </c:pt>
                <c:pt idx="32">
                  <c:v>0.80903800000000003</c:v>
                </c:pt>
                <c:pt idx="33">
                  <c:v>0.83817699999999995</c:v>
                </c:pt>
                <c:pt idx="34">
                  <c:v>0.866618</c:v>
                </c:pt>
                <c:pt idx="35">
                  <c:v>0.89463599999999999</c:v>
                </c:pt>
                <c:pt idx="36">
                  <c:v>0.92174</c:v>
                </c:pt>
                <c:pt idx="37">
                  <c:v>0.94779899999999995</c:v>
                </c:pt>
                <c:pt idx="38">
                  <c:v>0.97307100000000002</c:v>
                </c:pt>
                <c:pt idx="39">
                  <c:v>0.99732500000000002</c:v>
                </c:pt>
                <c:pt idx="40">
                  <c:v>1.0202899999999999</c:v>
                </c:pt>
                <c:pt idx="41">
                  <c:v>1.0416300000000001</c:v>
                </c:pt>
                <c:pt idx="42">
                  <c:v>1.06131</c:v>
                </c:pt>
                <c:pt idx="43">
                  <c:v>1.08019</c:v>
                </c:pt>
                <c:pt idx="44">
                  <c:v>1.0984100000000001</c:v>
                </c:pt>
                <c:pt idx="45">
                  <c:v>1.11571</c:v>
                </c:pt>
                <c:pt idx="46">
                  <c:v>1.1316999999999999</c:v>
                </c:pt>
                <c:pt idx="47">
                  <c:v>1.14621</c:v>
                </c:pt>
                <c:pt idx="48">
                  <c:v>1.1595800000000001</c:v>
                </c:pt>
                <c:pt idx="49">
                  <c:v>1.1717500000000001</c:v>
                </c:pt>
                <c:pt idx="50">
                  <c:v>1.1831799999999999</c:v>
                </c:pt>
                <c:pt idx="51">
                  <c:v>1.1935800000000001</c:v>
                </c:pt>
                <c:pt idx="52">
                  <c:v>1.2034400000000001</c:v>
                </c:pt>
                <c:pt idx="53">
                  <c:v>1.21238</c:v>
                </c:pt>
                <c:pt idx="54">
                  <c:v>1.2196899999999999</c:v>
                </c:pt>
                <c:pt idx="55">
                  <c:v>1.22584</c:v>
                </c:pt>
                <c:pt idx="56">
                  <c:v>1.2310000000000001</c:v>
                </c:pt>
                <c:pt idx="57">
                  <c:v>1.23455</c:v>
                </c:pt>
                <c:pt idx="58">
                  <c:v>1.23665</c:v>
                </c:pt>
                <c:pt idx="59">
                  <c:v>1.23827</c:v>
                </c:pt>
                <c:pt idx="60">
                  <c:v>1.19998</c:v>
                </c:pt>
                <c:pt idx="61">
                  <c:v>1.1150800000000001</c:v>
                </c:pt>
                <c:pt idx="62">
                  <c:v>1.0050600000000001</c:v>
                </c:pt>
                <c:pt idx="63">
                  <c:v>0.90956999999999999</c:v>
                </c:pt>
                <c:pt idx="64">
                  <c:v>0.87815900000000002</c:v>
                </c:pt>
                <c:pt idx="65">
                  <c:v>0.92435199999999995</c:v>
                </c:pt>
                <c:pt idx="66">
                  <c:v>0.97896700000000003</c:v>
                </c:pt>
                <c:pt idx="67">
                  <c:v>0.97650400000000004</c:v>
                </c:pt>
                <c:pt idx="68">
                  <c:v>0.94784999999999997</c:v>
                </c:pt>
                <c:pt idx="69">
                  <c:v>0.95942700000000003</c:v>
                </c:pt>
                <c:pt idx="70">
                  <c:v>1.00414</c:v>
                </c:pt>
                <c:pt idx="71">
                  <c:v>1.0497000000000001</c:v>
                </c:pt>
                <c:pt idx="72">
                  <c:v>1.07717</c:v>
                </c:pt>
                <c:pt idx="73">
                  <c:v>1.07124</c:v>
                </c:pt>
                <c:pt idx="74">
                  <c:v>1.05572</c:v>
                </c:pt>
                <c:pt idx="75">
                  <c:v>1.04304</c:v>
                </c:pt>
                <c:pt idx="76">
                  <c:v>1.04159</c:v>
                </c:pt>
                <c:pt idx="77">
                  <c:v>1.0411900000000001</c:v>
                </c:pt>
                <c:pt idx="78">
                  <c:v>1.0422100000000001</c:v>
                </c:pt>
                <c:pt idx="79">
                  <c:v>1.0524500000000001</c:v>
                </c:pt>
                <c:pt idx="80">
                  <c:v>1.0833999999999999</c:v>
                </c:pt>
                <c:pt idx="81">
                  <c:v>1.11246</c:v>
                </c:pt>
                <c:pt idx="82">
                  <c:v>1.11934</c:v>
                </c:pt>
                <c:pt idx="83">
                  <c:v>1.10328</c:v>
                </c:pt>
                <c:pt idx="84">
                  <c:v>1.0860000000000001</c:v>
                </c:pt>
                <c:pt idx="85">
                  <c:v>1.0817600000000001</c:v>
                </c:pt>
                <c:pt idx="86">
                  <c:v>1.09598</c:v>
                </c:pt>
                <c:pt idx="87">
                  <c:v>1.1128199999999999</c:v>
                </c:pt>
                <c:pt idx="88">
                  <c:v>1.1198699999999999</c:v>
                </c:pt>
                <c:pt idx="89">
                  <c:v>1.1108199999999999</c:v>
                </c:pt>
                <c:pt idx="90">
                  <c:v>1.10226</c:v>
                </c:pt>
                <c:pt idx="91">
                  <c:v>1.1087899999999999</c:v>
                </c:pt>
                <c:pt idx="92">
                  <c:v>1.1250500000000001</c:v>
                </c:pt>
                <c:pt idx="93">
                  <c:v>1.1321699999999999</c:v>
                </c:pt>
                <c:pt idx="94">
                  <c:v>1.1318600000000001</c:v>
                </c:pt>
                <c:pt idx="95">
                  <c:v>1.12476</c:v>
                </c:pt>
                <c:pt idx="96">
                  <c:v>1.11947</c:v>
                </c:pt>
                <c:pt idx="97">
                  <c:v>1.1215200000000001</c:v>
                </c:pt>
                <c:pt idx="98">
                  <c:v>1.1279999999999999</c:v>
                </c:pt>
                <c:pt idx="99">
                  <c:v>1.1288899999999999</c:v>
                </c:pt>
                <c:pt idx="100">
                  <c:v>1.13293</c:v>
                </c:pt>
                <c:pt idx="101">
                  <c:v>1.1473199999999999</c:v>
                </c:pt>
                <c:pt idx="102">
                  <c:v>1.1354900000000001</c:v>
                </c:pt>
                <c:pt idx="103">
                  <c:v>1.1330199999999999</c:v>
                </c:pt>
                <c:pt idx="104">
                  <c:v>1.1475200000000001</c:v>
                </c:pt>
                <c:pt idx="105">
                  <c:v>1.1472199999999999</c:v>
                </c:pt>
                <c:pt idx="106">
                  <c:v>1.1468700000000001</c:v>
                </c:pt>
                <c:pt idx="107">
                  <c:v>1.1472599999999999</c:v>
                </c:pt>
                <c:pt idx="108">
                  <c:v>1.1479600000000001</c:v>
                </c:pt>
                <c:pt idx="109">
                  <c:v>1.1527400000000001</c:v>
                </c:pt>
                <c:pt idx="110">
                  <c:v>1.1542300000000001</c:v>
                </c:pt>
                <c:pt idx="111">
                  <c:v>1.1569199999999999</c:v>
                </c:pt>
                <c:pt idx="112">
                  <c:v>1.1563699999999999</c:v>
                </c:pt>
                <c:pt idx="113">
                  <c:v>1.1513500000000001</c:v>
                </c:pt>
                <c:pt idx="114">
                  <c:v>1.15689</c:v>
                </c:pt>
                <c:pt idx="115">
                  <c:v>1.1580999999999999</c:v>
                </c:pt>
                <c:pt idx="116">
                  <c:v>1.1587499999999999</c:v>
                </c:pt>
                <c:pt idx="117">
                  <c:v>1.1608000000000001</c:v>
                </c:pt>
                <c:pt idx="118">
                  <c:v>1.1613899999999999</c:v>
                </c:pt>
                <c:pt idx="119">
                  <c:v>1.16489</c:v>
                </c:pt>
                <c:pt idx="120">
                  <c:v>1.1681900000000001</c:v>
                </c:pt>
                <c:pt idx="121">
                  <c:v>1.1645099999999999</c:v>
                </c:pt>
                <c:pt idx="122">
                  <c:v>1.16571</c:v>
                </c:pt>
                <c:pt idx="123">
                  <c:v>1.1668700000000001</c:v>
                </c:pt>
                <c:pt idx="124">
                  <c:v>1.16879</c:v>
                </c:pt>
                <c:pt idx="125">
                  <c:v>1.1741900000000001</c:v>
                </c:pt>
                <c:pt idx="126">
                  <c:v>1.16723</c:v>
                </c:pt>
                <c:pt idx="127">
                  <c:v>1.1642699999999999</c:v>
                </c:pt>
                <c:pt idx="128">
                  <c:v>1.1681999999999999</c:v>
                </c:pt>
                <c:pt idx="129">
                  <c:v>1.1709000000000001</c:v>
                </c:pt>
                <c:pt idx="130">
                  <c:v>1.17476</c:v>
                </c:pt>
                <c:pt idx="131">
                  <c:v>1.1733199999999999</c:v>
                </c:pt>
                <c:pt idx="132">
                  <c:v>1.17188</c:v>
                </c:pt>
                <c:pt idx="133">
                  <c:v>1.17462</c:v>
                </c:pt>
                <c:pt idx="134">
                  <c:v>1.17364</c:v>
                </c:pt>
                <c:pt idx="135">
                  <c:v>1.1792400000000001</c:v>
                </c:pt>
                <c:pt idx="136">
                  <c:v>1.1776599999999999</c:v>
                </c:pt>
                <c:pt idx="137">
                  <c:v>1.1756599999999999</c:v>
                </c:pt>
                <c:pt idx="138">
                  <c:v>1.18079</c:v>
                </c:pt>
                <c:pt idx="139">
                  <c:v>1.1782900000000001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E-994F-AC84-3CD6AEB6A438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Sheet1!$H$4:$H$143</c:f>
              <c:numCache>
                <c:formatCode>General</c:formatCode>
                <c:ptCount val="140"/>
                <c:pt idx="0">
                  <c:v>0.38764500000000002</c:v>
                </c:pt>
                <c:pt idx="1">
                  <c:v>0.38920900000000003</c:v>
                </c:pt>
                <c:pt idx="2">
                  <c:v>0.39090399999999997</c:v>
                </c:pt>
                <c:pt idx="3">
                  <c:v>0.39528200000000002</c:v>
                </c:pt>
                <c:pt idx="4">
                  <c:v>0.40138400000000002</c:v>
                </c:pt>
                <c:pt idx="5">
                  <c:v>0.40799600000000003</c:v>
                </c:pt>
                <c:pt idx="6">
                  <c:v>0.41506999999999999</c:v>
                </c:pt>
                <c:pt idx="7">
                  <c:v>0.42323300000000003</c:v>
                </c:pt>
                <c:pt idx="8">
                  <c:v>0.432112</c:v>
                </c:pt>
                <c:pt idx="9">
                  <c:v>0.44172</c:v>
                </c:pt>
                <c:pt idx="10">
                  <c:v>0.45169900000000002</c:v>
                </c:pt>
                <c:pt idx="11">
                  <c:v>0.46184199999999997</c:v>
                </c:pt>
                <c:pt idx="12">
                  <c:v>0.47288999999999998</c:v>
                </c:pt>
                <c:pt idx="13">
                  <c:v>0.48410500000000001</c:v>
                </c:pt>
                <c:pt idx="14">
                  <c:v>0.49580299999999999</c:v>
                </c:pt>
                <c:pt idx="15">
                  <c:v>0.50748499999999996</c:v>
                </c:pt>
                <c:pt idx="16">
                  <c:v>0.52012800000000003</c:v>
                </c:pt>
                <c:pt idx="17">
                  <c:v>0.53293599999999997</c:v>
                </c:pt>
                <c:pt idx="18">
                  <c:v>0.54632700000000001</c:v>
                </c:pt>
                <c:pt idx="19">
                  <c:v>0.55981800000000004</c:v>
                </c:pt>
                <c:pt idx="20">
                  <c:v>0.574044</c:v>
                </c:pt>
                <c:pt idx="21">
                  <c:v>0.58880299999999997</c:v>
                </c:pt>
                <c:pt idx="22">
                  <c:v>0.60392500000000005</c:v>
                </c:pt>
                <c:pt idx="23">
                  <c:v>0.61916599999999999</c:v>
                </c:pt>
                <c:pt idx="24">
                  <c:v>0.63365899999999997</c:v>
                </c:pt>
                <c:pt idx="25">
                  <c:v>0.64860399999999996</c:v>
                </c:pt>
                <c:pt idx="26">
                  <c:v>0.66501600000000005</c:v>
                </c:pt>
                <c:pt idx="27">
                  <c:v>0.68114300000000005</c:v>
                </c:pt>
                <c:pt idx="28">
                  <c:v>0.69577</c:v>
                </c:pt>
                <c:pt idx="29">
                  <c:v>0.710094</c:v>
                </c:pt>
                <c:pt idx="30">
                  <c:v>0.73986799999999997</c:v>
                </c:pt>
                <c:pt idx="31">
                  <c:v>0.77019199999999999</c:v>
                </c:pt>
                <c:pt idx="32">
                  <c:v>0.79955200000000004</c:v>
                </c:pt>
                <c:pt idx="33">
                  <c:v>0.82806999999999997</c:v>
                </c:pt>
                <c:pt idx="34">
                  <c:v>0.85799999999999998</c:v>
                </c:pt>
                <c:pt idx="35">
                  <c:v>0.88559200000000005</c:v>
                </c:pt>
                <c:pt idx="36">
                  <c:v>0.91168300000000002</c:v>
                </c:pt>
                <c:pt idx="37">
                  <c:v>0.93871700000000002</c:v>
                </c:pt>
                <c:pt idx="38">
                  <c:v>0.96340199999999998</c:v>
                </c:pt>
                <c:pt idx="39">
                  <c:v>0.99126800000000004</c:v>
                </c:pt>
                <c:pt idx="40">
                  <c:v>1.01593</c:v>
                </c:pt>
                <c:pt idx="41">
                  <c:v>1.0369699999999999</c:v>
                </c:pt>
                <c:pt idx="42">
                  <c:v>1.0589</c:v>
                </c:pt>
                <c:pt idx="43">
                  <c:v>1.0788599999999999</c:v>
                </c:pt>
                <c:pt idx="44">
                  <c:v>1.0954600000000001</c:v>
                </c:pt>
                <c:pt idx="45">
                  <c:v>1.1126799999999999</c:v>
                </c:pt>
                <c:pt idx="46">
                  <c:v>1.1288499999999999</c:v>
                </c:pt>
                <c:pt idx="47">
                  <c:v>1.14307</c:v>
                </c:pt>
                <c:pt idx="48">
                  <c:v>1.1579900000000001</c:v>
                </c:pt>
                <c:pt idx="49">
                  <c:v>1.1703399999999999</c:v>
                </c:pt>
                <c:pt idx="50">
                  <c:v>1.1814</c:v>
                </c:pt>
                <c:pt idx="51">
                  <c:v>1.1955199999999999</c:v>
                </c:pt>
                <c:pt idx="52">
                  <c:v>1.2036800000000001</c:v>
                </c:pt>
                <c:pt idx="53">
                  <c:v>1.2080200000000001</c:v>
                </c:pt>
                <c:pt idx="54">
                  <c:v>1.2164900000000001</c:v>
                </c:pt>
                <c:pt idx="55">
                  <c:v>1.2235</c:v>
                </c:pt>
                <c:pt idx="56">
                  <c:v>1.2275700000000001</c:v>
                </c:pt>
                <c:pt idx="57">
                  <c:v>1.2323900000000001</c:v>
                </c:pt>
                <c:pt idx="58">
                  <c:v>1.2373400000000001</c:v>
                </c:pt>
                <c:pt idx="59">
                  <c:v>1.238</c:v>
                </c:pt>
                <c:pt idx="60">
                  <c:v>1.20607</c:v>
                </c:pt>
                <c:pt idx="61">
                  <c:v>1.1213</c:v>
                </c:pt>
                <c:pt idx="62">
                  <c:v>1.01162</c:v>
                </c:pt>
                <c:pt idx="63">
                  <c:v>0.91566899999999996</c:v>
                </c:pt>
                <c:pt idx="64">
                  <c:v>0.88588</c:v>
                </c:pt>
                <c:pt idx="65">
                  <c:v>0.92877699999999996</c:v>
                </c:pt>
                <c:pt idx="66">
                  <c:v>0.99118899999999999</c:v>
                </c:pt>
                <c:pt idx="67">
                  <c:v>0.98375999999999997</c:v>
                </c:pt>
                <c:pt idx="68">
                  <c:v>0.95766399999999996</c:v>
                </c:pt>
                <c:pt idx="69">
                  <c:v>0.967499</c:v>
                </c:pt>
                <c:pt idx="70">
                  <c:v>1.0085299999999999</c:v>
                </c:pt>
                <c:pt idx="71">
                  <c:v>1.05484</c:v>
                </c:pt>
                <c:pt idx="72">
                  <c:v>1.0757699999999999</c:v>
                </c:pt>
                <c:pt idx="73">
                  <c:v>1.06833</c:v>
                </c:pt>
                <c:pt idx="74">
                  <c:v>1.04898</c:v>
                </c:pt>
                <c:pt idx="75">
                  <c:v>1.03491</c:v>
                </c:pt>
                <c:pt idx="76">
                  <c:v>1.0390299999999999</c:v>
                </c:pt>
                <c:pt idx="77">
                  <c:v>1.0385599999999999</c:v>
                </c:pt>
                <c:pt idx="78">
                  <c:v>1.03599</c:v>
                </c:pt>
                <c:pt idx="79">
                  <c:v>1.04678</c:v>
                </c:pt>
                <c:pt idx="80">
                  <c:v>1.0734999999999999</c:v>
                </c:pt>
                <c:pt idx="81">
                  <c:v>1.1013599999999999</c:v>
                </c:pt>
                <c:pt idx="82">
                  <c:v>1.1059300000000001</c:v>
                </c:pt>
                <c:pt idx="83">
                  <c:v>1.0938099999999999</c:v>
                </c:pt>
                <c:pt idx="84">
                  <c:v>1.0758799999999999</c:v>
                </c:pt>
                <c:pt idx="85">
                  <c:v>1.0667</c:v>
                </c:pt>
                <c:pt idx="86">
                  <c:v>1.0849</c:v>
                </c:pt>
                <c:pt idx="87">
                  <c:v>1.1013299999999999</c:v>
                </c:pt>
                <c:pt idx="88">
                  <c:v>1.10415</c:v>
                </c:pt>
                <c:pt idx="89">
                  <c:v>1.0942499999999999</c:v>
                </c:pt>
                <c:pt idx="90">
                  <c:v>1.08782</c:v>
                </c:pt>
                <c:pt idx="91">
                  <c:v>1.0935600000000001</c:v>
                </c:pt>
                <c:pt idx="92">
                  <c:v>1.1078399999999999</c:v>
                </c:pt>
                <c:pt idx="93">
                  <c:v>1.11154</c:v>
                </c:pt>
                <c:pt idx="94">
                  <c:v>1.10846</c:v>
                </c:pt>
                <c:pt idx="95">
                  <c:v>1.09998</c:v>
                </c:pt>
                <c:pt idx="96">
                  <c:v>1.0934200000000001</c:v>
                </c:pt>
                <c:pt idx="97">
                  <c:v>1.0986100000000001</c:v>
                </c:pt>
                <c:pt idx="98">
                  <c:v>1.10256</c:v>
                </c:pt>
                <c:pt idx="99">
                  <c:v>1.10283</c:v>
                </c:pt>
                <c:pt idx="100">
                  <c:v>1.1072</c:v>
                </c:pt>
                <c:pt idx="101">
                  <c:v>1.1229100000000001</c:v>
                </c:pt>
                <c:pt idx="102">
                  <c:v>1.1092900000000001</c:v>
                </c:pt>
                <c:pt idx="103">
                  <c:v>1.1063700000000001</c:v>
                </c:pt>
                <c:pt idx="104">
                  <c:v>1.12079</c:v>
                </c:pt>
                <c:pt idx="105">
                  <c:v>1.11938</c:v>
                </c:pt>
                <c:pt idx="106">
                  <c:v>1.1198900000000001</c:v>
                </c:pt>
                <c:pt idx="107">
                  <c:v>1.12191</c:v>
                </c:pt>
                <c:pt idx="108">
                  <c:v>1.1231100000000001</c:v>
                </c:pt>
                <c:pt idx="109">
                  <c:v>1.12571</c:v>
                </c:pt>
                <c:pt idx="110">
                  <c:v>1.1256699999999999</c:v>
                </c:pt>
                <c:pt idx="111">
                  <c:v>1.12738</c:v>
                </c:pt>
                <c:pt idx="112">
                  <c:v>1.1270100000000001</c:v>
                </c:pt>
                <c:pt idx="113">
                  <c:v>1.1218699999999999</c:v>
                </c:pt>
                <c:pt idx="114">
                  <c:v>1.12747</c:v>
                </c:pt>
                <c:pt idx="115">
                  <c:v>1.1274500000000001</c:v>
                </c:pt>
                <c:pt idx="116">
                  <c:v>1.1283300000000001</c:v>
                </c:pt>
                <c:pt idx="117">
                  <c:v>1.1311599999999999</c:v>
                </c:pt>
                <c:pt idx="118">
                  <c:v>1.1305499999999999</c:v>
                </c:pt>
                <c:pt idx="119">
                  <c:v>1.13147</c:v>
                </c:pt>
                <c:pt idx="120">
                  <c:v>1.13666</c:v>
                </c:pt>
                <c:pt idx="121">
                  <c:v>1.1330199999999999</c:v>
                </c:pt>
                <c:pt idx="122">
                  <c:v>1.13435</c:v>
                </c:pt>
                <c:pt idx="123">
                  <c:v>1.1329400000000001</c:v>
                </c:pt>
                <c:pt idx="124">
                  <c:v>1.13676</c:v>
                </c:pt>
                <c:pt idx="125">
                  <c:v>1.1409800000000001</c:v>
                </c:pt>
                <c:pt idx="126">
                  <c:v>1.1339600000000001</c:v>
                </c:pt>
                <c:pt idx="127">
                  <c:v>1.13083</c:v>
                </c:pt>
                <c:pt idx="128">
                  <c:v>1.13466</c:v>
                </c:pt>
                <c:pt idx="129">
                  <c:v>1.1371899999999999</c:v>
                </c:pt>
                <c:pt idx="130">
                  <c:v>1.1406799999999999</c:v>
                </c:pt>
                <c:pt idx="131">
                  <c:v>1.14001</c:v>
                </c:pt>
                <c:pt idx="132">
                  <c:v>1.1383300000000001</c:v>
                </c:pt>
                <c:pt idx="133">
                  <c:v>1.1394299999999999</c:v>
                </c:pt>
                <c:pt idx="134">
                  <c:v>1.1394899999999999</c:v>
                </c:pt>
                <c:pt idx="135">
                  <c:v>1.14652</c:v>
                </c:pt>
                <c:pt idx="136">
                  <c:v>1.1431800000000001</c:v>
                </c:pt>
                <c:pt idx="137">
                  <c:v>1.1424000000000001</c:v>
                </c:pt>
                <c:pt idx="138">
                  <c:v>1.1451199999999999</c:v>
                </c:pt>
                <c:pt idx="139">
                  <c:v>1.1447099999999999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E-994F-AC84-3CD6AEB6A438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Sheet1!$I$4:$I$143</c:f>
              <c:numCache>
                <c:formatCode>General</c:formatCode>
                <c:ptCount val="140"/>
                <c:pt idx="0">
                  <c:v>0.64682799999999996</c:v>
                </c:pt>
                <c:pt idx="1">
                  <c:v>0.65083299999999999</c:v>
                </c:pt>
                <c:pt idx="2">
                  <c:v>0.65349299999999999</c:v>
                </c:pt>
                <c:pt idx="3">
                  <c:v>0.65857600000000005</c:v>
                </c:pt>
                <c:pt idx="4">
                  <c:v>0.66508599999999996</c:v>
                </c:pt>
                <c:pt idx="5">
                  <c:v>0.66866499999999995</c:v>
                </c:pt>
                <c:pt idx="6">
                  <c:v>0.67349599999999998</c:v>
                </c:pt>
                <c:pt idx="7">
                  <c:v>0.68032599999999999</c:v>
                </c:pt>
                <c:pt idx="8">
                  <c:v>0.68378300000000003</c:v>
                </c:pt>
                <c:pt idx="9">
                  <c:v>0.68603700000000001</c:v>
                </c:pt>
                <c:pt idx="10">
                  <c:v>0.691353</c:v>
                </c:pt>
                <c:pt idx="11">
                  <c:v>0.7006</c:v>
                </c:pt>
                <c:pt idx="12">
                  <c:v>0.71066600000000002</c:v>
                </c:pt>
                <c:pt idx="13">
                  <c:v>0.72101300000000001</c:v>
                </c:pt>
                <c:pt idx="14">
                  <c:v>0.72837099999999999</c:v>
                </c:pt>
                <c:pt idx="15">
                  <c:v>0.73656299999999997</c:v>
                </c:pt>
                <c:pt idx="16">
                  <c:v>0.74651000000000001</c:v>
                </c:pt>
                <c:pt idx="17">
                  <c:v>0.75741099999999995</c:v>
                </c:pt>
                <c:pt idx="18">
                  <c:v>0.76996100000000001</c:v>
                </c:pt>
                <c:pt idx="19">
                  <c:v>0.785188</c:v>
                </c:pt>
                <c:pt idx="20">
                  <c:v>0.80046700000000004</c:v>
                </c:pt>
                <c:pt idx="21">
                  <c:v>0.81596299999999999</c:v>
                </c:pt>
                <c:pt idx="22">
                  <c:v>0.83162700000000001</c:v>
                </c:pt>
                <c:pt idx="23">
                  <c:v>0.843727</c:v>
                </c:pt>
                <c:pt idx="24">
                  <c:v>0.85418799999999995</c:v>
                </c:pt>
                <c:pt idx="25">
                  <c:v>0.86682800000000004</c:v>
                </c:pt>
                <c:pt idx="26">
                  <c:v>0.88124800000000003</c:v>
                </c:pt>
                <c:pt idx="27">
                  <c:v>0.89617000000000002</c:v>
                </c:pt>
                <c:pt idx="28">
                  <c:v>0.909107</c:v>
                </c:pt>
                <c:pt idx="29">
                  <c:v>0.918929</c:v>
                </c:pt>
                <c:pt idx="30">
                  <c:v>0.93751899999999999</c:v>
                </c:pt>
                <c:pt idx="31">
                  <c:v>0.96545400000000003</c:v>
                </c:pt>
                <c:pt idx="32">
                  <c:v>0.99346800000000002</c:v>
                </c:pt>
                <c:pt idx="33">
                  <c:v>1.0233300000000001</c:v>
                </c:pt>
                <c:pt idx="34">
                  <c:v>1.0415300000000001</c:v>
                </c:pt>
                <c:pt idx="35">
                  <c:v>1.05915</c:v>
                </c:pt>
                <c:pt idx="36">
                  <c:v>1.08185</c:v>
                </c:pt>
                <c:pt idx="37">
                  <c:v>1.1026400000000001</c:v>
                </c:pt>
                <c:pt idx="38">
                  <c:v>1.12978</c:v>
                </c:pt>
                <c:pt idx="39">
                  <c:v>1.1512899999999999</c:v>
                </c:pt>
                <c:pt idx="40">
                  <c:v>1.1741200000000001</c:v>
                </c:pt>
                <c:pt idx="41">
                  <c:v>1.19428</c:v>
                </c:pt>
                <c:pt idx="42">
                  <c:v>1.21791</c:v>
                </c:pt>
                <c:pt idx="43">
                  <c:v>1.23386</c:v>
                </c:pt>
                <c:pt idx="44">
                  <c:v>1.2478100000000001</c:v>
                </c:pt>
                <c:pt idx="45">
                  <c:v>1.25797</c:v>
                </c:pt>
                <c:pt idx="46">
                  <c:v>1.2795799999999999</c:v>
                </c:pt>
                <c:pt idx="47">
                  <c:v>1.2990299999999999</c:v>
                </c:pt>
                <c:pt idx="48">
                  <c:v>1.3135399999999999</c:v>
                </c:pt>
                <c:pt idx="49">
                  <c:v>1.3257699999999999</c:v>
                </c:pt>
                <c:pt idx="50">
                  <c:v>1.3416600000000001</c:v>
                </c:pt>
                <c:pt idx="51">
                  <c:v>1.3634999999999999</c:v>
                </c:pt>
                <c:pt idx="52">
                  <c:v>1.3788800000000001</c:v>
                </c:pt>
                <c:pt idx="53">
                  <c:v>1.3951800000000001</c:v>
                </c:pt>
                <c:pt idx="54">
                  <c:v>1.4119900000000001</c:v>
                </c:pt>
                <c:pt idx="55">
                  <c:v>1.4246099999999999</c:v>
                </c:pt>
                <c:pt idx="56">
                  <c:v>1.44187</c:v>
                </c:pt>
                <c:pt idx="57">
                  <c:v>1.4557800000000001</c:v>
                </c:pt>
                <c:pt idx="58">
                  <c:v>1.46315</c:v>
                </c:pt>
                <c:pt idx="59">
                  <c:v>1.47383</c:v>
                </c:pt>
                <c:pt idx="60">
                  <c:v>1.64097</c:v>
                </c:pt>
                <c:pt idx="61">
                  <c:v>1.84538</c:v>
                </c:pt>
                <c:pt idx="62">
                  <c:v>1.97549</c:v>
                </c:pt>
                <c:pt idx="63">
                  <c:v>1.9859500000000001</c:v>
                </c:pt>
                <c:pt idx="64">
                  <c:v>2.1599300000000001</c:v>
                </c:pt>
                <c:pt idx="65">
                  <c:v>2.2885499999999999</c:v>
                </c:pt>
                <c:pt idx="66">
                  <c:v>2.3183099999999999</c:v>
                </c:pt>
                <c:pt idx="67">
                  <c:v>2.3885299999999998</c:v>
                </c:pt>
                <c:pt idx="68">
                  <c:v>2.3981699999999999</c:v>
                </c:pt>
                <c:pt idx="69">
                  <c:v>2.4424299999999999</c:v>
                </c:pt>
                <c:pt idx="70">
                  <c:v>2.5306799999999998</c:v>
                </c:pt>
                <c:pt idx="71">
                  <c:v>2.5348999999999999</c:v>
                </c:pt>
                <c:pt idx="72">
                  <c:v>2.56731</c:v>
                </c:pt>
                <c:pt idx="73">
                  <c:v>2.5834600000000001</c:v>
                </c:pt>
                <c:pt idx="74">
                  <c:v>2.57809</c:v>
                </c:pt>
                <c:pt idx="75">
                  <c:v>2.6688399999999999</c:v>
                </c:pt>
                <c:pt idx="76">
                  <c:v>2.6416900000000001</c:v>
                </c:pt>
                <c:pt idx="77">
                  <c:v>2.63225</c:v>
                </c:pt>
                <c:pt idx="78">
                  <c:v>2.65672</c:v>
                </c:pt>
                <c:pt idx="79">
                  <c:v>2.6922199999999998</c:v>
                </c:pt>
                <c:pt idx="80">
                  <c:v>2.7112699999999998</c:v>
                </c:pt>
                <c:pt idx="81">
                  <c:v>2.7256</c:v>
                </c:pt>
                <c:pt idx="82">
                  <c:v>2.7731400000000002</c:v>
                </c:pt>
                <c:pt idx="83">
                  <c:v>2.8500100000000002</c:v>
                </c:pt>
                <c:pt idx="84">
                  <c:v>2.8328199999999999</c:v>
                </c:pt>
                <c:pt idx="85">
                  <c:v>2.8005100000000001</c:v>
                </c:pt>
                <c:pt idx="86">
                  <c:v>2.8470800000000001</c:v>
                </c:pt>
                <c:pt idx="87">
                  <c:v>2.8850600000000002</c:v>
                </c:pt>
                <c:pt idx="88">
                  <c:v>2.8787699999999998</c:v>
                </c:pt>
                <c:pt idx="89">
                  <c:v>2.7964600000000002</c:v>
                </c:pt>
                <c:pt idx="90">
                  <c:v>2.7728000000000002</c:v>
                </c:pt>
                <c:pt idx="91">
                  <c:v>2.7676799999999999</c:v>
                </c:pt>
                <c:pt idx="92">
                  <c:v>2.8351500000000001</c:v>
                </c:pt>
                <c:pt idx="93">
                  <c:v>2.8148399999999998</c:v>
                </c:pt>
                <c:pt idx="94">
                  <c:v>2.7794400000000001</c:v>
                </c:pt>
                <c:pt idx="95">
                  <c:v>2.7044899999999998</c:v>
                </c:pt>
                <c:pt idx="96">
                  <c:v>2.64438</c:v>
                </c:pt>
                <c:pt idx="97">
                  <c:v>2.6614100000000001</c:v>
                </c:pt>
                <c:pt idx="98">
                  <c:v>2.6726800000000002</c:v>
                </c:pt>
                <c:pt idx="99">
                  <c:v>2.6621000000000001</c:v>
                </c:pt>
                <c:pt idx="100">
                  <c:v>2.6466400000000001</c:v>
                </c:pt>
                <c:pt idx="101">
                  <c:v>2.64811</c:v>
                </c:pt>
                <c:pt idx="102">
                  <c:v>2.58466</c:v>
                </c:pt>
                <c:pt idx="103">
                  <c:v>2.6078399999999999</c:v>
                </c:pt>
                <c:pt idx="104">
                  <c:v>2.6403400000000001</c:v>
                </c:pt>
                <c:pt idx="105">
                  <c:v>2.6683599999999998</c:v>
                </c:pt>
                <c:pt idx="106">
                  <c:v>2.6341999999999999</c:v>
                </c:pt>
                <c:pt idx="107">
                  <c:v>2.6146199999999999</c:v>
                </c:pt>
                <c:pt idx="108">
                  <c:v>2.6315900000000001</c:v>
                </c:pt>
                <c:pt idx="109">
                  <c:v>2.6865199999999998</c:v>
                </c:pt>
                <c:pt idx="110">
                  <c:v>2.6867800000000002</c:v>
                </c:pt>
                <c:pt idx="111">
                  <c:v>2.7212700000000001</c:v>
                </c:pt>
                <c:pt idx="112">
                  <c:v>2.73644</c:v>
                </c:pt>
                <c:pt idx="113">
                  <c:v>2.7318899999999999</c:v>
                </c:pt>
                <c:pt idx="114">
                  <c:v>2.7181700000000002</c:v>
                </c:pt>
                <c:pt idx="115">
                  <c:v>2.7502900000000001</c:v>
                </c:pt>
                <c:pt idx="116">
                  <c:v>2.7477299999999998</c:v>
                </c:pt>
                <c:pt idx="117">
                  <c:v>2.77121</c:v>
                </c:pt>
                <c:pt idx="118">
                  <c:v>2.7625899999999999</c:v>
                </c:pt>
                <c:pt idx="119">
                  <c:v>2.80267</c:v>
                </c:pt>
                <c:pt idx="120">
                  <c:v>2.80938</c:v>
                </c:pt>
                <c:pt idx="121">
                  <c:v>2.8161800000000001</c:v>
                </c:pt>
                <c:pt idx="122">
                  <c:v>2.8053400000000002</c:v>
                </c:pt>
                <c:pt idx="123">
                  <c:v>2.7861699999999998</c:v>
                </c:pt>
                <c:pt idx="124">
                  <c:v>2.7971300000000001</c:v>
                </c:pt>
                <c:pt idx="125">
                  <c:v>2.8022</c:v>
                </c:pt>
                <c:pt idx="126">
                  <c:v>2.8116099999999999</c:v>
                </c:pt>
                <c:pt idx="127">
                  <c:v>2.8321000000000001</c:v>
                </c:pt>
                <c:pt idx="128">
                  <c:v>2.8404400000000001</c:v>
                </c:pt>
                <c:pt idx="129">
                  <c:v>2.81169</c:v>
                </c:pt>
                <c:pt idx="130">
                  <c:v>2.8445999999999998</c:v>
                </c:pt>
                <c:pt idx="131">
                  <c:v>2.86063</c:v>
                </c:pt>
                <c:pt idx="132">
                  <c:v>2.8504800000000001</c:v>
                </c:pt>
                <c:pt idx="133">
                  <c:v>2.83263</c:v>
                </c:pt>
                <c:pt idx="134">
                  <c:v>2.8260000000000001</c:v>
                </c:pt>
                <c:pt idx="135">
                  <c:v>2.8321299999999998</c:v>
                </c:pt>
                <c:pt idx="136">
                  <c:v>2.8141600000000002</c:v>
                </c:pt>
                <c:pt idx="137">
                  <c:v>2.8212199999999998</c:v>
                </c:pt>
                <c:pt idx="138">
                  <c:v>2.8199100000000001</c:v>
                </c:pt>
                <c:pt idx="139">
                  <c:v>2.8504499999999999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5E-994F-AC84-3CD6AEB6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Sheet1!$A$14:$A$143</c:f>
              <c:numCache>
                <c:formatCode>General</c:formatCode>
                <c:ptCount val="130"/>
                <c:pt idx="0">
                  <c:v>0.54999999999999993</c:v>
                </c:pt>
                <c:pt idx="1">
                  <c:v>0.6</c:v>
                </c:pt>
                <c:pt idx="2">
                  <c:v>0.65</c:v>
                </c:pt>
                <c:pt idx="3">
                  <c:v>0.70000000000000007</c:v>
                </c:pt>
                <c:pt idx="4">
                  <c:v>0.75000000000000011</c:v>
                </c:pt>
                <c:pt idx="5">
                  <c:v>0.80000000000000016</c:v>
                </c:pt>
                <c:pt idx="6">
                  <c:v>0.8500000000000002</c:v>
                </c:pt>
                <c:pt idx="7">
                  <c:v>0.90000000000000024</c:v>
                </c:pt>
                <c:pt idx="8">
                  <c:v>0.95000000000000029</c:v>
                </c:pt>
                <c:pt idx="9">
                  <c:v>1.0000000000000002</c:v>
                </c:pt>
                <c:pt idx="10">
                  <c:v>1.0500000000000003</c:v>
                </c:pt>
                <c:pt idx="11">
                  <c:v>1.1000000000000003</c:v>
                </c:pt>
                <c:pt idx="12">
                  <c:v>1.1500000000000004</c:v>
                </c:pt>
                <c:pt idx="13">
                  <c:v>1.2000000000000004</c:v>
                </c:pt>
                <c:pt idx="14">
                  <c:v>1.2500000000000004</c:v>
                </c:pt>
                <c:pt idx="15">
                  <c:v>1.3000000000000005</c:v>
                </c:pt>
                <c:pt idx="16">
                  <c:v>1.3500000000000005</c:v>
                </c:pt>
                <c:pt idx="17">
                  <c:v>1.4000000000000006</c:v>
                </c:pt>
                <c:pt idx="18">
                  <c:v>1.4500000000000006</c:v>
                </c:pt>
                <c:pt idx="19">
                  <c:v>1.5000000000000007</c:v>
                </c:pt>
                <c:pt idx="20">
                  <c:v>1.6000000000000008</c:v>
                </c:pt>
                <c:pt idx="21">
                  <c:v>1.7000000000000008</c:v>
                </c:pt>
                <c:pt idx="22">
                  <c:v>1.8000000000000009</c:v>
                </c:pt>
                <c:pt idx="23">
                  <c:v>1.900000000000001</c:v>
                </c:pt>
                <c:pt idx="24">
                  <c:v>2.0000000000000009</c:v>
                </c:pt>
                <c:pt idx="25">
                  <c:v>2.100000000000001</c:v>
                </c:pt>
                <c:pt idx="26">
                  <c:v>2.2000000000000011</c:v>
                </c:pt>
                <c:pt idx="27">
                  <c:v>2.3000000000000012</c:v>
                </c:pt>
                <c:pt idx="28">
                  <c:v>2.4000000000000012</c:v>
                </c:pt>
                <c:pt idx="29">
                  <c:v>2.5000000000000013</c:v>
                </c:pt>
                <c:pt idx="30">
                  <c:v>2.6000000000000014</c:v>
                </c:pt>
                <c:pt idx="31">
                  <c:v>2.7000000000000015</c:v>
                </c:pt>
                <c:pt idx="32">
                  <c:v>2.8000000000000016</c:v>
                </c:pt>
                <c:pt idx="33">
                  <c:v>2.9000000000000017</c:v>
                </c:pt>
                <c:pt idx="34">
                  <c:v>3.0000000000000018</c:v>
                </c:pt>
                <c:pt idx="35">
                  <c:v>3.1000000000000019</c:v>
                </c:pt>
                <c:pt idx="36">
                  <c:v>3.200000000000002</c:v>
                </c:pt>
                <c:pt idx="37">
                  <c:v>3.300000000000002</c:v>
                </c:pt>
                <c:pt idx="38">
                  <c:v>3.4000000000000021</c:v>
                </c:pt>
                <c:pt idx="39">
                  <c:v>3.5000000000000022</c:v>
                </c:pt>
                <c:pt idx="40">
                  <c:v>3.6000000000000023</c:v>
                </c:pt>
                <c:pt idx="41">
                  <c:v>3.7000000000000024</c:v>
                </c:pt>
                <c:pt idx="42">
                  <c:v>3.8000000000000025</c:v>
                </c:pt>
                <c:pt idx="43">
                  <c:v>3.9000000000000026</c:v>
                </c:pt>
                <c:pt idx="44">
                  <c:v>4.0000000000000027</c:v>
                </c:pt>
                <c:pt idx="45">
                  <c:v>4.1000000000000023</c:v>
                </c:pt>
                <c:pt idx="46">
                  <c:v>4.200000000000002</c:v>
                </c:pt>
                <c:pt idx="47">
                  <c:v>4.3000000000000016</c:v>
                </c:pt>
                <c:pt idx="48">
                  <c:v>4.4000000000000012</c:v>
                </c:pt>
                <c:pt idx="49">
                  <c:v>4.5000000000000009</c:v>
                </c:pt>
                <c:pt idx="50">
                  <c:v>5.5000000000000009</c:v>
                </c:pt>
                <c:pt idx="51">
                  <c:v>6.5000000000000009</c:v>
                </c:pt>
                <c:pt idx="52">
                  <c:v>7.5000000000000009</c:v>
                </c:pt>
                <c:pt idx="53">
                  <c:v>8.5</c:v>
                </c:pt>
                <c:pt idx="54">
                  <c:v>9.5</c:v>
                </c:pt>
                <c:pt idx="55">
                  <c:v>10.5</c:v>
                </c:pt>
                <c:pt idx="56">
                  <c:v>11.5</c:v>
                </c:pt>
                <c:pt idx="57">
                  <c:v>12.5</c:v>
                </c:pt>
                <c:pt idx="58">
                  <c:v>13.5</c:v>
                </c:pt>
                <c:pt idx="59">
                  <c:v>14.5</c:v>
                </c:pt>
                <c:pt idx="60">
                  <c:v>15.5</c:v>
                </c:pt>
                <c:pt idx="61">
                  <c:v>16.5</c:v>
                </c:pt>
                <c:pt idx="62">
                  <c:v>17.5</c:v>
                </c:pt>
                <c:pt idx="63">
                  <c:v>18.5</c:v>
                </c:pt>
                <c:pt idx="64">
                  <c:v>19.5</c:v>
                </c:pt>
                <c:pt idx="65">
                  <c:v>20.5</c:v>
                </c:pt>
                <c:pt idx="66">
                  <c:v>21.5</c:v>
                </c:pt>
                <c:pt idx="67">
                  <c:v>22.5</c:v>
                </c:pt>
                <c:pt idx="68">
                  <c:v>23.5</c:v>
                </c:pt>
                <c:pt idx="69">
                  <c:v>24.5</c:v>
                </c:pt>
                <c:pt idx="70">
                  <c:v>25.5</c:v>
                </c:pt>
                <c:pt idx="71">
                  <c:v>26.5</c:v>
                </c:pt>
                <c:pt idx="72">
                  <c:v>27.5</c:v>
                </c:pt>
                <c:pt idx="73">
                  <c:v>28.5</c:v>
                </c:pt>
                <c:pt idx="74">
                  <c:v>29.5</c:v>
                </c:pt>
                <c:pt idx="75">
                  <c:v>30.5</c:v>
                </c:pt>
                <c:pt idx="76">
                  <c:v>31.5</c:v>
                </c:pt>
                <c:pt idx="77">
                  <c:v>32.5</c:v>
                </c:pt>
                <c:pt idx="78">
                  <c:v>33.5</c:v>
                </c:pt>
                <c:pt idx="79">
                  <c:v>34.5</c:v>
                </c:pt>
                <c:pt idx="80">
                  <c:v>35.5</c:v>
                </c:pt>
                <c:pt idx="81">
                  <c:v>36.5</c:v>
                </c:pt>
                <c:pt idx="82">
                  <c:v>37.5</c:v>
                </c:pt>
                <c:pt idx="83">
                  <c:v>38.5</c:v>
                </c:pt>
                <c:pt idx="84">
                  <c:v>39.5</c:v>
                </c:pt>
                <c:pt idx="85">
                  <c:v>40.5</c:v>
                </c:pt>
                <c:pt idx="86">
                  <c:v>41.5</c:v>
                </c:pt>
                <c:pt idx="87">
                  <c:v>42.5</c:v>
                </c:pt>
                <c:pt idx="88">
                  <c:v>43.5</c:v>
                </c:pt>
                <c:pt idx="89">
                  <c:v>44.5</c:v>
                </c:pt>
                <c:pt idx="90">
                  <c:v>46.5</c:v>
                </c:pt>
                <c:pt idx="91">
                  <c:v>48.5</c:v>
                </c:pt>
                <c:pt idx="92">
                  <c:v>50.5</c:v>
                </c:pt>
                <c:pt idx="93">
                  <c:v>52.5</c:v>
                </c:pt>
                <c:pt idx="94">
                  <c:v>54.5</c:v>
                </c:pt>
                <c:pt idx="95">
                  <c:v>56.5</c:v>
                </c:pt>
                <c:pt idx="96">
                  <c:v>58.5</c:v>
                </c:pt>
                <c:pt idx="97">
                  <c:v>60.5</c:v>
                </c:pt>
                <c:pt idx="98">
                  <c:v>62.5</c:v>
                </c:pt>
                <c:pt idx="99">
                  <c:v>64.5</c:v>
                </c:pt>
                <c:pt idx="100">
                  <c:v>66.5</c:v>
                </c:pt>
                <c:pt idx="101">
                  <c:v>68.5</c:v>
                </c:pt>
                <c:pt idx="102">
                  <c:v>70.5</c:v>
                </c:pt>
                <c:pt idx="103">
                  <c:v>72.5</c:v>
                </c:pt>
                <c:pt idx="104">
                  <c:v>74.5</c:v>
                </c:pt>
                <c:pt idx="105">
                  <c:v>76.5</c:v>
                </c:pt>
                <c:pt idx="106">
                  <c:v>78.5</c:v>
                </c:pt>
                <c:pt idx="107">
                  <c:v>80.5</c:v>
                </c:pt>
                <c:pt idx="108">
                  <c:v>82.5</c:v>
                </c:pt>
                <c:pt idx="109">
                  <c:v>84.5</c:v>
                </c:pt>
                <c:pt idx="110">
                  <c:v>86.5</c:v>
                </c:pt>
                <c:pt idx="111">
                  <c:v>88.5</c:v>
                </c:pt>
                <c:pt idx="112">
                  <c:v>90.5</c:v>
                </c:pt>
                <c:pt idx="113">
                  <c:v>92.5</c:v>
                </c:pt>
                <c:pt idx="114">
                  <c:v>94.5</c:v>
                </c:pt>
                <c:pt idx="115">
                  <c:v>96.5</c:v>
                </c:pt>
                <c:pt idx="116">
                  <c:v>98.5</c:v>
                </c:pt>
                <c:pt idx="117">
                  <c:v>100.5</c:v>
                </c:pt>
                <c:pt idx="118">
                  <c:v>102.5</c:v>
                </c:pt>
                <c:pt idx="119">
                  <c:v>104.5</c:v>
                </c:pt>
                <c:pt idx="120">
                  <c:v>106.5</c:v>
                </c:pt>
                <c:pt idx="121">
                  <c:v>108.5</c:v>
                </c:pt>
                <c:pt idx="122">
                  <c:v>110.5</c:v>
                </c:pt>
                <c:pt idx="123">
                  <c:v>112.5</c:v>
                </c:pt>
                <c:pt idx="124">
                  <c:v>114.5</c:v>
                </c:pt>
                <c:pt idx="125">
                  <c:v>116.5</c:v>
                </c:pt>
                <c:pt idx="126">
                  <c:v>118.5</c:v>
                </c:pt>
                <c:pt idx="127">
                  <c:v>120.5</c:v>
                </c:pt>
                <c:pt idx="128">
                  <c:v>122.5</c:v>
                </c:pt>
                <c:pt idx="129">
                  <c:v>124.5</c:v>
                </c:pt>
              </c:numCache>
            </c:numRef>
          </c:xVal>
          <c:yVal>
            <c:numRef>
              <c:f>Sheet1!$D$14:$D$143</c:f>
              <c:numCache>
                <c:formatCode>0.00E+00</c:formatCode>
                <c:ptCount val="130"/>
                <c:pt idx="0">
                  <c:v>-4530710</c:v>
                </c:pt>
                <c:pt idx="1">
                  <c:v>-4530610</c:v>
                </c:pt>
                <c:pt idx="2">
                  <c:v>-4530390</c:v>
                </c:pt>
                <c:pt idx="3">
                  <c:v>-4530300</c:v>
                </c:pt>
                <c:pt idx="4">
                  <c:v>-4530260</c:v>
                </c:pt>
                <c:pt idx="5">
                  <c:v>-4530150</c:v>
                </c:pt>
                <c:pt idx="6">
                  <c:v>-4530000</c:v>
                </c:pt>
                <c:pt idx="7">
                  <c:v>-4529950</c:v>
                </c:pt>
                <c:pt idx="8">
                  <c:v>-4529890</c:v>
                </c:pt>
                <c:pt idx="9">
                  <c:v>-4529750</c:v>
                </c:pt>
                <c:pt idx="10">
                  <c:v>-4529570</c:v>
                </c:pt>
                <c:pt idx="11">
                  <c:v>-4529490</c:v>
                </c:pt>
                <c:pt idx="12">
                  <c:v>-4529480</c:v>
                </c:pt>
                <c:pt idx="13">
                  <c:v>-4529440</c:v>
                </c:pt>
                <c:pt idx="14">
                  <c:v>-4529410</c:v>
                </c:pt>
                <c:pt idx="15">
                  <c:v>-4529330</c:v>
                </c:pt>
                <c:pt idx="16">
                  <c:v>-4529240</c:v>
                </c:pt>
                <c:pt idx="17">
                  <c:v>-4529200</c:v>
                </c:pt>
                <c:pt idx="18">
                  <c:v>-4529080</c:v>
                </c:pt>
                <c:pt idx="19">
                  <c:v>-4529090</c:v>
                </c:pt>
                <c:pt idx="20">
                  <c:v>-4529070</c:v>
                </c:pt>
                <c:pt idx="21">
                  <c:v>-4529000</c:v>
                </c:pt>
                <c:pt idx="22">
                  <c:v>-4528830</c:v>
                </c:pt>
                <c:pt idx="23">
                  <c:v>-4528650</c:v>
                </c:pt>
                <c:pt idx="24">
                  <c:v>-4528720</c:v>
                </c:pt>
                <c:pt idx="25">
                  <c:v>-4528570</c:v>
                </c:pt>
                <c:pt idx="26">
                  <c:v>-4528640</c:v>
                </c:pt>
                <c:pt idx="27">
                  <c:v>-4528490</c:v>
                </c:pt>
                <c:pt idx="28">
                  <c:v>-4528420</c:v>
                </c:pt>
                <c:pt idx="29">
                  <c:v>-4528430</c:v>
                </c:pt>
                <c:pt idx="30">
                  <c:v>-4528410</c:v>
                </c:pt>
                <c:pt idx="31">
                  <c:v>-4528500</c:v>
                </c:pt>
                <c:pt idx="32">
                  <c:v>-4528410</c:v>
                </c:pt>
                <c:pt idx="33">
                  <c:v>-4528320</c:v>
                </c:pt>
                <c:pt idx="34">
                  <c:v>-4528360</c:v>
                </c:pt>
                <c:pt idx="35">
                  <c:v>-4528400</c:v>
                </c:pt>
                <c:pt idx="36">
                  <c:v>-4528280</c:v>
                </c:pt>
                <c:pt idx="37">
                  <c:v>-4528320</c:v>
                </c:pt>
                <c:pt idx="38">
                  <c:v>-4528290</c:v>
                </c:pt>
                <c:pt idx="39">
                  <c:v>-4528350</c:v>
                </c:pt>
                <c:pt idx="40">
                  <c:v>-4528420</c:v>
                </c:pt>
                <c:pt idx="41">
                  <c:v>-4528410</c:v>
                </c:pt>
                <c:pt idx="42">
                  <c:v>-4528360</c:v>
                </c:pt>
                <c:pt idx="43">
                  <c:v>-4528300</c:v>
                </c:pt>
                <c:pt idx="44">
                  <c:v>-4528230</c:v>
                </c:pt>
                <c:pt idx="45">
                  <c:v>-4528310</c:v>
                </c:pt>
                <c:pt idx="46">
                  <c:v>-4528300</c:v>
                </c:pt>
                <c:pt idx="47">
                  <c:v>-4528260</c:v>
                </c:pt>
                <c:pt idx="48">
                  <c:v>-4528350</c:v>
                </c:pt>
                <c:pt idx="49">
                  <c:v>-4528130</c:v>
                </c:pt>
                <c:pt idx="50">
                  <c:v>-4528380</c:v>
                </c:pt>
                <c:pt idx="51">
                  <c:v>-4528510</c:v>
                </c:pt>
                <c:pt idx="52">
                  <c:v>-4528700</c:v>
                </c:pt>
                <c:pt idx="53">
                  <c:v>-4528950</c:v>
                </c:pt>
                <c:pt idx="54">
                  <c:v>-4529060</c:v>
                </c:pt>
                <c:pt idx="55">
                  <c:v>-4528890</c:v>
                </c:pt>
                <c:pt idx="56">
                  <c:v>-4528700</c:v>
                </c:pt>
                <c:pt idx="57">
                  <c:v>-4528870</c:v>
                </c:pt>
                <c:pt idx="58">
                  <c:v>-4528990</c:v>
                </c:pt>
                <c:pt idx="59">
                  <c:v>-4528890</c:v>
                </c:pt>
                <c:pt idx="60">
                  <c:v>-4528830</c:v>
                </c:pt>
                <c:pt idx="61">
                  <c:v>-4528770</c:v>
                </c:pt>
                <c:pt idx="62">
                  <c:v>-4528740</c:v>
                </c:pt>
                <c:pt idx="63">
                  <c:v>-4528810</c:v>
                </c:pt>
                <c:pt idx="64">
                  <c:v>-4528990</c:v>
                </c:pt>
                <c:pt idx="65">
                  <c:v>-4529040</c:v>
                </c:pt>
                <c:pt idx="66">
                  <c:v>-4529020</c:v>
                </c:pt>
                <c:pt idx="67">
                  <c:v>-4529060</c:v>
                </c:pt>
                <c:pt idx="68">
                  <c:v>-4529170</c:v>
                </c:pt>
                <c:pt idx="69">
                  <c:v>-4529130</c:v>
                </c:pt>
                <c:pt idx="70">
                  <c:v>-4529020</c:v>
                </c:pt>
                <c:pt idx="71">
                  <c:v>-4528920</c:v>
                </c:pt>
                <c:pt idx="72">
                  <c:v>-4528940</c:v>
                </c:pt>
                <c:pt idx="73">
                  <c:v>-4529030</c:v>
                </c:pt>
                <c:pt idx="74">
                  <c:v>-4529150</c:v>
                </c:pt>
                <c:pt idx="75">
                  <c:v>-4529220</c:v>
                </c:pt>
                <c:pt idx="76">
                  <c:v>-4529210</c:v>
                </c:pt>
                <c:pt idx="77">
                  <c:v>-4529130</c:v>
                </c:pt>
                <c:pt idx="78">
                  <c:v>-4529200</c:v>
                </c:pt>
                <c:pt idx="79">
                  <c:v>-4529190</c:v>
                </c:pt>
                <c:pt idx="80">
                  <c:v>-4529240</c:v>
                </c:pt>
                <c:pt idx="81">
                  <c:v>-4529230</c:v>
                </c:pt>
                <c:pt idx="82">
                  <c:v>-4529170</c:v>
                </c:pt>
                <c:pt idx="83">
                  <c:v>-4529130</c:v>
                </c:pt>
                <c:pt idx="84">
                  <c:v>-4529180</c:v>
                </c:pt>
                <c:pt idx="85">
                  <c:v>-4529230</c:v>
                </c:pt>
                <c:pt idx="86">
                  <c:v>-4529320</c:v>
                </c:pt>
                <c:pt idx="87">
                  <c:v>-4529350</c:v>
                </c:pt>
                <c:pt idx="88">
                  <c:v>-4529320</c:v>
                </c:pt>
                <c:pt idx="89">
                  <c:v>-4529310</c:v>
                </c:pt>
                <c:pt idx="90">
                  <c:v>-4529300</c:v>
                </c:pt>
                <c:pt idx="91">
                  <c:v>-4529260</c:v>
                </c:pt>
                <c:pt idx="92">
                  <c:v>-4529300</c:v>
                </c:pt>
                <c:pt idx="93">
                  <c:v>-4529410</c:v>
                </c:pt>
                <c:pt idx="94">
                  <c:v>-4529370</c:v>
                </c:pt>
                <c:pt idx="95">
                  <c:v>-4529410</c:v>
                </c:pt>
                <c:pt idx="96">
                  <c:v>-4529350</c:v>
                </c:pt>
                <c:pt idx="97">
                  <c:v>-4529380</c:v>
                </c:pt>
                <c:pt idx="98">
                  <c:v>-4529410</c:v>
                </c:pt>
                <c:pt idx="99">
                  <c:v>-4529450</c:v>
                </c:pt>
                <c:pt idx="100">
                  <c:v>-4529480</c:v>
                </c:pt>
                <c:pt idx="101">
                  <c:v>-4529440</c:v>
                </c:pt>
                <c:pt idx="102">
                  <c:v>-4529430</c:v>
                </c:pt>
                <c:pt idx="103">
                  <c:v>-4529460</c:v>
                </c:pt>
                <c:pt idx="104">
                  <c:v>-4529480</c:v>
                </c:pt>
                <c:pt idx="105">
                  <c:v>-4529470</c:v>
                </c:pt>
                <c:pt idx="106">
                  <c:v>-4529520</c:v>
                </c:pt>
                <c:pt idx="107">
                  <c:v>-4529510</c:v>
                </c:pt>
                <c:pt idx="108">
                  <c:v>-4529480</c:v>
                </c:pt>
                <c:pt idx="109">
                  <c:v>-4529510</c:v>
                </c:pt>
                <c:pt idx="110">
                  <c:v>-4529520</c:v>
                </c:pt>
                <c:pt idx="111">
                  <c:v>-4529550</c:v>
                </c:pt>
                <c:pt idx="112">
                  <c:v>-4529500</c:v>
                </c:pt>
                <c:pt idx="113">
                  <c:v>-4529510</c:v>
                </c:pt>
                <c:pt idx="114">
                  <c:v>-4529540</c:v>
                </c:pt>
                <c:pt idx="115">
                  <c:v>-4529540</c:v>
                </c:pt>
                <c:pt idx="116">
                  <c:v>-4529540</c:v>
                </c:pt>
                <c:pt idx="117">
                  <c:v>-4529530</c:v>
                </c:pt>
                <c:pt idx="118">
                  <c:v>-4529520</c:v>
                </c:pt>
                <c:pt idx="119">
                  <c:v>-4529540</c:v>
                </c:pt>
                <c:pt idx="120">
                  <c:v>-4529540</c:v>
                </c:pt>
                <c:pt idx="121">
                  <c:v>-4529550</c:v>
                </c:pt>
                <c:pt idx="122">
                  <c:v>-4529560</c:v>
                </c:pt>
                <c:pt idx="123">
                  <c:v>-4529580</c:v>
                </c:pt>
                <c:pt idx="124">
                  <c:v>-4529610</c:v>
                </c:pt>
                <c:pt idx="125">
                  <c:v>-4529540</c:v>
                </c:pt>
                <c:pt idx="126">
                  <c:v>-4529600</c:v>
                </c:pt>
                <c:pt idx="127">
                  <c:v>-4529620</c:v>
                </c:pt>
                <c:pt idx="128">
                  <c:v>-4529570</c:v>
                </c:pt>
                <c:pt idx="129">
                  <c:v>-4529520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3-344E-A3C9-D33AF7A4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summary!$E$4:$E$7</c:f>
              <c:numCache>
                <c:formatCode>0.00E+00</c:formatCode>
                <c:ptCount val="4"/>
                <c:pt idx="0">
                  <c:v>3.79E-41</c:v>
                </c:pt>
                <c:pt idx="1">
                  <c:v>4.4400000000000002E-41</c:v>
                </c:pt>
                <c:pt idx="2">
                  <c:v>5.1500000000000003E-41</c:v>
                </c:pt>
                <c:pt idx="3">
                  <c:v>5.8099999999999999E-41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C-CC4C-8E65-8314836B2D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summary!$G$4:$G$7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summary!$J$4:$J$7</c:f>
              <c:numCache>
                <c:formatCode>0.00E+00</c:formatCode>
                <c:ptCount val="4"/>
                <c:pt idx="0">
                  <c:v>2.6400000000000002E-41</c:v>
                </c:pt>
                <c:pt idx="1">
                  <c:v>3.5E-41</c:v>
                </c:pt>
                <c:pt idx="2">
                  <c:v>4.4700000000000002E-41</c:v>
                </c:pt>
                <c:pt idx="3">
                  <c:v>4.6799999999999997E-41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C-CC4C-8E65-8314836B2D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summary!$L$4:$L$7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summary!$O$4:$O$7</c:f>
              <c:numCache>
                <c:formatCode>General</c:formatCode>
                <c:ptCount val="4"/>
                <c:pt idx="0">
                  <c:v>2.8699999999999998E-41</c:v>
                </c:pt>
                <c:pt idx="1">
                  <c:v>3.3999999999999998E-41</c:v>
                </c:pt>
                <c:pt idx="2">
                  <c:v>3.71E-41</c:v>
                </c:pt>
                <c:pt idx="3">
                  <c:v>4.32E-41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C-CC4C-8E65-8314836B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2367"/>
        <c:axId val="151260959"/>
      </c:scatterChart>
      <c:valAx>
        <c:axId val="1513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0959"/>
        <c:crosses val="autoZero"/>
        <c:crossBetween val="midCat"/>
      </c:valAx>
      <c:valAx>
        <c:axId val="15126095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summary!$B$10:$B$13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summary!$E$10:$E$13</c:f>
              <c:numCache>
                <c:formatCode>0.00E+00</c:formatCode>
                <c:ptCount val="4"/>
                <c:pt idx="0">
                  <c:v>5.3691666666666673E-41</c:v>
                </c:pt>
                <c:pt idx="1">
                  <c:v>6.2899999999999998E-41</c:v>
                </c:pt>
                <c:pt idx="2">
                  <c:v>7.295833333333333E-41</c:v>
                </c:pt>
                <c:pt idx="3">
                  <c:v>8.2308333333333331E-41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8E43-B87D-F6B50AF7A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summary!$G$10:$G$13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summary!$J$10:$J$13</c:f>
              <c:numCache>
                <c:formatCode>0.00E+00</c:formatCode>
                <c:ptCount val="4"/>
                <c:pt idx="0">
                  <c:v>3.7400000000000004E-41</c:v>
                </c:pt>
                <c:pt idx="1">
                  <c:v>4.9583333333333337E-41</c:v>
                </c:pt>
                <c:pt idx="2">
                  <c:v>6.3324999999999996E-41</c:v>
                </c:pt>
                <c:pt idx="3">
                  <c:v>6.6300000000000004E-41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2-8E43-B87D-F6B50AF7A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summary!$L$10:$L$13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summary!$O$10:$O$13</c:f>
              <c:numCache>
                <c:formatCode>General</c:formatCode>
                <c:ptCount val="4"/>
                <c:pt idx="0">
                  <c:v>4.0658333333333329E-41</c:v>
                </c:pt>
                <c:pt idx="1">
                  <c:v>4.8166666666666676E-41</c:v>
                </c:pt>
                <c:pt idx="2">
                  <c:v>5.2558333333333335E-41</c:v>
                </c:pt>
                <c:pt idx="3">
                  <c:v>6.1200000000000015E-41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2-8E43-B87D-F6B50AF7AE2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summary!$Q$10:$Q$13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summary!$T$10:$T$13</c:f>
              <c:numCache>
                <c:formatCode>0.00E+00</c:formatCode>
                <c:ptCount val="4"/>
                <c:pt idx="0">
                  <c:v>2.2241666666666664E-41</c:v>
                </c:pt>
                <c:pt idx="1">
                  <c:v>2.7058333333333331E-41</c:v>
                </c:pt>
                <c:pt idx="2">
                  <c:v>3.2724999999999999E-41</c:v>
                </c:pt>
                <c:pt idx="3">
                  <c:v>3.9808333333333333E-41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2-8E43-B87D-F6B50AF7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22943"/>
        <c:axId val="228059743"/>
      </c:scatterChart>
      <c:valAx>
        <c:axId val="2531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9743"/>
        <c:crosses val="autoZero"/>
        <c:crossBetween val="midCat"/>
      </c:valAx>
      <c:valAx>
        <c:axId val="2280597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summary'!$AG$5:$AG$12</c:f>
              <c:numCache>
                <c:formatCode>General</c:formatCode>
                <c:ptCount val="8"/>
                <c:pt idx="0">
                  <c:v>5.4201964999999994E-21</c:v>
                </c:pt>
                <c:pt idx="1">
                  <c:v>7.3555389999999998E-21</c:v>
                </c:pt>
                <c:pt idx="2">
                  <c:v>1.1079158999999999E-20</c:v>
                </c:pt>
                <c:pt idx="3">
                  <c:v>1.3681807249999997E-20</c:v>
                </c:pt>
                <c:pt idx="4">
                  <c:v>1.6498068000000003E-20</c:v>
                </c:pt>
                <c:pt idx="5">
                  <c:v>1.7331358749999996E-20</c:v>
                </c:pt>
                <c:pt idx="6">
                  <c:v>2.0927366999999994E-20</c:v>
                </c:pt>
                <c:pt idx="7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4-2B4A-8B3D-27EF82119624}"/>
            </c:ext>
          </c:extLst>
        </c:ser>
        <c:ser>
          <c:idx val="1"/>
          <c:order val="1"/>
          <c:tx>
            <c:v>300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4-2B4A-8B3D-27EF82119624}"/>
            </c:ext>
          </c:extLst>
        </c:ser>
        <c:ser>
          <c:idx val="2"/>
          <c:order val="2"/>
          <c:tx>
            <c:v>500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4-2B4A-8B3D-27EF82119624}"/>
            </c:ext>
          </c:extLst>
        </c:ser>
        <c:ser>
          <c:idx val="3"/>
          <c:order val="3"/>
          <c:tx>
            <c:v>700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summary'!$AA$38:$AA$45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summary'!$AG$38:$AG$45</c:f>
              <c:numCache>
                <c:formatCode>General</c:formatCode>
                <c:ptCount val="8"/>
                <c:pt idx="0">
                  <c:v>1.0212586499999999E-20</c:v>
                </c:pt>
                <c:pt idx="1">
                  <c:v>1.5482802999999998E-20</c:v>
                </c:pt>
                <c:pt idx="2">
                  <c:v>1.7716220999999998E-20</c:v>
                </c:pt>
                <c:pt idx="3">
                  <c:v>2.171388225E-20</c:v>
                </c:pt>
                <c:pt idx="4">
                  <c:v>2.6524101999999998E-20</c:v>
                </c:pt>
                <c:pt idx="5">
                  <c:v>3.0627322249999997E-20</c:v>
                </c:pt>
                <c:pt idx="6">
                  <c:v>2.9955258000000003E-20</c:v>
                </c:pt>
                <c:pt idx="7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4-2B4A-8B3D-27EF8211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94422572178483"/>
          <c:y val="0.55642279090113733"/>
          <c:w val="0.15661132983377077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summary'!$AE$27:$AE$34</c:f>
              <c:numCache>
                <c:formatCode>General</c:formatCode>
                <c:ptCount val="8"/>
                <c:pt idx="0">
                  <c:v>2.2747630000000003E-21</c:v>
                </c:pt>
                <c:pt idx="1">
                  <c:v>3.6897082499999998E-21</c:v>
                </c:pt>
                <c:pt idx="2">
                  <c:v>5.4339175000000026E-21</c:v>
                </c:pt>
                <c:pt idx="3">
                  <c:v>6.3772279999999996E-21</c:v>
                </c:pt>
                <c:pt idx="4">
                  <c:v>7.0904039999999995E-21</c:v>
                </c:pt>
                <c:pt idx="5">
                  <c:v>7.9853592499999993E-21</c:v>
                </c:pt>
                <c:pt idx="6">
                  <c:v>1.0499554749999999E-20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2-1D4A-97A8-B201AB1527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summary'!$AF$27:$AF$34</c:f>
              <c:numCache>
                <c:formatCode>General</c:formatCode>
                <c:ptCount val="8"/>
                <c:pt idx="0">
                  <c:v>2.3216834999999995E-21</c:v>
                </c:pt>
                <c:pt idx="1">
                  <c:v>3.7340747499999987E-21</c:v>
                </c:pt>
                <c:pt idx="2">
                  <c:v>5.5413920000000003E-21</c:v>
                </c:pt>
                <c:pt idx="3">
                  <c:v>6.48166825E-21</c:v>
                </c:pt>
                <c:pt idx="4">
                  <c:v>7.2147194999999997E-21</c:v>
                </c:pt>
                <c:pt idx="5">
                  <c:v>8.1196845000000009E-21</c:v>
                </c:pt>
                <c:pt idx="6">
                  <c:v>1.0727976749999999E-20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2-1D4A-97A8-B201AB1527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2-1D4A-97A8-B201AB15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30096"/>
        <c:crosses val="autoZero"/>
        <c:crossBetween val="midCat"/>
      </c:valAx>
      <c:valAx>
        <c:axId val="9157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5742-BB84-BCFD521559ED}"/>
            </c:ext>
          </c:extLst>
        </c:ser>
        <c:ser>
          <c:idx val="1"/>
          <c:order val="1"/>
          <c:tx>
            <c:v>0.005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summary'!$AG$49:$AG$56</c:f>
              <c:numCache>
                <c:formatCode>General</c:formatCode>
                <c:ptCount val="8"/>
                <c:pt idx="0">
                  <c:v>5.2713499999999998E-21</c:v>
                </c:pt>
                <c:pt idx="1">
                  <c:v>7.7749449999999964E-21</c:v>
                </c:pt>
                <c:pt idx="2">
                  <c:v>1.2769769999999999E-20</c:v>
                </c:pt>
                <c:pt idx="3">
                  <c:v>1.174809E-20</c:v>
                </c:pt>
                <c:pt idx="4">
                  <c:v>1.5488280000000002E-20</c:v>
                </c:pt>
                <c:pt idx="5">
                  <c:v>1.8050994999999993E-20</c:v>
                </c:pt>
                <c:pt idx="6">
                  <c:v>2.3366344999999992E-20</c:v>
                </c:pt>
                <c:pt idx="7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9-5742-BB84-BCFD521559ED}"/>
            </c:ext>
          </c:extLst>
        </c:ser>
        <c:ser>
          <c:idx val="2"/>
          <c:order val="2"/>
          <c:tx>
            <c:v>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summary'!$AG$59:$AG$66</c:f>
              <c:numCache>
                <c:formatCode>General</c:formatCode>
                <c:ptCount val="8"/>
                <c:pt idx="0">
                  <c:v>4.036425E-21</c:v>
                </c:pt>
                <c:pt idx="1">
                  <c:v>7.8432024999999988E-21</c:v>
                </c:pt>
                <c:pt idx="2">
                  <c:v>1.0824215000000001E-20</c:v>
                </c:pt>
                <c:pt idx="3">
                  <c:v>1.4771292499999997E-20</c:v>
                </c:pt>
                <c:pt idx="4">
                  <c:v>1.4621089999999997E-20</c:v>
                </c:pt>
                <c:pt idx="5">
                  <c:v>1.7878807500000004E-20</c:v>
                </c:pt>
                <c:pt idx="6">
                  <c:v>1.6760319999999999E-20</c:v>
                </c:pt>
                <c:pt idx="7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9-5742-BB84-BCFD5215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172200349956259"/>
          <c:y val="7.5303204286964132E-2"/>
          <c:w val="0.15661132983377077"/>
          <c:h val="0.175782480314960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071653543307085"/>
                  <c:y val="0.133844415281423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0-4E40-B536-6E960E849C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904986876640421"/>
                  <c:y val="-0.138709900845727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0-4E40-B536-6E960E849C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56124234470691"/>
                  <c:y val="-8.974190726159229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0-4E40-B536-6E960E84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plus>
            <c:min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D-9B48-96BD-BB9AC6EB6CC1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plus>
            <c:min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D-9B48-96BD-BB9AC6EB6CC1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plus>
            <c:min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D-9B48-96BD-BB9AC6EB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(MeV/nm3)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  <c:majorUnit val="2E+20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139892160219107"/>
          <c:y val="0.13636045494313212"/>
          <c:w val="0.17751412187606985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summary'!$O$57:$O$60</c:f>
              <c:numCache>
                <c:formatCode>0.00E+00</c:formatCode>
                <c:ptCount val="4"/>
                <c:pt idx="0">
                  <c:v>1.1701666666666666E-41</c:v>
                </c:pt>
                <c:pt idx="1">
                  <c:v>1.5016666666666667E-41</c:v>
                </c:pt>
                <c:pt idx="2">
                  <c:v>1.969166666666667E-41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4-7C40-801F-B84BC9100D9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summary'!$P$57:$P$60</c:f>
              <c:numCache>
                <c:formatCode>0.00E+00</c:formatCode>
                <c:ptCount val="4"/>
                <c:pt idx="0">
                  <c:v>1.221166666666667E-41</c:v>
                </c:pt>
                <c:pt idx="1">
                  <c:v>1.544166666666667E-41</c:v>
                </c:pt>
                <c:pt idx="2">
                  <c:v>2.0116666666666668E-41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4-7C40-801F-B84BC9100D9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summary'!$Q$57:$Q$60</c:f>
              <c:numCache>
                <c:formatCode>0.00E+00</c:formatCode>
                <c:ptCount val="4"/>
                <c:pt idx="0">
                  <c:v>3.8816666666666665E-41</c:v>
                </c:pt>
                <c:pt idx="1">
                  <c:v>4.5333333333333335E-41</c:v>
                </c:pt>
                <c:pt idx="2">
                  <c:v>5.0716666666666676E-41</c:v>
                </c:pt>
                <c:pt idx="3">
                  <c:v>5.6666666666666671E-41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4-7C40-801F-B84BC910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726848681958231"/>
          <c:y val="6.6916010498687672E-2"/>
          <c:w val="0.12682065217391306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[1]u10mo!$AT$158:$AT$163</c:f>
              <c:numCache>
                <c:formatCode>General</c:formatCode>
                <c:ptCount val="6"/>
                <c:pt idx="0">
                  <c:v>4.8996349999999983E-21</c:v>
                </c:pt>
                <c:pt idx="1">
                  <c:v>6.0524249999999989E-21</c:v>
                </c:pt>
                <c:pt idx="2">
                  <c:v>7.9058049999999994E-21</c:v>
                </c:pt>
                <c:pt idx="3">
                  <c:v>1.1425500000000001E-20</c:v>
                </c:pt>
                <c:pt idx="4">
                  <c:v>1.3722845000000002E-20</c:v>
                </c:pt>
                <c:pt idx="5">
                  <c:v>1.5767847368421056E-20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E-3543-A3FF-22281C7B00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[1]u10mo!$AU$158:$AU$163</c:f>
              <c:numCache>
                <c:formatCode>General</c:formatCode>
                <c:ptCount val="6"/>
                <c:pt idx="0">
                  <c:v>5.4139400000000012E-21</c:v>
                </c:pt>
                <c:pt idx="1">
                  <c:v>6.5557499999999998E-21</c:v>
                </c:pt>
                <c:pt idx="2">
                  <c:v>8.4637250000000037E-21</c:v>
                </c:pt>
                <c:pt idx="3">
                  <c:v>1.2279144999999998E-20</c:v>
                </c:pt>
                <c:pt idx="4">
                  <c:v>1.4647634999999998E-20</c:v>
                </c:pt>
                <c:pt idx="5">
                  <c:v>1.6171673684210526E-20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E-3543-A3FF-22281C7B00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[1]u10mo!$AV$158:$AV$163</c:f>
              <c:numCache>
                <c:formatCode>General</c:formatCode>
                <c:ptCount val="6"/>
                <c:pt idx="0">
                  <c:v>1.6888049999999997E-20</c:v>
                </c:pt>
                <c:pt idx="1">
                  <c:v>1.8808295000000001E-20</c:v>
                </c:pt>
                <c:pt idx="2">
                  <c:v>2.3517924999999991E-20</c:v>
                </c:pt>
                <c:pt idx="3">
                  <c:v>3.2563204999999994E-20</c:v>
                </c:pt>
                <c:pt idx="4">
                  <c:v>3.3551689999999997E-20</c:v>
                </c:pt>
                <c:pt idx="5">
                  <c:v>3.9699236842105257E-20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E-3543-A3FF-22281C7B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summary'!$E$53,'new summary'!$J$53,'new summary'!$O$53,'new summary'!$T$53)</c:f>
              <c:numCache>
                <c:formatCode>0.00E+00</c:formatCode>
                <c:ptCount val="4"/>
                <c:pt idx="0">
                  <c:v>2.0500000000000001E-41</c:v>
                </c:pt>
                <c:pt idx="1">
                  <c:v>1.8500000000000001E-41</c:v>
                </c:pt>
                <c:pt idx="2">
                  <c:v>1.39E-41</c:v>
                </c:pt>
                <c:pt idx="3">
                  <c:v>9.8099999999999996E-42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D-2D46-9DD1-11B24CD45E19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summary'!$F$53,'new summary'!$K$53,'new summary'!$P$53,'new summary'!$U$53)</c:f>
              <c:numCache>
                <c:formatCode>0.00E+00</c:formatCode>
                <c:ptCount val="4"/>
                <c:pt idx="0">
                  <c:v>2.12E-41</c:v>
                </c:pt>
                <c:pt idx="1">
                  <c:v>1.8999999999999999E-41</c:v>
                </c:pt>
                <c:pt idx="2">
                  <c:v>1.42E-41</c:v>
                </c:pt>
                <c:pt idx="3">
                  <c:v>1.0299999999999999E-41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D-2D46-9DD1-11B24CD45E19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summary'!$G$53,'new summary'!$L$53,'new summary'!$Q$53,'new summary'!$V$53)</c:f>
              <c:numCache>
                <c:formatCode>0.00E+00</c:formatCode>
                <c:ptCount val="4"/>
                <c:pt idx="0">
                  <c:v>5.0299999999999996E-41</c:v>
                </c:pt>
                <c:pt idx="1">
                  <c:v>4.9600000000000004E-41</c:v>
                </c:pt>
                <c:pt idx="2">
                  <c:v>3.5799999999999999E-41</c:v>
                </c:pt>
                <c:pt idx="3">
                  <c:v>2.1700000000000001E-41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D-2D46-9DD1-11B24CD4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88048"/>
        <c:axId val="920917600"/>
      </c:lineChart>
      <c:cat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Composition in Weight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auto val="1"/>
        <c:lblAlgn val="ctr"/>
        <c:lblOffset val="100"/>
        <c:noMultiLvlLbl val="0"/>
      </c:cat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(m5/MeV)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3771824717562"/>
          <c:y val="7.733267716535433E-2"/>
          <c:w val="0.1261351351351351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summary'!$U$96:$U$112</c:f>
              <c:numCache>
                <c:formatCode>0.00E+00</c:formatCode>
                <c:ptCount val="17"/>
                <c:pt idx="0">
                  <c:v>1.3104166666666702E-20</c:v>
                </c:pt>
                <c:pt idx="1">
                  <c:v>1.3104166667247735E-20</c:v>
                </c:pt>
                <c:pt idx="2">
                  <c:v>1.3104167521930998E-20</c:v>
                </c:pt>
                <c:pt idx="3">
                  <c:v>1.3104415553216812E-20</c:v>
                </c:pt>
                <c:pt idx="4">
                  <c:v>1.3127454135254773E-20</c:v>
                </c:pt>
                <c:pt idx="5">
                  <c:v>1.4058846011548257E-20</c:v>
                </c:pt>
                <c:pt idx="6">
                  <c:v>3.4180912742554348E-20</c:v>
                </c:pt>
                <c:pt idx="7">
                  <c:v>3.0216461473114622E-19</c:v>
                </c:pt>
                <c:pt idx="8">
                  <c:v>2.7403153194811427E-18</c:v>
                </c:pt>
                <c:pt idx="9">
                  <c:v>1.9088995711801528E-17</c:v>
                </c:pt>
                <c:pt idx="10">
                  <c:v>1.0464284869796721E-16</c:v>
                </c:pt>
                <c:pt idx="11">
                  <c:v>4.6976038094752528E-16</c:v>
                </c:pt>
                <c:pt idx="12">
                  <c:v>1.7848794414172541E-15</c:v>
                </c:pt>
                <c:pt idx="13">
                  <c:v>5.8928132606208578E-15</c:v>
                </c:pt>
                <c:pt idx="14">
                  <c:v>1.7264994943941626E-14</c:v>
                </c:pt>
                <c:pt idx="15">
                  <c:v>4.5661407113341752E-14</c:v>
                </c:pt>
                <c:pt idx="16">
                  <c:v>1.1054364980246045E-13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4-5741-88D4-1F4FE47004E6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summary'!$V$96:$V$112</c:f>
              <c:numCache>
                <c:formatCode>0.00E+00</c:formatCode>
                <c:ptCount val="17"/>
                <c:pt idx="0">
                  <c:v>1.3458333333333334E-20</c:v>
                </c:pt>
                <c:pt idx="1">
                  <c:v>1.3458333333334031E-20</c:v>
                </c:pt>
                <c:pt idx="2">
                  <c:v>1.3458333335779644E-20</c:v>
                </c:pt>
                <c:pt idx="3">
                  <c:v>1.3458334734213248E-20</c:v>
                </c:pt>
                <c:pt idx="4">
                  <c:v>1.3458558607980844E-20</c:v>
                </c:pt>
                <c:pt idx="5">
                  <c:v>1.3472717218268842E-20</c:v>
                </c:pt>
                <c:pt idx="6">
                  <c:v>1.3917721109378145E-20</c:v>
                </c:pt>
                <c:pt idx="7">
                  <c:v>2.2069289974821411E-20</c:v>
                </c:pt>
                <c:pt idx="8">
                  <c:v>1.1964855261010647E-19</c:v>
                </c:pt>
                <c:pt idx="9">
                  <c:v>9.5025761861465394E-19</c:v>
                </c:pt>
                <c:pt idx="10">
                  <c:v>6.3087133779455022E-18</c:v>
                </c:pt>
                <c:pt idx="11">
                  <c:v>3.3823276928392635E-17</c:v>
                </c:pt>
                <c:pt idx="12">
                  <c:v>1.506595820716568E-16</c:v>
                </c:pt>
                <c:pt idx="13">
                  <c:v>5.7355678014684624E-16</c:v>
                </c:pt>
                <c:pt idx="14">
                  <c:v>1.9103666428681986E-15</c:v>
                </c:pt>
                <c:pt idx="15">
                  <c:v>5.6740833791227333E-15</c:v>
                </c:pt>
                <c:pt idx="16">
                  <c:v>1.5264971236042248E-14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4-5741-88D4-1F4FE47004E6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summary'!$W$96:$W$112</c:f>
              <c:numCache>
                <c:formatCode>0.00E+00</c:formatCode>
                <c:ptCount val="17"/>
                <c:pt idx="0">
                  <c:v>3.5133333333333336E-20</c:v>
                </c:pt>
                <c:pt idx="1">
                  <c:v>3.5133333333333396E-20</c:v>
                </c:pt>
                <c:pt idx="2">
                  <c:v>3.5133333333418865E-20</c:v>
                </c:pt>
                <c:pt idx="3">
                  <c:v>3.513333335822199E-20</c:v>
                </c:pt>
                <c:pt idx="4">
                  <c:v>3.5133335662080195E-20</c:v>
                </c:pt>
                <c:pt idx="5">
                  <c:v>3.5133428801267826E-20</c:v>
                </c:pt>
                <c:pt idx="6">
                  <c:v>3.5135441007940922E-20</c:v>
                </c:pt>
                <c:pt idx="7">
                  <c:v>3.5162239378139784E-20</c:v>
                </c:pt>
                <c:pt idx="8">
                  <c:v>3.5406054448614782E-20</c:v>
                </c:pt>
                <c:pt idx="9">
                  <c:v>3.704092248784682E-20</c:v>
                </c:pt>
                <c:pt idx="10">
                  <c:v>4.5596307786463392E-20</c:v>
                </c:pt>
                <c:pt idx="11">
                  <c:v>8.21080610114192E-20</c:v>
                </c:pt>
                <c:pt idx="12">
                  <c:v>2.1361996705839209E-19</c:v>
                </c:pt>
                <c:pt idx="13">
                  <c:v>6.2441334897875248E-19</c:v>
                </c:pt>
                <c:pt idx="14">
                  <c:v>1.7616315173108295E-18</c:v>
                </c:pt>
                <c:pt idx="15">
                  <c:v>4.6012727342508421E-18</c:v>
                </c:pt>
                <c:pt idx="16">
                  <c:v>1.1089497003162711E-17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4-5741-88D4-1F4FE470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94288"/>
        <c:axId val="922644720"/>
      </c:scatterChart>
      <c:valAx>
        <c:axId val="1035694288"/>
        <c:scaling>
          <c:orientation val="minMax"/>
          <c:max val="4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2644720"/>
        <c:crosses val="autoZero"/>
        <c:crossBetween val="midCat"/>
      </c:valAx>
      <c:valAx>
        <c:axId val="922644720"/>
        <c:scaling>
          <c:logBase val="10"/>
          <c:orientation val="minMax"/>
          <c:max val="1.2000000000000007E-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5694288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65223097112863"/>
          <c:y val="0.1016382327209099"/>
          <c:w val="0.18145888013998251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summary'!$E$53,'new summary'!$J$53,'new summary'!$O$53,'new summary'!$T$53)</c:f>
              <c:numCache>
                <c:formatCode>0.00E+00</c:formatCode>
                <c:ptCount val="4"/>
                <c:pt idx="0">
                  <c:v>2.0500000000000001E-41</c:v>
                </c:pt>
                <c:pt idx="1">
                  <c:v>1.8500000000000001E-41</c:v>
                </c:pt>
                <c:pt idx="2">
                  <c:v>1.39E-41</c:v>
                </c:pt>
                <c:pt idx="3">
                  <c:v>9.8099999999999996E-42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F-C541-9071-7DB38AECC005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summary'!$F$53,'new summary'!$K$53,'new summary'!$P$53,'new summary'!$U$53)</c:f>
              <c:numCache>
                <c:formatCode>0.00E+00</c:formatCode>
                <c:ptCount val="4"/>
                <c:pt idx="0">
                  <c:v>2.12E-41</c:v>
                </c:pt>
                <c:pt idx="1">
                  <c:v>1.8999999999999999E-41</c:v>
                </c:pt>
                <c:pt idx="2">
                  <c:v>1.42E-41</c:v>
                </c:pt>
                <c:pt idx="3">
                  <c:v>1.0299999999999999E-41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F-C541-9071-7DB38AECC005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summary'!$G$53,'new summary'!$L$53,'new summary'!$Q$53,'new summary'!$V$53)</c:f>
              <c:numCache>
                <c:formatCode>0.00E+00</c:formatCode>
                <c:ptCount val="4"/>
                <c:pt idx="0">
                  <c:v>5.0299999999999996E-41</c:v>
                </c:pt>
                <c:pt idx="1">
                  <c:v>4.9600000000000004E-41</c:v>
                </c:pt>
                <c:pt idx="2">
                  <c:v>3.5799999999999999E-41</c:v>
                </c:pt>
                <c:pt idx="3">
                  <c:v>2.1700000000000001E-41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F-C541-9071-7DB38AEC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 in U-Mo alloy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3771824717562"/>
          <c:y val="7.733267716535433E-2"/>
          <c:w val="0.1261351351351351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[1]u10mo!$AT$226:$AT$231</c:f>
              <c:numCache>
                <c:formatCode>General</c:formatCode>
                <c:ptCount val="6"/>
                <c:pt idx="0">
                  <c:v>2.5863799999999995E-21</c:v>
                </c:pt>
                <c:pt idx="1">
                  <c:v>2.9895150000000009E-21</c:v>
                </c:pt>
                <c:pt idx="2">
                  <c:v>4.6199900000000011E-21</c:v>
                </c:pt>
                <c:pt idx="3">
                  <c:v>5.1918550000000005E-21</c:v>
                </c:pt>
                <c:pt idx="4">
                  <c:v>6.1805250000000021E-21</c:v>
                </c:pt>
                <c:pt idx="5">
                  <c:v>7.0334650000000005E-21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4-1D4B-BC81-3B1EFAEACB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[1]u10mo!$AU$226:$AU$231</c:f>
              <c:numCache>
                <c:formatCode>General</c:formatCode>
                <c:ptCount val="6"/>
                <c:pt idx="0">
                  <c:v>2.6728549999999994E-21</c:v>
                </c:pt>
                <c:pt idx="1">
                  <c:v>3.0972199999999965E-21</c:v>
                </c:pt>
                <c:pt idx="2">
                  <c:v>4.8045000000000005E-21</c:v>
                </c:pt>
                <c:pt idx="3">
                  <c:v>5.3433250000000026E-21</c:v>
                </c:pt>
                <c:pt idx="4">
                  <c:v>6.3772599999999995E-21</c:v>
                </c:pt>
                <c:pt idx="5">
                  <c:v>7.3033050000000022E-21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4-1D4B-BC81-3B1EFAEACB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[1]u10mo!$AV$226:$AV$231</c:f>
              <c:numCache>
                <c:formatCode>General</c:formatCode>
                <c:ptCount val="6"/>
                <c:pt idx="0">
                  <c:v>7.9120049999999975E-21</c:v>
                </c:pt>
                <c:pt idx="1">
                  <c:v>8.517365E-21</c:v>
                </c:pt>
                <c:pt idx="2">
                  <c:v>1.4689239999999996E-20</c:v>
                </c:pt>
                <c:pt idx="3">
                  <c:v>1.5864509999999997E-20</c:v>
                </c:pt>
                <c:pt idx="4">
                  <c:v>1.5999785E-20</c:v>
                </c:pt>
                <c:pt idx="5">
                  <c:v>2.0648729999999993E-20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84-1D4B-BC81-3B1EFAEA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u23mo!$AD$13:$AD$18</c:f>
              <c:numCache>
                <c:formatCode>General</c:formatCode>
                <c:ptCount val="6"/>
                <c:pt idx="0">
                  <c:v>4.5766049999999982E-22</c:v>
                </c:pt>
                <c:pt idx="1">
                  <c:v>1.4993449999999999E-21</c:v>
                </c:pt>
                <c:pt idx="2">
                  <c:v>3.4546504999999989E-21</c:v>
                </c:pt>
                <c:pt idx="3">
                  <c:v>3.9044284999999989E-21</c:v>
                </c:pt>
                <c:pt idx="4">
                  <c:v>6.6531044999999994E-21</c:v>
                </c:pt>
                <c:pt idx="5">
                  <c:v>9.9133130000000002E-21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2746-A754-1CEF91D0D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u23mo!$AE$13:$AE$18</c:f>
              <c:numCache>
                <c:formatCode>General</c:formatCode>
                <c:ptCount val="6"/>
                <c:pt idx="0">
                  <c:v>4.8362200000000003E-22</c:v>
                </c:pt>
                <c:pt idx="1">
                  <c:v>1.5558465000000001E-21</c:v>
                </c:pt>
                <c:pt idx="2">
                  <c:v>3.6378670000000003E-21</c:v>
                </c:pt>
                <c:pt idx="3">
                  <c:v>4.0567964999999989E-21</c:v>
                </c:pt>
                <c:pt idx="4">
                  <c:v>6.7690965000000002E-21</c:v>
                </c:pt>
                <c:pt idx="5">
                  <c:v>1.0189618499999999E-20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2-2746-A754-1CEF91D0D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u23mo!$AC$15:$AC$18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u23mo!$AF$15:$AF$18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2-2746-A754-1CEF91D0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u23mo!$AC$80:$AC$85</c:f>
              <c:numCache>
                <c:formatCode>General</c:formatCode>
                <c:ptCount val="6"/>
                <c:pt idx="0">
                  <c:v>5.4175149999999992E-22</c:v>
                </c:pt>
                <c:pt idx="1">
                  <c:v>1.7431495000000002E-21</c:v>
                </c:pt>
                <c:pt idx="2">
                  <c:v>3.5335134999999997E-21</c:v>
                </c:pt>
                <c:pt idx="3">
                  <c:v>6.2741024999999999E-21</c:v>
                </c:pt>
                <c:pt idx="4">
                  <c:v>8.1624425000000014E-21</c:v>
                </c:pt>
                <c:pt idx="5">
                  <c:v>1.2607092999999997E-20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064B-B61A-AD70856276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u23mo!$AD$80:$AD$85</c:f>
              <c:numCache>
                <c:formatCode>General</c:formatCode>
                <c:ptCount val="6"/>
                <c:pt idx="0">
                  <c:v>5.4796099999999988E-22</c:v>
                </c:pt>
                <c:pt idx="1">
                  <c:v>1.7567814999999999E-21</c:v>
                </c:pt>
                <c:pt idx="2">
                  <c:v>3.6277224999999996E-21</c:v>
                </c:pt>
                <c:pt idx="3">
                  <c:v>6.4415999999999999E-21</c:v>
                </c:pt>
                <c:pt idx="4">
                  <c:v>8.4103940000000002E-21</c:v>
                </c:pt>
                <c:pt idx="5">
                  <c:v>1.2798442E-20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F-064B-B61A-AD708562764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u23mo!$AE$80:$AE$85</c:f>
              <c:numCache>
                <c:formatCode>General</c:formatCode>
                <c:ptCount val="6"/>
                <c:pt idx="0">
                  <c:v>2.2036304999999992E-21</c:v>
                </c:pt>
                <c:pt idx="1">
                  <c:v>5.7986539999999996E-21</c:v>
                </c:pt>
                <c:pt idx="2">
                  <c:v>1.1299834000000001E-20</c:v>
                </c:pt>
                <c:pt idx="3">
                  <c:v>1.9027678499999995E-20</c:v>
                </c:pt>
                <c:pt idx="4">
                  <c:v>2.49233575E-20</c:v>
                </c:pt>
                <c:pt idx="5">
                  <c:v>3.3798182499999993E-20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8F-064B-B61A-AD708562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u23mo!$AI$23:$AJ$23</c:f>
              <c:numCache>
                <c:formatCode>General</c:formatCode>
                <c:ptCount val="2"/>
                <c:pt idx="0" formatCode="0.00E+00">
                  <c:v>1.3345000000000001E-41</c:v>
                </c:pt>
                <c:pt idx="1">
                  <c:v>1.7000000000000002E-41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C-8547-844D-1733EDF6C8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u23mo!$AI$24:$AJ$24</c:f>
              <c:numCache>
                <c:formatCode>General</c:formatCode>
                <c:ptCount val="2"/>
                <c:pt idx="0" formatCode="0.00E+00">
                  <c:v>1.3770000000000002E-41</c:v>
                </c:pt>
                <c:pt idx="1">
                  <c:v>1.7283333333333336E-41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C-8547-844D-1733EDF6C8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u23mo!$AI$25:$AJ$25</c:f>
              <c:numCache>
                <c:formatCode>General</c:formatCode>
                <c:ptCount val="2"/>
                <c:pt idx="0" formatCode="0.00E+00">
                  <c:v>4.1791666666666668E-41</c:v>
                </c:pt>
                <c:pt idx="1">
                  <c:v>4.6041666666666675E-41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C-8547-844D-1733EDF6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03600"/>
        <c:axId val="878169184"/>
      </c:scatterChart>
      <c:valAx>
        <c:axId val="8752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69184"/>
        <c:crosses val="autoZero"/>
        <c:crossBetween val="midCat"/>
      </c:valAx>
      <c:valAx>
        <c:axId val="87816918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u23mo!$BA$3:$BA$142</c:f>
              <c:numCache>
                <c:formatCode>General</c:formatCode>
                <c:ptCount val="140"/>
                <c:pt idx="0">
                  <c:v>0.74271799999999999</c:v>
                </c:pt>
                <c:pt idx="1">
                  <c:v>3.5110199999999998</c:v>
                </c:pt>
                <c:pt idx="2">
                  <c:v>2.7683019999999998</c:v>
                </c:pt>
                <c:pt idx="3">
                  <c:v>0.75554100000000002</c:v>
                </c:pt>
                <c:pt idx="4">
                  <c:v>4.64872</c:v>
                </c:pt>
                <c:pt idx="5">
                  <c:v>3.8931789999999999</c:v>
                </c:pt>
                <c:pt idx="6">
                  <c:v>0.71047800000000005</c:v>
                </c:pt>
                <c:pt idx="7">
                  <c:v>4.0861400000000003</c:v>
                </c:pt>
                <c:pt idx="8">
                  <c:v>3.3756620000000002</c:v>
                </c:pt>
                <c:pt idx="9">
                  <c:v>0.73515799999999998</c:v>
                </c:pt>
                <c:pt idx="10">
                  <c:v>5.6230000000000002</c:v>
                </c:pt>
                <c:pt idx="11">
                  <c:v>4.887842</c:v>
                </c:pt>
                <c:pt idx="12">
                  <c:v>0.73540799999999995</c:v>
                </c:pt>
                <c:pt idx="13">
                  <c:v>6.6654900000000001</c:v>
                </c:pt>
                <c:pt idx="14">
                  <c:v>5.9300819999999996</c:v>
                </c:pt>
                <c:pt idx="15">
                  <c:v>0.73887599999999998</c:v>
                </c:pt>
                <c:pt idx="16">
                  <c:v>4.83148</c:v>
                </c:pt>
                <c:pt idx="17">
                  <c:v>4.0926039999999997</c:v>
                </c:pt>
                <c:pt idx="18">
                  <c:v>0.73052399999999995</c:v>
                </c:pt>
                <c:pt idx="19">
                  <c:v>2.2920099999999999</c:v>
                </c:pt>
                <c:pt idx="20">
                  <c:v>1.5614859999999999</c:v>
                </c:pt>
                <c:pt idx="21">
                  <c:v>0.75799300000000003</c:v>
                </c:pt>
                <c:pt idx="22">
                  <c:v>3.3267699999999998</c:v>
                </c:pt>
                <c:pt idx="23">
                  <c:v>2.5687769999999999</c:v>
                </c:pt>
                <c:pt idx="24">
                  <c:v>0.74644999999999995</c:v>
                </c:pt>
                <c:pt idx="25">
                  <c:v>3.97356</c:v>
                </c:pt>
                <c:pt idx="26">
                  <c:v>3.2271100000000001</c:v>
                </c:pt>
                <c:pt idx="27">
                  <c:v>0.72649600000000003</c:v>
                </c:pt>
                <c:pt idx="28">
                  <c:v>1.25352</c:v>
                </c:pt>
                <c:pt idx="29">
                  <c:v>0.52702400000000005</c:v>
                </c:pt>
                <c:pt idx="30">
                  <c:v>0.72903099999999998</c:v>
                </c:pt>
                <c:pt idx="31">
                  <c:v>4.6042199999999998</c:v>
                </c:pt>
                <c:pt idx="32">
                  <c:v>3.8751890000000002</c:v>
                </c:pt>
                <c:pt idx="33">
                  <c:v>0.72423300000000002</c:v>
                </c:pt>
                <c:pt idx="34">
                  <c:v>4.1728199999999998</c:v>
                </c:pt>
                <c:pt idx="35">
                  <c:v>3.4485869999999998</c:v>
                </c:pt>
                <c:pt idx="36">
                  <c:v>0.71760400000000002</c:v>
                </c:pt>
                <c:pt idx="37">
                  <c:v>5.3341900000000004</c:v>
                </c:pt>
                <c:pt idx="38">
                  <c:v>4.6165859999999999</c:v>
                </c:pt>
                <c:pt idx="39">
                  <c:v>0.73965199999999998</c:v>
                </c:pt>
                <c:pt idx="40">
                  <c:v>4.4166600000000003</c:v>
                </c:pt>
                <c:pt idx="41">
                  <c:v>3.6770079999999998</c:v>
                </c:pt>
                <c:pt idx="42">
                  <c:v>0.73402000000000001</c:v>
                </c:pt>
                <c:pt idx="43">
                  <c:v>5.9270300000000002</c:v>
                </c:pt>
                <c:pt idx="44">
                  <c:v>5.1930100000000001</c:v>
                </c:pt>
                <c:pt idx="45">
                  <c:v>0.72586300000000004</c:v>
                </c:pt>
                <c:pt idx="46">
                  <c:v>1.2157199999999999</c:v>
                </c:pt>
                <c:pt idx="47">
                  <c:v>0.48985699999999999</c:v>
                </c:pt>
                <c:pt idx="48">
                  <c:v>0.70644300000000004</c:v>
                </c:pt>
                <c:pt idx="49">
                  <c:v>3.7650700000000001</c:v>
                </c:pt>
                <c:pt idx="50">
                  <c:v>3.058627</c:v>
                </c:pt>
                <c:pt idx="51">
                  <c:v>0.70213999999999999</c:v>
                </c:pt>
                <c:pt idx="52">
                  <c:v>1.59619</c:v>
                </c:pt>
                <c:pt idx="53">
                  <c:v>0.89405000000000001</c:v>
                </c:pt>
                <c:pt idx="54">
                  <c:v>0.71030599999999999</c:v>
                </c:pt>
                <c:pt idx="55">
                  <c:v>1.3852199999999999</c:v>
                </c:pt>
                <c:pt idx="56">
                  <c:v>0.67491400000000001</c:v>
                </c:pt>
                <c:pt idx="57">
                  <c:v>0.74768699999999999</c:v>
                </c:pt>
                <c:pt idx="58">
                  <c:v>5.2001999999999997</c:v>
                </c:pt>
                <c:pt idx="59">
                  <c:v>4.4525129999999997</c:v>
                </c:pt>
                <c:pt idx="60">
                  <c:v>0.73118300000000003</c:v>
                </c:pt>
                <c:pt idx="61">
                  <c:v>3.7806600000000001</c:v>
                </c:pt>
                <c:pt idx="62">
                  <c:v>3.049477</c:v>
                </c:pt>
                <c:pt idx="63">
                  <c:v>0.74399700000000002</c:v>
                </c:pt>
                <c:pt idx="64">
                  <c:v>1.29514</c:v>
                </c:pt>
                <c:pt idx="65">
                  <c:v>1.3261099999999999</c:v>
                </c:pt>
                <c:pt idx="66">
                  <c:v>1.34606</c:v>
                </c:pt>
                <c:pt idx="67">
                  <c:v>1.3246</c:v>
                </c:pt>
                <c:pt idx="68">
                  <c:v>1.3103800000000001</c:v>
                </c:pt>
                <c:pt idx="69">
                  <c:v>1.3250900000000001</c:v>
                </c:pt>
                <c:pt idx="70">
                  <c:v>1.37097</c:v>
                </c:pt>
                <c:pt idx="71">
                  <c:v>1.4195800000000001</c:v>
                </c:pt>
                <c:pt idx="72">
                  <c:v>1.4440500000000001</c:v>
                </c:pt>
                <c:pt idx="73">
                  <c:v>1.4464399999999999</c:v>
                </c:pt>
                <c:pt idx="74">
                  <c:v>1.45628</c:v>
                </c:pt>
                <c:pt idx="75">
                  <c:v>1.47176</c:v>
                </c:pt>
                <c:pt idx="76">
                  <c:v>1.4820199999999999</c:v>
                </c:pt>
                <c:pt idx="77">
                  <c:v>1.47963</c:v>
                </c:pt>
                <c:pt idx="78">
                  <c:v>1.4787399999999999</c:v>
                </c:pt>
                <c:pt idx="79">
                  <c:v>1.4960599999999999</c:v>
                </c:pt>
                <c:pt idx="80">
                  <c:v>1.5185500000000001</c:v>
                </c:pt>
                <c:pt idx="81">
                  <c:v>1.53142</c:v>
                </c:pt>
                <c:pt idx="82">
                  <c:v>1.52956</c:v>
                </c:pt>
                <c:pt idx="83">
                  <c:v>1.52986</c:v>
                </c:pt>
                <c:pt idx="84">
                  <c:v>1.54318</c:v>
                </c:pt>
                <c:pt idx="85">
                  <c:v>1.5670599999999999</c:v>
                </c:pt>
                <c:pt idx="86">
                  <c:v>1.5879300000000001</c:v>
                </c:pt>
                <c:pt idx="87">
                  <c:v>1.59473</c:v>
                </c:pt>
                <c:pt idx="88">
                  <c:v>1.58518</c:v>
                </c:pt>
                <c:pt idx="89">
                  <c:v>1.57192</c:v>
                </c:pt>
                <c:pt idx="90">
                  <c:v>1.5716699999999999</c:v>
                </c:pt>
                <c:pt idx="91">
                  <c:v>1.5828100000000001</c:v>
                </c:pt>
                <c:pt idx="92">
                  <c:v>1.5926400000000001</c:v>
                </c:pt>
                <c:pt idx="93">
                  <c:v>1.5995200000000001</c:v>
                </c:pt>
                <c:pt idx="94">
                  <c:v>1.6053500000000001</c:v>
                </c:pt>
                <c:pt idx="95">
                  <c:v>1.61199</c:v>
                </c:pt>
                <c:pt idx="96">
                  <c:v>1.6197600000000001</c:v>
                </c:pt>
                <c:pt idx="97">
                  <c:v>1.6251199999999999</c:v>
                </c:pt>
                <c:pt idx="98">
                  <c:v>1.62022</c:v>
                </c:pt>
                <c:pt idx="99">
                  <c:v>1.61589</c:v>
                </c:pt>
                <c:pt idx="100">
                  <c:v>1.6141300000000001</c:v>
                </c:pt>
                <c:pt idx="101">
                  <c:v>1.6238999999999999</c:v>
                </c:pt>
                <c:pt idx="102">
                  <c:v>1.63758</c:v>
                </c:pt>
                <c:pt idx="103">
                  <c:v>1.6544399999999999</c:v>
                </c:pt>
                <c:pt idx="104">
                  <c:v>1.64896</c:v>
                </c:pt>
                <c:pt idx="105">
                  <c:v>1.64232</c:v>
                </c:pt>
                <c:pt idx="106">
                  <c:v>1.64428</c:v>
                </c:pt>
                <c:pt idx="107">
                  <c:v>1.6564300000000001</c:v>
                </c:pt>
                <c:pt idx="108">
                  <c:v>1.66317</c:v>
                </c:pt>
                <c:pt idx="109">
                  <c:v>1.6584000000000001</c:v>
                </c:pt>
                <c:pt idx="110">
                  <c:v>1.65709</c:v>
                </c:pt>
                <c:pt idx="111">
                  <c:v>1.6580999999999999</c:v>
                </c:pt>
                <c:pt idx="112">
                  <c:v>1.6692800000000001</c:v>
                </c:pt>
                <c:pt idx="113">
                  <c:v>1.67641</c:v>
                </c:pt>
                <c:pt idx="114">
                  <c:v>1.67364</c:v>
                </c:pt>
                <c:pt idx="115">
                  <c:v>1.6717</c:v>
                </c:pt>
                <c:pt idx="116">
                  <c:v>1.6742999999999999</c:v>
                </c:pt>
                <c:pt idx="117">
                  <c:v>1.6811199999999999</c:v>
                </c:pt>
                <c:pt idx="118">
                  <c:v>1.6877500000000001</c:v>
                </c:pt>
                <c:pt idx="119">
                  <c:v>1.6833199999999999</c:v>
                </c:pt>
                <c:pt idx="120">
                  <c:v>1.68021</c:v>
                </c:pt>
                <c:pt idx="121">
                  <c:v>1.68469</c:v>
                </c:pt>
                <c:pt idx="122">
                  <c:v>1.6892400000000001</c:v>
                </c:pt>
                <c:pt idx="123">
                  <c:v>1.6911</c:v>
                </c:pt>
                <c:pt idx="124">
                  <c:v>1.69076</c:v>
                </c:pt>
                <c:pt idx="125">
                  <c:v>1.69028</c:v>
                </c:pt>
                <c:pt idx="126">
                  <c:v>1.69157</c:v>
                </c:pt>
                <c:pt idx="127">
                  <c:v>1.6917</c:v>
                </c:pt>
                <c:pt idx="128">
                  <c:v>1.69675</c:v>
                </c:pt>
                <c:pt idx="129">
                  <c:v>1.69713</c:v>
                </c:pt>
                <c:pt idx="130">
                  <c:v>1.6939599999999999</c:v>
                </c:pt>
                <c:pt idx="131">
                  <c:v>1.69804</c:v>
                </c:pt>
                <c:pt idx="132">
                  <c:v>1.70244</c:v>
                </c:pt>
                <c:pt idx="133">
                  <c:v>1.70322</c:v>
                </c:pt>
                <c:pt idx="134">
                  <c:v>1.70519</c:v>
                </c:pt>
                <c:pt idx="135">
                  <c:v>1.7046600000000001</c:v>
                </c:pt>
                <c:pt idx="136">
                  <c:v>1.7065900000000001</c:v>
                </c:pt>
                <c:pt idx="137">
                  <c:v>1.70749</c:v>
                </c:pt>
                <c:pt idx="138">
                  <c:v>1.7137</c:v>
                </c:pt>
                <c:pt idx="139">
                  <c:v>1.7122299999999999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B-364C-A9C4-00AE9F702B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u23mo!$BB$3:$BB$142</c:f>
              <c:numCache>
                <c:formatCode>General</c:formatCode>
                <c:ptCount val="140"/>
                <c:pt idx="64">
                  <c:v>1.3734</c:v>
                </c:pt>
                <c:pt idx="65">
                  <c:v>1.39663</c:v>
                </c:pt>
                <c:pt idx="66">
                  <c:v>1.4156500000000001</c:v>
                </c:pt>
                <c:pt idx="67">
                  <c:v>1.3907799999999999</c:v>
                </c:pt>
                <c:pt idx="68">
                  <c:v>1.3800399999999999</c:v>
                </c:pt>
                <c:pt idx="69">
                  <c:v>1.4057599999999999</c:v>
                </c:pt>
                <c:pt idx="70">
                  <c:v>1.4595100000000001</c:v>
                </c:pt>
                <c:pt idx="71">
                  <c:v>1.50742</c:v>
                </c:pt>
                <c:pt idx="72">
                  <c:v>1.53668</c:v>
                </c:pt>
                <c:pt idx="73">
                  <c:v>1.5347</c:v>
                </c:pt>
                <c:pt idx="74">
                  <c:v>1.53423</c:v>
                </c:pt>
                <c:pt idx="75">
                  <c:v>1.5482100000000001</c:v>
                </c:pt>
                <c:pt idx="76">
                  <c:v>1.55385</c:v>
                </c:pt>
                <c:pt idx="77">
                  <c:v>1.54541</c:v>
                </c:pt>
                <c:pt idx="78">
                  <c:v>1.54491</c:v>
                </c:pt>
                <c:pt idx="79">
                  <c:v>1.55864</c:v>
                </c:pt>
                <c:pt idx="80">
                  <c:v>1.5842099999999999</c:v>
                </c:pt>
                <c:pt idx="81">
                  <c:v>1.5951900000000001</c:v>
                </c:pt>
                <c:pt idx="82">
                  <c:v>1.5955999999999999</c:v>
                </c:pt>
                <c:pt idx="83">
                  <c:v>1.59179</c:v>
                </c:pt>
                <c:pt idx="84">
                  <c:v>1.60103</c:v>
                </c:pt>
                <c:pt idx="85">
                  <c:v>1.6260600000000001</c:v>
                </c:pt>
                <c:pt idx="86">
                  <c:v>1.64737</c:v>
                </c:pt>
                <c:pt idx="87">
                  <c:v>1.65716</c:v>
                </c:pt>
                <c:pt idx="88">
                  <c:v>1.6438699999999999</c:v>
                </c:pt>
                <c:pt idx="89">
                  <c:v>1.6315299999999999</c:v>
                </c:pt>
                <c:pt idx="90">
                  <c:v>1.63063</c:v>
                </c:pt>
                <c:pt idx="91">
                  <c:v>1.63592</c:v>
                </c:pt>
                <c:pt idx="92">
                  <c:v>1.6460900000000001</c:v>
                </c:pt>
                <c:pt idx="93">
                  <c:v>1.6537299999999999</c:v>
                </c:pt>
                <c:pt idx="94">
                  <c:v>1.6574199999999999</c:v>
                </c:pt>
                <c:pt idx="95">
                  <c:v>1.6612899999999999</c:v>
                </c:pt>
                <c:pt idx="96">
                  <c:v>1.6699299999999999</c:v>
                </c:pt>
                <c:pt idx="97">
                  <c:v>1.66933</c:v>
                </c:pt>
                <c:pt idx="98">
                  <c:v>1.6662699999999999</c:v>
                </c:pt>
                <c:pt idx="99">
                  <c:v>1.6615599999999999</c:v>
                </c:pt>
                <c:pt idx="100">
                  <c:v>1.65757</c:v>
                </c:pt>
                <c:pt idx="101">
                  <c:v>1.6652499999999999</c:v>
                </c:pt>
                <c:pt idx="102">
                  <c:v>1.67703</c:v>
                </c:pt>
                <c:pt idx="103">
                  <c:v>1.6937800000000001</c:v>
                </c:pt>
                <c:pt idx="104">
                  <c:v>1.6873100000000001</c:v>
                </c:pt>
                <c:pt idx="105">
                  <c:v>1.6827399999999999</c:v>
                </c:pt>
                <c:pt idx="106">
                  <c:v>1.68319</c:v>
                </c:pt>
                <c:pt idx="107">
                  <c:v>1.6956</c:v>
                </c:pt>
                <c:pt idx="108">
                  <c:v>1.69756</c:v>
                </c:pt>
                <c:pt idx="109">
                  <c:v>1.6931700000000001</c:v>
                </c:pt>
                <c:pt idx="110">
                  <c:v>1.6909700000000001</c:v>
                </c:pt>
                <c:pt idx="111">
                  <c:v>1.69163</c:v>
                </c:pt>
                <c:pt idx="112">
                  <c:v>1.7027000000000001</c:v>
                </c:pt>
                <c:pt idx="113">
                  <c:v>1.7113499999999999</c:v>
                </c:pt>
                <c:pt idx="114">
                  <c:v>1.7084299999999999</c:v>
                </c:pt>
                <c:pt idx="115">
                  <c:v>1.70594</c:v>
                </c:pt>
                <c:pt idx="116">
                  <c:v>1.7027000000000001</c:v>
                </c:pt>
                <c:pt idx="117">
                  <c:v>1.7138</c:v>
                </c:pt>
                <c:pt idx="118">
                  <c:v>1.7224900000000001</c:v>
                </c:pt>
                <c:pt idx="119">
                  <c:v>1.71729</c:v>
                </c:pt>
                <c:pt idx="120">
                  <c:v>1.71485</c:v>
                </c:pt>
                <c:pt idx="121">
                  <c:v>1.7183299999999999</c:v>
                </c:pt>
                <c:pt idx="122">
                  <c:v>1.7225200000000001</c:v>
                </c:pt>
                <c:pt idx="123">
                  <c:v>1.7245299999999999</c:v>
                </c:pt>
                <c:pt idx="124">
                  <c:v>1.7223599999999999</c:v>
                </c:pt>
                <c:pt idx="125">
                  <c:v>1.7228000000000001</c:v>
                </c:pt>
                <c:pt idx="126">
                  <c:v>1.7240899999999999</c:v>
                </c:pt>
                <c:pt idx="127">
                  <c:v>1.72526</c:v>
                </c:pt>
                <c:pt idx="128">
                  <c:v>1.7304200000000001</c:v>
                </c:pt>
                <c:pt idx="129">
                  <c:v>1.7303999999999999</c:v>
                </c:pt>
                <c:pt idx="130">
                  <c:v>1.7294700000000001</c:v>
                </c:pt>
                <c:pt idx="131">
                  <c:v>1.73254</c:v>
                </c:pt>
                <c:pt idx="132">
                  <c:v>1.73685</c:v>
                </c:pt>
                <c:pt idx="133">
                  <c:v>1.73831</c:v>
                </c:pt>
                <c:pt idx="134">
                  <c:v>1.74075</c:v>
                </c:pt>
                <c:pt idx="135">
                  <c:v>1.7363299999999999</c:v>
                </c:pt>
                <c:pt idx="136">
                  <c:v>1.7408999999999999</c:v>
                </c:pt>
                <c:pt idx="137">
                  <c:v>1.7399800000000001</c:v>
                </c:pt>
                <c:pt idx="138">
                  <c:v>1.74664</c:v>
                </c:pt>
                <c:pt idx="139">
                  <c:v>1.74448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B-364C-A9C4-00AE9F702B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u23mo!$BC$3:$BC$142</c:f>
              <c:numCache>
                <c:formatCode>General</c:formatCode>
                <c:ptCount val="140"/>
                <c:pt idx="64">
                  <c:v>3.5958199999999998</c:v>
                </c:pt>
                <c:pt idx="65">
                  <c:v>3.8557299999999999</c:v>
                </c:pt>
                <c:pt idx="66">
                  <c:v>4.3014799999999997</c:v>
                </c:pt>
                <c:pt idx="67">
                  <c:v>4.4633700000000003</c:v>
                </c:pt>
                <c:pt idx="68">
                  <c:v>4.4683599999999997</c:v>
                </c:pt>
                <c:pt idx="69">
                  <c:v>4.6678100000000002</c:v>
                </c:pt>
                <c:pt idx="70">
                  <c:v>4.7454999999999998</c:v>
                </c:pt>
                <c:pt idx="71">
                  <c:v>4.8300200000000002</c:v>
                </c:pt>
                <c:pt idx="72">
                  <c:v>4.97485</c:v>
                </c:pt>
                <c:pt idx="73">
                  <c:v>5.0748800000000003</c:v>
                </c:pt>
                <c:pt idx="74">
                  <c:v>5.1138399999999997</c:v>
                </c:pt>
                <c:pt idx="75">
                  <c:v>5.2541799999999999</c:v>
                </c:pt>
                <c:pt idx="76">
                  <c:v>5.4538200000000003</c:v>
                </c:pt>
                <c:pt idx="77">
                  <c:v>5.6421299999999999</c:v>
                </c:pt>
                <c:pt idx="78">
                  <c:v>5.6828099999999999</c:v>
                </c:pt>
                <c:pt idx="79">
                  <c:v>5.7549599999999996</c:v>
                </c:pt>
                <c:pt idx="80">
                  <c:v>5.8907400000000001</c:v>
                </c:pt>
                <c:pt idx="81">
                  <c:v>6.0099</c:v>
                </c:pt>
                <c:pt idx="82">
                  <c:v>6.0572499999999998</c:v>
                </c:pt>
                <c:pt idx="83">
                  <c:v>6.1002599999999996</c:v>
                </c:pt>
                <c:pt idx="84">
                  <c:v>6.10764</c:v>
                </c:pt>
                <c:pt idx="85">
                  <c:v>6.1326799999999997</c:v>
                </c:pt>
                <c:pt idx="86">
                  <c:v>6.1728300000000003</c:v>
                </c:pt>
                <c:pt idx="87">
                  <c:v>6.2550400000000002</c:v>
                </c:pt>
                <c:pt idx="88">
                  <c:v>6.2562699999999998</c:v>
                </c:pt>
                <c:pt idx="89">
                  <c:v>6.2709700000000002</c:v>
                </c:pt>
                <c:pt idx="90">
                  <c:v>6.3086599999999997</c:v>
                </c:pt>
                <c:pt idx="91">
                  <c:v>6.2063800000000002</c:v>
                </c:pt>
                <c:pt idx="92">
                  <c:v>6.2645200000000001</c:v>
                </c:pt>
                <c:pt idx="93">
                  <c:v>6.2541200000000003</c:v>
                </c:pt>
                <c:pt idx="94">
                  <c:v>6.1878900000000003</c:v>
                </c:pt>
                <c:pt idx="95">
                  <c:v>6.23604</c:v>
                </c:pt>
                <c:pt idx="96">
                  <c:v>6.2633200000000002</c:v>
                </c:pt>
                <c:pt idx="97">
                  <c:v>6.3377699999999999</c:v>
                </c:pt>
                <c:pt idx="98">
                  <c:v>6.3262</c:v>
                </c:pt>
                <c:pt idx="99">
                  <c:v>6.4309399999999997</c:v>
                </c:pt>
                <c:pt idx="100">
                  <c:v>6.51417</c:v>
                </c:pt>
                <c:pt idx="101">
                  <c:v>6.4448400000000001</c:v>
                </c:pt>
                <c:pt idx="102">
                  <c:v>6.4795999999999996</c:v>
                </c:pt>
                <c:pt idx="103">
                  <c:v>6.4805000000000001</c:v>
                </c:pt>
                <c:pt idx="104">
                  <c:v>6.5830099999999998</c:v>
                </c:pt>
                <c:pt idx="105">
                  <c:v>6.5384000000000002</c:v>
                </c:pt>
                <c:pt idx="106">
                  <c:v>6.6305199999999997</c:v>
                </c:pt>
                <c:pt idx="107">
                  <c:v>6.5958800000000002</c:v>
                </c:pt>
                <c:pt idx="108">
                  <c:v>6.5401199999999999</c:v>
                </c:pt>
                <c:pt idx="109">
                  <c:v>6.5262900000000004</c:v>
                </c:pt>
                <c:pt idx="110">
                  <c:v>6.6179100000000002</c:v>
                </c:pt>
                <c:pt idx="111">
                  <c:v>6.6445600000000002</c:v>
                </c:pt>
                <c:pt idx="112">
                  <c:v>6.7289399999999997</c:v>
                </c:pt>
                <c:pt idx="113">
                  <c:v>6.7080299999999999</c:v>
                </c:pt>
                <c:pt idx="114">
                  <c:v>6.6427699999999996</c:v>
                </c:pt>
                <c:pt idx="115">
                  <c:v>6.6670299999999996</c:v>
                </c:pt>
                <c:pt idx="116">
                  <c:v>6.6860799999999996</c:v>
                </c:pt>
                <c:pt idx="117">
                  <c:v>6.6468600000000002</c:v>
                </c:pt>
                <c:pt idx="118">
                  <c:v>6.6845499999999998</c:v>
                </c:pt>
                <c:pt idx="119">
                  <c:v>6.5650199999999996</c:v>
                </c:pt>
                <c:pt idx="120">
                  <c:v>6.6120599999999996</c:v>
                </c:pt>
                <c:pt idx="121">
                  <c:v>6.6318799999999998</c:v>
                </c:pt>
                <c:pt idx="122">
                  <c:v>6.6291700000000002</c:v>
                </c:pt>
                <c:pt idx="123">
                  <c:v>6.6380100000000004</c:v>
                </c:pt>
                <c:pt idx="124">
                  <c:v>6.6585999999999999</c:v>
                </c:pt>
                <c:pt idx="125">
                  <c:v>6.6926199999999998</c:v>
                </c:pt>
                <c:pt idx="126">
                  <c:v>6.6916399999999996</c:v>
                </c:pt>
                <c:pt idx="127">
                  <c:v>6.6665000000000001</c:v>
                </c:pt>
                <c:pt idx="128">
                  <c:v>6.8032700000000004</c:v>
                </c:pt>
                <c:pt idx="129">
                  <c:v>6.7894699999999997</c:v>
                </c:pt>
                <c:pt idx="130">
                  <c:v>6.7759299999999998</c:v>
                </c:pt>
                <c:pt idx="131">
                  <c:v>6.7939600000000002</c:v>
                </c:pt>
                <c:pt idx="132">
                  <c:v>6.87629</c:v>
                </c:pt>
                <c:pt idx="133">
                  <c:v>6.8369999999999997</c:v>
                </c:pt>
                <c:pt idx="134">
                  <c:v>6.7624300000000002</c:v>
                </c:pt>
                <c:pt idx="135">
                  <c:v>6.7725099999999996</c:v>
                </c:pt>
                <c:pt idx="136">
                  <c:v>6.7309099999999997</c:v>
                </c:pt>
                <c:pt idx="137">
                  <c:v>6.6729500000000002</c:v>
                </c:pt>
                <c:pt idx="138">
                  <c:v>6.7353699999999996</c:v>
                </c:pt>
                <c:pt idx="139">
                  <c:v>6.6654900000000001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B-364C-A9C4-00AE9F70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3615"/>
        <c:axId val="485397151"/>
      </c:scatterChart>
      <c:valAx>
        <c:axId val="5048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151"/>
        <c:crosses val="autoZero"/>
        <c:crossBetween val="midCat"/>
      </c:valAx>
      <c:valAx>
        <c:axId val="4853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641350</xdr:colOff>
      <xdr:row>8</xdr:row>
      <xdr:rowOff>120650</xdr:rowOff>
    </xdr:from>
    <xdr:to>
      <xdr:col>54</xdr:col>
      <xdr:colOff>101600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BE8B-5840-3D47-B65E-93624AF65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260350</xdr:colOff>
      <xdr:row>26</xdr:row>
      <xdr:rowOff>196850</xdr:rowOff>
    </xdr:from>
    <xdr:to>
      <xdr:col>54</xdr:col>
      <xdr:colOff>704850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FA3B4-BFCA-BE4C-B70D-D25C0AD86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75</xdr:row>
      <xdr:rowOff>0</xdr:rowOff>
    </xdr:from>
    <xdr:to>
      <xdr:col>54</xdr:col>
      <xdr:colOff>285750</xdr:colOff>
      <xdr:row>91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911CB-3A4C-A742-9EF4-91F84BF16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148</xdr:row>
      <xdr:rowOff>0</xdr:rowOff>
    </xdr:from>
    <xdr:to>
      <xdr:col>54</xdr:col>
      <xdr:colOff>285750</xdr:colOff>
      <xdr:row>164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A6D873-34D4-904E-A15B-5414EBF1E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221</xdr:row>
      <xdr:rowOff>0</xdr:rowOff>
    </xdr:from>
    <xdr:to>
      <xdr:col>54</xdr:col>
      <xdr:colOff>285750</xdr:colOff>
      <xdr:row>237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DB73B4-70C0-0C40-BFF0-6BB9EB11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6350</xdr:colOff>
      <xdr:row>19</xdr:row>
      <xdr:rowOff>95250</xdr:rowOff>
    </xdr:from>
    <xdr:to>
      <xdr:col>31</xdr:col>
      <xdr:colOff>495300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1679C-73C4-C84A-A8E0-BCFE0FBFA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86</xdr:row>
      <xdr:rowOff>139700</xdr:rowOff>
    </xdr:from>
    <xdr:to>
      <xdr:col>31</xdr:col>
      <xdr:colOff>82550</xdr:colOff>
      <xdr:row>100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AB44E-DF81-CD49-9C0E-0C4A71D36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609600</xdr:colOff>
      <xdr:row>26</xdr:row>
      <xdr:rowOff>69850</xdr:rowOff>
    </xdr:from>
    <xdr:to>
      <xdr:col>37</xdr:col>
      <xdr:colOff>539750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85662-BF93-224A-826C-9137B7FD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584200</xdr:colOff>
      <xdr:row>13</xdr:row>
      <xdr:rowOff>107950</xdr:rowOff>
    </xdr:from>
    <xdr:to>
      <xdr:col>48</xdr:col>
      <xdr:colOff>203200</xdr:colOff>
      <xdr:row>27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013C3-72D0-EB43-BB5D-9A358BB7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539750</xdr:colOff>
      <xdr:row>45</xdr:row>
      <xdr:rowOff>114300</xdr:rowOff>
    </xdr:from>
    <xdr:to>
      <xdr:col>56</xdr:col>
      <xdr:colOff>158750</xdr:colOff>
      <xdr:row>59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1FF6F-E196-7A42-A44F-1EC463A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50800</xdr:colOff>
      <xdr:row>19</xdr:row>
      <xdr:rowOff>50800</xdr:rowOff>
    </xdr:from>
    <xdr:to>
      <xdr:col>62</xdr:col>
      <xdr:colOff>393700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BBE9A-3392-4044-AEB9-3844F69E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711200</xdr:colOff>
      <xdr:row>408</xdr:row>
      <xdr:rowOff>152400</xdr:rowOff>
    </xdr:from>
    <xdr:to>
      <xdr:col>54</xdr:col>
      <xdr:colOff>330200</xdr:colOff>
      <xdr:row>422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64BF1-D7C3-0A42-9913-B0E047BE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514350</xdr:colOff>
      <xdr:row>45</xdr:row>
      <xdr:rowOff>0</xdr:rowOff>
    </xdr:from>
    <xdr:to>
      <xdr:col>52</xdr:col>
      <xdr:colOff>133350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5688-91BD-5248-8FDA-FD2F1AD1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241300</xdr:colOff>
      <xdr:row>19</xdr:row>
      <xdr:rowOff>19050</xdr:rowOff>
    </xdr:from>
    <xdr:to>
      <xdr:col>61</xdr:col>
      <xdr:colOff>762000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4BE3B-8BAC-6044-A2F6-A146714E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635000</xdr:colOff>
      <xdr:row>36</xdr:row>
      <xdr:rowOff>184150</xdr:rowOff>
    </xdr:from>
    <xdr:to>
      <xdr:col>57</xdr:col>
      <xdr:colOff>584200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9319A-B57A-4E47-8FA7-8F0F04866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292100</xdr:colOff>
      <xdr:row>53</xdr:row>
      <xdr:rowOff>12700</xdr:rowOff>
    </xdr:from>
    <xdr:to>
      <xdr:col>57</xdr:col>
      <xdr:colOff>533400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B59E9-F206-AB41-8AE0-04C32DBE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698500</xdr:colOff>
      <xdr:row>72</xdr:row>
      <xdr:rowOff>12700</xdr:rowOff>
    </xdr:from>
    <xdr:to>
      <xdr:col>57</xdr:col>
      <xdr:colOff>647700</xdr:colOff>
      <xdr:row>84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54297-81D8-2240-855A-D2DA69CA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45</xdr:row>
      <xdr:rowOff>0</xdr:rowOff>
    </xdr:from>
    <xdr:to>
      <xdr:col>66</xdr:col>
      <xdr:colOff>254000</xdr:colOff>
      <xdr:row>58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4449D-6F86-D54C-968D-94F556EBA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0</xdr:colOff>
      <xdr:row>45</xdr:row>
      <xdr:rowOff>0</xdr:rowOff>
    </xdr:from>
    <xdr:to>
      <xdr:col>71</xdr:col>
      <xdr:colOff>355600</xdr:colOff>
      <xdr:row>57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1BACD-E608-4444-B92B-5CD798DA9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762000</xdr:colOff>
      <xdr:row>88</xdr:row>
      <xdr:rowOff>101600</xdr:rowOff>
    </xdr:from>
    <xdr:to>
      <xdr:col>53</xdr:col>
      <xdr:colOff>88900</xdr:colOff>
      <xdr:row>101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78819-5E94-0845-AA02-BEE01AFB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368300</xdr:colOff>
      <xdr:row>94</xdr:row>
      <xdr:rowOff>177800</xdr:rowOff>
    </xdr:from>
    <xdr:to>
      <xdr:col>47</xdr:col>
      <xdr:colOff>419100</xdr:colOff>
      <xdr:row>107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8DF6A-EB4E-5F47-B6BF-30546483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304800</xdr:colOff>
      <xdr:row>108</xdr:row>
      <xdr:rowOff>101600</xdr:rowOff>
    </xdr:from>
    <xdr:to>
      <xdr:col>46</xdr:col>
      <xdr:colOff>355600</xdr:colOff>
      <xdr:row>121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045281-EF9D-8041-8A60-84E67103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51</xdr:col>
      <xdr:colOff>254000</xdr:colOff>
      <xdr:row>120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4BAD7-F89C-7445-80A5-2145660D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660400</xdr:colOff>
      <xdr:row>138</xdr:row>
      <xdr:rowOff>50800</xdr:rowOff>
    </xdr:from>
    <xdr:to>
      <xdr:col>61</xdr:col>
      <xdr:colOff>177800</xdr:colOff>
      <xdr:row>151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0D0E0-196C-E84A-9C44-FC10AF7B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12700</xdr:colOff>
      <xdr:row>155</xdr:row>
      <xdr:rowOff>139700</xdr:rowOff>
    </xdr:from>
    <xdr:to>
      <xdr:col>61</xdr:col>
      <xdr:colOff>457200</xdr:colOff>
      <xdr:row>169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4D4408-505A-BB4C-93C1-7C0F1C007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355600</xdr:colOff>
      <xdr:row>178</xdr:row>
      <xdr:rowOff>12700</xdr:rowOff>
    </xdr:from>
    <xdr:to>
      <xdr:col>48</xdr:col>
      <xdr:colOff>622300</xdr:colOff>
      <xdr:row>191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14814D-44E1-9D43-A3D0-2549FD32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20</xdr:row>
      <xdr:rowOff>0</xdr:rowOff>
    </xdr:from>
    <xdr:to>
      <xdr:col>56</xdr:col>
      <xdr:colOff>114300</xdr:colOff>
      <xdr:row>33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F4C2D9-1698-1749-9A33-63269368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95250</xdr:colOff>
      <xdr:row>119</xdr:row>
      <xdr:rowOff>139700</xdr:rowOff>
    </xdr:from>
    <xdr:to>
      <xdr:col>57</xdr:col>
      <xdr:colOff>133350</xdr:colOff>
      <xdr:row>133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D1ABAA-A2C9-DD42-9D3D-17812F33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139700</xdr:colOff>
      <xdr:row>45</xdr:row>
      <xdr:rowOff>25400</xdr:rowOff>
    </xdr:from>
    <xdr:to>
      <xdr:col>56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770BD-0C64-374F-9960-1F9B9614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6</xdr:row>
      <xdr:rowOff>50800</xdr:rowOff>
    </xdr:from>
    <xdr:to>
      <xdr:col>14</xdr:col>
      <xdr:colOff>768350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7E2F1-6122-F04F-8ECE-D9C7CCD0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14</xdr:col>
      <xdr:colOff>355600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52D78-010C-034C-8413-E3A93B396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23</xdr:row>
      <xdr:rowOff>0</xdr:rowOff>
    </xdr:from>
    <xdr:to>
      <xdr:col>7</xdr:col>
      <xdr:colOff>768350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3CAFC-4214-C443-977E-A7F91771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21</xdr:row>
      <xdr:rowOff>190500</xdr:rowOff>
    </xdr:from>
    <xdr:to>
      <xdr:col>14</xdr:col>
      <xdr:colOff>749300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F0C26-EC4D-C94A-81F4-AE9FE0DD9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622300</xdr:colOff>
      <xdr:row>1</xdr:row>
      <xdr:rowOff>127000</xdr:rowOff>
    </xdr:from>
    <xdr:to>
      <xdr:col>25</xdr:col>
      <xdr:colOff>215900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37887-89D9-BF4E-B38D-71111978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29</xdr:row>
      <xdr:rowOff>177800</xdr:rowOff>
    </xdr:from>
    <xdr:to>
      <xdr:col>29</xdr:col>
      <xdr:colOff>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1623B-6636-4542-8029-D88AA5F05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749300</xdr:colOff>
      <xdr:row>50</xdr:row>
      <xdr:rowOff>101600</xdr:rowOff>
    </xdr:from>
    <xdr:to>
      <xdr:col>31</xdr:col>
      <xdr:colOff>266700</xdr:colOff>
      <xdr:row>68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ECF4E-0AF6-C04B-97E1-5E65C75AD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30</xdr:row>
      <xdr:rowOff>76200</xdr:rowOff>
    </xdr:from>
    <xdr:to>
      <xdr:col>22</xdr:col>
      <xdr:colOff>254000</xdr:colOff>
      <xdr:row>43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712579-C0C2-E14B-8E66-0714CCBD9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68</xdr:row>
      <xdr:rowOff>63500</xdr:rowOff>
    </xdr:from>
    <xdr:to>
      <xdr:col>5</xdr:col>
      <xdr:colOff>736600</xdr:colOff>
      <xdr:row>86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FEF115-9B42-3D45-99E7-8FF4A5DF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292100</xdr:colOff>
      <xdr:row>68</xdr:row>
      <xdr:rowOff>38100</xdr:rowOff>
    </xdr:from>
    <xdr:to>
      <xdr:col>11</xdr:col>
      <xdr:colOff>736600</xdr:colOff>
      <xdr:row>86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17E13-0F12-7A43-9C42-E56515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279400</xdr:colOff>
      <xdr:row>69</xdr:row>
      <xdr:rowOff>177800</xdr:rowOff>
    </xdr:from>
    <xdr:to>
      <xdr:col>18</xdr:col>
      <xdr:colOff>25400</xdr:colOff>
      <xdr:row>87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FEB0F-6B52-884C-9A1C-86FEDD16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596900</xdr:colOff>
      <xdr:row>114</xdr:row>
      <xdr:rowOff>139700</xdr:rowOff>
    </xdr:from>
    <xdr:to>
      <xdr:col>18</xdr:col>
      <xdr:colOff>215900</xdr:colOff>
      <xdr:row>132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133760-FE3E-9B4A-AA1D-1FFABCD3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24</xdr:col>
      <xdr:colOff>546100</xdr:colOff>
      <xdr:row>87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8BC666-4A58-A045-AE35-E437C04FB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oxe_rad_driven_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300"/>
      <sheetName val="500"/>
      <sheetName val="700"/>
      <sheetName val="300_0.005"/>
      <sheetName val="300_0.001"/>
      <sheetName val="100_u15mo"/>
      <sheetName val="300_u15mo"/>
      <sheetName val="300_u15mo_0.005"/>
      <sheetName val="300_u15mo_0.001"/>
      <sheetName val="500_u15mo"/>
      <sheetName val="700_u15mo"/>
      <sheetName val="100_u30mo"/>
      <sheetName val="300_u30mo"/>
      <sheetName val="300_u30mo_0.005"/>
      <sheetName val="300_u30_0.001"/>
      <sheetName val="500_u30mo"/>
      <sheetName val="700_u30mo"/>
      <sheetName val="summary"/>
      <sheetName val="vorotest"/>
      <sheetName val="u10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2">
          <cell r="AS22">
            <v>4.5606023789561394E+20</v>
          </cell>
          <cell r="AT22">
            <v>3.0660349999999988E-21</v>
          </cell>
          <cell r="AU22">
            <v>3.2430749999999988E-21</v>
          </cell>
          <cell r="AV22">
            <v>9.2671949999999989E-21</v>
          </cell>
        </row>
        <row r="23">
          <cell r="AS23">
            <v>5.4727228547473683E+20</v>
          </cell>
          <cell r="AT23">
            <v>4.2983894736842124E-21</v>
          </cell>
          <cell r="AU23">
            <v>4.572826315789473E-21</v>
          </cell>
          <cell r="AV23">
            <v>1.2662589473684211E-20</v>
          </cell>
        </row>
        <row r="24">
          <cell r="AS24">
            <v>6.3848433305385959E+20</v>
          </cell>
          <cell r="AT24">
            <v>4.3933105263157889E-21</v>
          </cell>
          <cell r="AU24">
            <v>4.610610526315788E-21</v>
          </cell>
          <cell r="AV24">
            <v>1.2638226315789473E-20</v>
          </cell>
        </row>
        <row r="25">
          <cell r="AS25">
            <v>7.2969638063298249E+20</v>
          </cell>
          <cell r="AT25">
            <v>6.2513999999999977E-21</v>
          </cell>
          <cell r="AU25">
            <v>6.5861849999999999E-21</v>
          </cell>
          <cell r="AV25">
            <v>1.6062724999999998E-20</v>
          </cell>
        </row>
        <row r="26">
          <cell r="AS26">
            <v>8.2090842821210525E+20</v>
          </cell>
          <cell r="AT26">
            <v>7.6041549999999993E-21</v>
          </cell>
          <cell r="AU26">
            <v>7.891584999999999E-21</v>
          </cell>
          <cell r="AV26">
            <v>1.9789269999999998E-20</v>
          </cell>
        </row>
        <row r="27">
          <cell r="AS27">
            <v>9.1212047579122788E+20</v>
          </cell>
          <cell r="AT27">
            <v>9.5795449999999986E-21</v>
          </cell>
          <cell r="AU27">
            <v>1.0052424999999999E-20</v>
          </cell>
          <cell r="AV27">
            <v>2.6503330000000001E-20</v>
          </cell>
        </row>
        <row r="36">
          <cell r="AR36">
            <v>100</v>
          </cell>
          <cell r="AT36">
            <v>1.3288333333333334E-41</v>
          </cell>
          <cell r="AU36">
            <v>1.3770000000000002E-41</v>
          </cell>
          <cell r="AV36">
            <v>3.3291666666666673E-41</v>
          </cell>
        </row>
        <row r="37">
          <cell r="AR37">
            <v>300</v>
          </cell>
          <cell r="AT37">
            <v>1.969166666666667E-41</v>
          </cell>
          <cell r="AU37">
            <v>2.0400000000000005E-41</v>
          </cell>
          <cell r="AV37">
            <v>4.9299999999999995E-41</v>
          </cell>
        </row>
        <row r="38">
          <cell r="AR38">
            <v>500</v>
          </cell>
          <cell r="AT38">
            <v>2.1958333333333337E-41</v>
          </cell>
          <cell r="AU38">
            <v>2.2241666666666664E-41</v>
          </cell>
          <cell r="AV38">
            <v>5.3408333333333331E-41</v>
          </cell>
        </row>
        <row r="39">
          <cell r="AR39">
            <v>700</v>
          </cell>
          <cell r="AT39">
            <v>3.3150000000000002E-41</v>
          </cell>
          <cell r="AU39">
            <v>3.3574999999999995E-41</v>
          </cell>
          <cell r="AV39">
            <v>6.8708333333333337E-41</v>
          </cell>
        </row>
        <row r="90">
          <cell r="AS90">
            <v>4.9302140526384153E+20</v>
          </cell>
          <cell r="AT90">
            <v>3.476466666666664E-21</v>
          </cell>
          <cell r="AU90">
            <v>3.6659444444444461E-21</v>
          </cell>
          <cell r="AV90">
            <v>1.084327222222222E-20</v>
          </cell>
        </row>
        <row r="91">
          <cell r="AS91">
            <v>5.9162568631660996E+20</v>
          </cell>
          <cell r="AT91">
            <v>5.2143099999999995E-21</v>
          </cell>
          <cell r="AU91">
            <v>5.5138749999999992E-21</v>
          </cell>
          <cell r="AV91">
            <v>1.3376395E-20</v>
          </cell>
        </row>
        <row r="92">
          <cell r="AS92">
            <v>6.902299673693782E+20</v>
          </cell>
          <cell r="AT92">
            <v>7.1292149999999992E-21</v>
          </cell>
          <cell r="AU92">
            <v>7.459164999999997E-21</v>
          </cell>
          <cell r="AV92">
            <v>1.8786109999999999E-20</v>
          </cell>
        </row>
        <row r="93">
          <cell r="AS93">
            <v>7.8883424842214657E+20</v>
          </cell>
          <cell r="AT93">
            <v>8.8753599999999978E-21</v>
          </cell>
          <cell r="AU93">
            <v>9.1681599999999998E-21</v>
          </cell>
          <cell r="AV93">
            <v>2.4725504999999991E-20</v>
          </cell>
        </row>
        <row r="94">
          <cell r="AS94">
            <v>8.8743852947491481E+20</v>
          </cell>
          <cell r="AT94">
            <v>1.0589852631578948E-20</v>
          </cell>
          <cell r="AU94">
            <v>1.0940921052631579E-20</v>
          </cell>
          <cell r="AV94">
            <v>2.9120905263157888E-20</v>
          </cell>
        </row>
        <row r="95">
          <cell r="AS95">
            <v>9.8604281052768305E+20</v>
          </cell>
          <cell r="AT95">
            <v>1.0603085000000001E-20</v>
          </cell>
          <cell r="AU95">
            <v>1.0921629999999999E-20</v>
          </cell>
          <cell r="AV95">
            <v>2.6234080000000002E-20</v>
          </cell>
        </row>
        <row r="158">
          <cell r="AS158">
            <v>4.9302140526384153E+20</v>
          </cell>
          <cell r="AT158">
            <v>4.8996349999999983E-21</v>
          </cell>
          <cell r="AU158">
            <v>5.4139400000000012E-21</v>
          </cell>
          <cell r="AV158">
            <v>1.6888049999999997E-20</v>
          </cell>
        </row>
        <row r="159">
          <cell r="AS159">
            <v>5.9162568631660996E+20</v>
          </cell>
          <cell r="AT159">
            <v>6.0524249999999989E-21</v>
          </cell>
          <cell r="AU159">
            <v>6.5557499999999998E-21</v>
          </cell>
          <cell r="AV159">
            <v>1.8808295000000001E-20</v>
          </cell>
        </row>
        <row r="160">
          <cell r="AS160">
            <v>6.902299673693782E+20</v>
          </cell>
          <cell r="AT160">
            <v>7.9058049999999994E-21</v>
          </cell>
          <cell r="AU160">
            <v>8.4637250000000037E-21</v>
          </cell>
          <cell r="AV160">
            <v>2.3517924999999991E-20</v>
          </cell>
        </row>
        <row r="161">
          <cell r="AS161">
            <v>7.8883424842214657E+20</v>
          </cell>
          <cell r="AT161">
            <v>1.1425500000000001E-20</v>
          </cell>
          <cell r="AU161">
            <v>1.2279144999999998E-20</v>
          </cell>
          <cell r="AV161">
            <v>3.2563204999999994E-20</v>
          </cell>
        </row>
        <row r="162">
          <cell r="AS162">
            <v>8.8743852947491481E+20</v>
          </cell>
          <cell r="AT162">
            <v>1.3722845000000002E-20</v>
          </cell>
          <cell r="AU162">
            <v>1.4647634999999998E-20</v>
          </cell>
          <cell r="AV162">
            <v>3.3551689999999997E-20</v>
          </cell>
        </row>
        <row r="163">
          <cell r="AS163">
            <v>9.8604281052768305E+20</v>
          </cell>
          <cell r="AT163">
            <v>1.5767847368421056E-20</v>
          </cell>
          <cell r="AU163">
            <v>1.6171673684210526E-20</v>
          </cell>
          <cell r="AV163">
            <v>3.9699236842105257E-20</v>
          </cell>
        </row>
        <row r="226">
          <cell r="AS226">
            <v>4.9302140526384153E+20</v>
          </cell>
          <cell r="AT226">
            <v>2.5863799999999995E-21</v>
          </cell>
          <cell r="AU226">
            <v>2.6728549999999994E-21</v>
          </cell>
          <cell r="AV226">
            <v>7.9120049999999975E-21</v>
          </cell>
        </row>
        <row r="227">
          <cell r="AS227">
            <v>5.9162568631660996E+20</v>
          </cell>
          <cell r="AT227">
            <v>2.9895150000000009E-21</v>
          </cell>
          <cell r="AU227">
            <v>3.0972199999999965E-21</v>
          </cell>
          <cell r="AV227">
            <v>8.517365E-21</v>
          </cell>
        </row>
        <row r="228">
          <cell r="AS228">
            <v>6.902299673693782E+20</v>
          </cell>
          <cell r="AT228">
            <v>4.6199900000000011E-21</v>
          </cell>
          <cell r="AU228">
            <v>4.8045000000000005E-21</v>
          </cell>
          <cell r="AV228">
            <v>1.4689239999999996E-20</v>
          </cell>
        </row>
        <row r="229">
          <cell r="AS229">
            <v>7.8883424842214657E+20</v>
          </cell>
          <cell r="AT229">
            <v>5.1918550000000005E-21</v>
          </cell>
          <cell r="AU229">
            <v>5.3433250000000026E-21</v>
          </cell>
          <cell r="AV229">
            <v>1.5864509999999997E-20</v>
          </cell>
        </row>
        <row r="230">
          <cell r="AS230">
            <v>8.8743852947491481E+20</v>
          </cell>
          <cell r="AT230">
            <v>6.1805250000000021E-21</v>
          </cell>
          <cell r="AU230">
            <v>6.3772599999999995E-21</v>
          </cell>
          <cell r="AV230">
            <v>1.5999785E-20</v>
          </cell>
        </row>
        <row r="231">
          <cell r="AS231">
            <v>9.8604281052768305E+20</v>
          </cell>
          <cell r="AT231">
            <v>7.0334650000000005E-21</v>
          </cell>
          <cell r="AU231">
            <v>7.3033050000000022E-21</v>
          </cell>
          <cell r="AV231">
            <v>2.0648729999999993E-20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E765-AA54-2D47-B136-0B9A6482F091}">
  <dimension ref="B3:AZ273"/>
  <sheetViews>
    <sheetView topLeftCell="A230" workbookViewId="0">
      <selection activeCell="AL67" sqref="AL67:AO69"/>
    </sheetView>
  </sheetViews>
  <sheetFormatPr baseColWidth="10" defaultRowHeight="16"/>
  <cols>
    <col min="44" max="44" width="11.1640625" bestFit="1" customWidth="1"/>
    <col min="46" max="46" width="12.1640625" bestFit="1" customWidth="1"/>
  </cols>
  <sheetData>
    <row r="3" spans="2:48">
      <c r="B3" t="s">
        <v>0</v>
      </c>
      <c r="AQ3" t="s">
        <v>1</v>
      </c>
      <c r="AR3">
        <v>21926928</v>
      </c>
    </row>
    <row r="5" spans="2:48">
      <c r="B5" t="s">
        <v>2</v>
      </c>
      <c r="F5" t="s">
        <v>3</v>
      </c>
      <c r="J5" t="s">
        <v>4</v>
      </c>
      <c r="N5" t="s">
        <v>5</v>
      </c>
      <c r="R5" t="s">
        <v>6</v>
      </c>
      <c r="V5" t="s">
        <v>7</v>
      </c>
      <c r="Z5" t="s">
        <v>8</v>
      </c>
      <c r="AD5" t="s">
        <v>9</v>
      </c>
      <c r="AH5" t="s">
        <v>10</v>
      </c>
      <c r="AL5" t="s">
        <v>11</v>
      </c>
      <c r="AT5" t="s">
        <v>12</v>
      </c>
    </row>
    <row r="6" spans="2:48">
      <c r="C6" t="s">
        <v>13</v>
      </c>
      <c r="D6" t="s">
        <v>14</v>
      </c>
      <c r="E6" t="s">
        <v>15</v>
      </c>
      <c r="G6" t="s">
        <v>13</v>
      </c>
      <c r="H6" t="s">
        <v>14</v>
      </c>
      <c r="I6" t="s">
        <v>15</v>
      </c>
      <c r="K6" t="s">
        <v>13</v>
      </c>
      <c r="L6" t="s">
        <v>14</v>
      </c>
      <c r="M6" t="s">
        <v>15</v>
      </c>
      <c r="O6" t="s">
        <v>13</v>
      </c>
      <c r="P6" t="s">
        <v>14</v>
      </c>
      <c r="Q6" t="s">
        <v>15</v>
      </c>
      <c r="S6" t="s">
        <v>13</v>
      </c>
      <c r="T6" t="s">
        <v>14</v>
      </c>
      <c r="U6" t="s">
        <v>15</v>
      </c>
      <c r="W6" t="s">
        <v>13</v>
      </c>
      <c r="X6" t="s">
        <v>14</v>
      </c>
      <c r="Y6" t="s">
        <v>15</v>
      </c>
      <c r="AA6" t="s">
        <v>13</v>
      </c>
      <c r="AB6" t="s">
        <v>14</v>
      </c>
      <c r="AC6" t="s">
        <v>15</v>
      </c>
      <c r="AE6" t="s">
        <v>13</v>
      </c>
      <c r="AF6" t="s">
        <v>14</v>
      </c>
      <c r="AG6" t="s">
        <v>15</v>
      </c>
      <c r="AI6" t="s">
        <v>13</v>
      </c>
      <c r="AJ6" t="s">
        <v>14</v>
      </c>
      <c r="AK6" t="s">
        <v>15</v>
      </c>
      <c r="AM6" t="s">
        <v>13</v>
      </c>
      <c r="AN6" t="s">
        <v>14</v>
      </c>
      <c r="AO6" t="s">
        <v>15</v>
      </c>
      <c r="AQ6" t="s">
        <v>16</v>
      </c>
      <c r="AR6" t="s">
        <v>17</v>
      </c>
      <c r="AS6" t="s">
        <v>18</v>
      </c>
      <c r="AT6" t="s">
        <v>19</v>
      </c>
      <c r="AU6" t="s">
        <v>20</v>
      </c>
      <c r="AV6" t="s">
        <v>21</v>
      </c>
    </row>
    <row r="7" spans="2:48">
      <c r="C7">
        <v>7.6423699999999997</v>
      </c>
      <c r="D7">
        <v>7.6754899999999999</v>
      </c>
      <c r="E7">
        <v>7.9691700000000001</v>
      </c>
      <c r="G7">
        <v>7.6324399999999999</v>
      </c>
      <c r="H7">
        <v>7.67659</v>
      </c>
      <c r="I7">
        <v>7.9798</v>
      </c>
      <c r="K7">
        <v>7.6405799999999999</v>
      </c>
      <c r="L7">
        <v>7.6673999999999998</v>
      </c>
      <c r="M7">
        <v>7.94834</v>
      </c>
      <c r="O7">
        <v>7.6079400000000001</v>
      </c>
      <c r="P7">
        <v>7.6734900000000001</v>
      </c>
      <c r="Q7">
        <v>7.9588599999999996</v>
      </c>
      <c r="S7">
        <v>7.5152099999999997</v>
      </c>
      <c r="T7">
        <v>7.5337100000000001</v>
      </c>
      <c r="U7">
        <v>7.8106900000000001</v>
      </c>
      <c r="W7">
        <v>7.4975500000000004</v>
      </c>
      <c r="X7">
        <v>7.5200199999999997</v>
      </c>
      <c r="Y7">
        <v>7.8698199999999998</v>
      </c>
      <c r="AA7">
        <v>7.5628099999999998</v>
      </c>
      <c r="AB7">
        <v>7.5775899999999998</v>
      </c>
      <c r="AC7">
        <v>7.8428399999999998</v>
      </c>
      <c r="AE7">
        <v>7.67096</v>
      </c>
      <c r="AF7">
        <v>7.7382099999999996</v>
      </c>
      <c r="AG7">
        <v>8.0517800000000008</v>
      </c>
      <c r="AI7">
        <v>7.5930600000000004</v>
      </c>
      <c r="AJ7">
        <v>7.6128200000000001</v>
      </c>
      <c r="AK7">
        <v>7.9152300000000002</v>
      </c>
      <c r="AM7">
        <v>7.5617599999999996</v>
      </c>
      <c r="AN7">
        <v>7.5830099999999998</v>
      </c>
      <c r="AO7">
        <v>7.9321900000000003</v>
      </c>
      <c r="AQ7">
        <v>2</v>
      </c>
      <c r="AR7">
        <f>AQ7*1000/$AR$3</f>
        <v>9.1212047579122805E-5</v>
      </c>
      <c r="AS7">
        <f t="shared" ref="AS7:AS16" si="0">AR7/(10^-27)/(10^6)</f>
        <v>9.12120475791228E+16</v>
      </c>
      <c r="AT7">
        <v>2.2763684210526242E-2</v>
      </c>
      <c r="AU7">
        <v>2.3168421052631515E-2</v>
      </c>
      <c r="AV7">
        <v>7.6316315789473704E-2</v>
      </c>
    </row>
    <row r="8" spans="2:48">
      <c r="C8">
        <v>7.6486700000000001</v>
      </c>
      <c r="D8">
        <v>7.68154</v>
      </c>
      <c r="E8">
        <v>8.0065000000000008</v>
      </c>
      <c r="G8">
        <v>7.7011700000000003</v>
      </c>
      <c r="H8">
        <v>7.7464300000000001</v>
      </c>
      <c r="I8">
        <v>8.1314600000000006</v>
      </c>
      <c r="K8">
        <v>7.77433</v>
      </c>
      <c r="L8">
        <v>7.8018200000000002</v>
      </c>
      <c r="M8">
        <v>8.4359000000000002</v>
      </c>
      <c r="O8">
        <v>7.7463699999999998</v>
      </c>
      <c r="P8">
        <v>7.8011600000000003</v>
      </c>
      <c r="Q8">
        <v>8.2071500000000004</v>
      </c>
      <c r="S8">
        <v>7.8842100000000004</v>
      </c>
      <c r="T8">
        <v>7.9065200000000004</v>
      </c>
      <c r="U8">
        <v>9.1103699999999996</v>
      </c>
      <c r="W8">
        <v>7.9263000000000003</v>
      </c>
      <c r="X8">
        <v>7.9405900000000003</v>
      </c>
      <c r="Y8">
        <v>9.2125000000000004</v>
      </c>
      <c r="AA8">
        <v>8.2010000000000005</v>
      </c>
      <c r="AB8">
        <v>8.2441300000000002</v>
      </c>
      <c r="AC8">
        <v>9.2027900000000002</v>
      </c>
      <c r="AE8">
        <v>8.3044399999999996</v>
      </c>
      <c r="AF8">
        <v>8.3917099999999998</v>
      </c>
      <c r="AG8">
        <v>9.4208499999999997</v>
      </c>
      <c r="AI8">
        <v>8.4880300000000002</v>
      </c>
      <c r="AJ8">
        <v>8.5767000000000007</v>
      </c>
      <c r="AK8">
        <v>10.6798</v>
      </c>
      <c r="AM8">
        <v>8.3155599999999996</v>
      </c>
      <c r="AN8">
        <v>8.4062199999999994</v>
      </c>
      <c r="AO8">
        <v>10.4443</v>
      </c>
      <c r="AQ8">
        <v>4</v>
      </c>
      <c r="AR8">
        <f t="shared" ref="AR8:AR16" si="1">AQ8*1000/$AR$3</f>
        <v>1.8242409515824561E-4</v>
      </c>
      <c r="AS8">
        <f t="shared" si="0"/>
        <v>1.824240951582456E+17</v>
      </c>
      <c r="AT8">
        <v>5.8309999999999952E-2</v>
      </c>
      <c r="AU8">
        <v>6.2643000000000046E-2</v>
      </c>
      <c r="AV8">
        <v>0.18714850000000011</v>
      </c>
    </row>
    <row r="9" spans="2:48">
      <c r="B9" t="s">
        <v>22</v>
      </c>
      <c r="C9">
        <f>C8-C7</f>
        <v>6.3000000000004164E-3</v>
      </c>
      <c r="D9">
        <f t="shared" ref="D9:E9" si="2">D8-D7</f>
        <v>6.0500000000001108E-3</v>
      </c>
      <c r="E9">
        <f t="shared" si="2"/>
        <v>3.7330000000000751E-2</v>
      </c>
      <c r="G9">
        <v>6.8730000000000402E-2</v>
      </c>
      <c r="H9">
        <v>6.9840000000000096E-2</v>
      </c>
      <c r="I9">
        <v>0.15166000000000099</v>
      </c>
      <c r="K9">
        <v>0.13375000000000001</v>
      </c>
      <c r="L9">
        <v>0.13442000000000001</v>
      </c>
      <c r="M9">
        <v>0.48755999999999999</v>
      </c>
      <c r="O9">
        <v>0.13843</v>
      </c>
      <c r="P9">
        <v>0.12767000000000001</v>
      </c>
      <c r="Q9">
        <v>0.24829000000000101</v>
      </c>
      <c r="S9">
        <v>0.36900000000000099</v>
      </c>
      <c r="T9">
        <v>0.37280999999999997</v>
      </c>
      <c r="U9">
        <v>1.2996799999999999</v>
      </c>
      <c r="W9">
        <v>0.42875000000000002</v>
      </c>
      <c r="X9">
        <v>0.420570000000001</v>
      </c>
      <c r="Y9">
        <v>1.3426800000000001</v>
      </c>
      <c r="AA9">
        <v>0.63819000000000103</v>
      </c>
      <c r="AB9">
        <v>0.66654000000000002</v>
      </c>
      <c r="AC9">
        <v>1.35995</v>
      </c>
      <c r="AE9">
        <v>0.63348000000000004</v>
      </c>
      <c r="AF9">
        <v>0.65349999999999897</v>
      </c>
      <c r="AG9">
        <v>1.36907</v>
      </c>
      <c r="AI9">
        <v>0.89497000000000004</v>
      </c>
      <c r="AJ9">
        <v>0.96388000000000096</v>
      </c>
      <c r="AK9">
        <v>2.76457</v>
      </c>
      <c r="AM9">
        <v>0.75380000000000003</v>
      </c>
      <c r="AN9">
        <v>0.82321</v>
      </c>
      <c r="AO9">
        <v>2.5121099999999998</v>
      </c>
      <c r="AQ9">
        <v>6</v>
      </c>
      <c r="AR9">
        <f t="shared" si="1"/>
        <v>2.7363614273736843E-4</v>
      </c>
      <c r="AS9">
        <f t="shared" si="0"/>
        <v>2.7363614273736842E+17</v>
      </c>
      <c r="AT9">
        <v>0.12052299999999971</v>
      </c>
      <c r="AU9">
        <v>0.12326249999999998</v>
      </c>
      <c r="AV9">
        <v>0.41965349999999979</v>
      </c>
    </row>
    <row r="10" spans="2:48">
      <c r="C10">
        <v>7.5673300000000001</v>
      </c>
      <c r="D10">
        <v>7.6256500000000003</v>
      </c>
      <c r="E10">
        <v>7.9451400000000003</v>
      </c>
      <c r="G10">
        <v>7.6364099999999997</v>
      </c>
      <c r="H10">
        <v>7.6585599999999996</v>
      </c>
      <c r="I10">
        <v>7.8597200000000003</v>
      </c>
      <c r="K10">
        <v>7.6240500000000004</v>
      </c>
      <c r="L10">
        <v>7.6509400000000003</v>
      </c>
      <c r="M10">
        <v>8.0013400000000008</v>
      </c>
      <c r="O10">
        <v>7.5134499999999997</v>
      </c>
      <c r="P10">
        <v>7.5304099999999998</v>
      </c>
      <c r="Q10">
        <v>7.8944299999999998</v>
      </c>
      <c r="S10">
        <v>7.5349199999999996</v>
      </c>
      <c r="T10">
        <v>7.5716700000000001</v>
      </c>
      <c r="U10">
        <v>7.8162200000000004</v>
      </c>
      <c r="W10">
        <v>7.6318700000000002</v>
      </c>
      <c r="X10">
        <v>7.6575100000000003</v>
      </c>
      <c r="Y10">
        <v>7.9793200000000004</v>
      </c>
      <c r="AA10">
        <v>7.6512200000000004</v>
      </c>
      <c r="AB10">
        <v>7.6787400000000003</v>
      </c>
      <c r="AC10">
        <v>7.9437499999999996</v>
      </c>
      <c r="AE10">
        <v>7.5369700000000002</v>
      </c>
      <c r="AF10">
        <v>7.5621600000000004</v>
      </c>
      <c r="AG10">
        <v>7.9104599999999996</v>
      </c>
      <c r="AI10">
        <v>7.5627399999999998</v>
      </c>
      <c r="AJ10">
        <v>7.5785900000000002</v>
      </c>
      <c r="AK10">
        <v>7.8011299999999997</v>
      </c>
      <c r="AM10">
        <v>7.57836</v>
      </c>
      <c r="AN10">
        <v>7.6265099999999997</v>
      </c>
      <c r="AO10">
        <v>7.8909500000000001</v>
      </c>
      <c r="AQ10">
        <v>8</v>
      </c>
      <c r="AR10">
        <f t="shared" si="1"/>
        <v>3.6484819031649122E-4</v>
      </c>
      <c r="AS10">
        <f t="shared" si="0"/>
        <v>3.648481903164912E+17</v>
      </c>
      <c r="AT10">
        <v>0.19937850000000013</v>
      </c>
      <c r="AU10">
        <v>0.21151500000000012</v>
      </c>
      <c r="AV10">
        <v>0.64932599999999985</v>
      </c>
    </row>
    <row r="11" spans="2:48">
      <c r="C11">
        <v>7.6006099999999996</v>
      </c>
      <c r="D11">
        <v>7.6594800000000003</v>
      </c>
      <c r="E11">
        <v>8.0387699999999995</v>
      </c>
      <c r="G11">
        <v>7.7077799999999996</v>
      </c>
      <c r="H11">
        <v>7.7393200000000002</v>
      </c>
      <c r="I11">
        <v>8.0690600000000003</v>
      </c>
      <c r="K11">
        <v>7.7444800000000003</v>
      </c>
      <c r="L11">
        <v>7.7802600000000002</v>
      </c>
      <c r="M11">
        <v>8.3600700000000003</v>
      </c>
      <c r="O11">
        <v>7.7144399999999997</v>
      </c>
      <c r="P11">
        <v>7.7305099999999998</v>
      </c>
      <c r="Q11">
        <v>8.3660899999999998</v>
      </c>
      <c r="S11">
        <v>7.77935</v>
      </c>
      <c r="T11">
        <v>7.8306699999999996</v>
      </c>
      <c r="U11">
        <v>8.5108099999999993</v>
      </c>
      <c r="W11">
        <v>8.0688399999999998</v>
      </c>
      <c r="X11">
        <v>8.1390700000000002</v>
      </c>
      <c r="Y11">
        <v>9.8962000000000003</v>
      </c>
      <c r="AA11">
        <v>8.2891100000000009</v>
      </c>
      <c r="AB11">
        <v>8.2927700000000009</v>
      </c>
      <c r="AC11">
        <v>9.1984700000000004</v>
      </c>
      <c r="AE11">
        <v>8.3637099999999993</v>
      </c>
      <c r="AF11">
        <v>8.5078399999999998</v>
      </c>
      <c r="AG11">
        <v>12.6393</v>
      </c>
      <c r="AI11">
        <v>8.3380399999999995</v>
      </c>
      <c r="AJ11">
        <v>8.3979599999999994</v>
      </c>
      <c r="AK11">
        <v>9.7162600000000001</v>
      </c>
      <c r="AM11">
        <v>8.6911699999999996</v>
      </c>
      <c r="AN11">
        <v>8.8227600000000006</v>
      </c>
      <c r="AO11">
        <v>9.8461999999999996</v>
      </c>
      <c r="AQ11">
        <v>10</v>
      </c>
      <c r="AR11">
        <f t="shared" si="1"/>
        <v>4.5606023789561401E-4</v>
      </c>
      <c r="AS11">
        <f t="shared" si="0"/>
        <v>4.5606023789561402E+17</v>
      </c>
      <c r="AT11">
        <v>0.30660349999999992</v>
      </c>
      <c r="AU11">
        <v>0.32430749999999992</v>
      </c>
      <c r="AV11">
        <v>0.92671949999999992</v>
      </c>
    </row>
    <row r="12" spans="2:48">
      <c r="B12" t="s">
        <v>22</v>
      </c>
      <c r="C12">
        <f>C11-C10</f>
        <v>3.3279999999999532E-2</v>
      </c>
      <c r="D12">
        <f t="shared" ref="D12:E12" si="3">D11-D10</f>
        <v>3.3830000000000027E-2</v>
      </c>
      <c r="E12">
        <f t="shared" si="3"/>
        <v>9.3629999999999214E-2</v>
      </c>
      <c r="G12">
        <v>7.1369999999999906E-2</v>
      </c>
      <c r="H12">
        <v>8.0760000000000595E-2</v>
      </c>
      <c r="I12">
        <v>0.20934</v>
      </c>
      <c r="K12">
        <v>0.12043</v>
      </c>
      <c r="L12">
        <v>0.12931999999999999</v>
      </c>
      <c r="M12">
        <v>0.35872999999999999</v>
      </c>
      <c r="O12">
        <v>0.20099</v>
      </c>
      <c r="P12">
        <v>0.2001</v>
      </c>
      <c r="Q12">
        <v>0.47166000000000002</v>
      </c>
      <c r="S12">
        <v>0.24443000000000001</v>
      </c>
      <c r="T12">
        <v>0.25899999999999901</v>
      </c>
      <c r="U12">
        <v>0.69459000000000004</v>
      </c>
      <c r="W12">
        <v>0.43697000000000003</v>
      </c>
      <c r="X12">
        <v>0.48155999999999999</v>
      </c>
      <c r="Y12">
        <v>1.9168799999999999</v>
      </c>
      <c r="AA12">
        <v>0.63789000000000096</v>
      </c>
      <c r="AB12">
        <v>0.61403000000000096</v>
      </c>
      <c r="AC12">
        <v>1.2547200000000001</v>
      </c>
      <c r="AE12">
        <v>0.82673999999999903</v>
      </c>
      <c r="AF12">
        <v>0.94567999999999897</v>
      </c>
      <c r="AG12">
        <v>4.7288399999999999</v>
      </c>
      <c r="AI12">
        <v>0.77529999999999999</v>
      </c>
      <c r="AJ12">
        <v>0.81936999999999904</v>
      </c>
      <c r="AK12">
        <v>1.91513</v>
      </c>
      <c r="AM12">
        <v>1.1128100000000001</v>
      </c>
      <c r="AN12">
        <v>1.19625</v>
      </c>
      <c r="AO12">
        <v>1.9552499999999999</v>
      </c>
      <c r="AQ12">
        <v>12</v>
      </c>
      <c r="AR12">
        <f t="shared" si="1"/>
        <v>5.4727228547473685E-4</v>
      </c>
      <c r="AS12">
        <f t="shared" si="0"/>
        <v>5.4727228547473683E+17</v>
      </c>
      <c r="AT12">
        <v>0.42983894736842126</v>
      </c>
      <c r="AU12">
        <v>0.45728263157894733</v>
      </c>
      <c r="AV12">
        <v>1.2662589473684212</v>
      </c>
    </row>
    <row r="13" spans="2:48">
      <c r="C13">
        <v>7.5273300000000001</v>
      </c>
      <c r="D13">
        <v>7.5557400000000001</v>
      </c>
      <c r="E13">
        <v>7.8102900000000002</v>
      </c>
      <c r="G13">
        <v>7.6132999999999997</v>
      </c>
      <c r="H13">
        <v>7.65245</v>
      </c>
      <c r="I13">
        <v>8.0334599999999998</v>
      </c>
      <c r="K13">
        <v>7.6985599999999996</v>
      </c>
      <c r="L13">
        <v>7.7179099999999998</v>
      </c>
      <c r="M13">
        <v>8.0261499999999995</v>
      </c>
      <c r="O13">
        <v>7.64771</v>
      </c>
      <c r="P13">
        <v>7.6736599999999999</v>
      </c>
      <c r="Q13">
        <v>7.91676</v>
      </c>
      <c r="S13">
        <v>7.6403499999999998</v>
      </c>
      <c r="T13">
        <v>7.6957100000000001</v>
      </c>
      <c r="U13">
        <v>7.9815399999999999</v>
      </c>
      <c r="W13">
        <v>7.62547</v>
      </c>
      <c r="X13">
        <v>7.64879</v>
      </c>
      <c r="Y13">
        <v>7.9635800000000003</v>
      </c>
      <c r="AA13">
        <v>7.6053300000000004</v>
      </c>
      <c r="AB13">
        <v>7.6348700000000003</v>
      </c>
      <c r="AC13">
        <v>7.9018600000000001</v>
      </c>
      <c r="AE13">
        <v>7.5686299999999997</v>
      </c>
      <c r="AF13">
        <v>7.5834799999999998</v>
      </c>
      <c r="AG13">
        <v>7.8358600000000003</v>
      </c>
      <c r="AI13">
        <v>7.5681599999999998</v>
      </c>
      <c r="AJ13">
        <v>7.5831900000000001</v>
      </c>
      <c r="AK13">
        <v>7.9517499999999997</v>
      </c>
      <c r="AM13">
        <v>7.5372899999999996</v>
      </c>
      <c r="AN13">
        <v>7.5537000000000001</v>
      </c>
      <c r="AO13">
        <v>7.8452700000000002</v>
      </c>
      <c r="AQ13">
        <v>14</v>
      </c>
      <c r="AR13">
        <f t="shared" si="1"/>
        <v>6.3848433305385959E-4</v>
      </c>
      <c r="AS13">
        <f t="shared" si="0"/>
        <v>6.3848433305385958E+17</v>
      </c>
      <c r="AT13">
        <v>0.4393310526315789</v>
      </c>
      <c r="AU13">
        <v>0.46106105263157882</v>
      </c>
      <c r="AV13">
        <v>1.2638226315789474</v>
      </c>
    </row>
    <row r="14" spans="2:48">
      <c r="C14">
        <v>7.5543899999999997</v>
      </c>
      <c r="D14">
        <v>7.5776700000000003</v>
      </c>
      <c r="E14">
        <v>7.9070600000000004</v>
      </c>
      <c r="G14">
        <v>7.67286</v>
      </c>
      <c r="H14">
        <v>7.7220800000000001</v>
      </c>
      <c r="I14">
        <v>8.3202700000000007</v>
      </c>
      <c r="K14">
        <v>7.8091900000000001</v>
      </c>
      <c r="L14">
        <v>7.8394199999999996</v>
      </c>
      <c r="M14">
        <v>8.4418500000000005</v>
      </c>
      <c r="O14">
        <v>7.8354499999999998</v>
      </c>
      <c r="P14">
        <v>7.8839199999999998</v>
      </c>
      <c r="Q14">
        <v>8.2848199999999999</v>
      </c>
      <c r="S14">
        <v>7.96021</v>
      </c>
      <c r="T14">
        <v>8.0368999999999993</v>
      </c>
      <c r="U14">
        <v>9.2206600000000005</v>
      </c>
      <c r="W14">
        <v>8.0644500000000008</v>
      </c>
      <c r="X14">
        <v>8.1296999999999997</v>
      </c>
      <c r="Y14">
        <v>9.2056000000000004</v>
      </c>
      <c r="AA14">
        <v>8.2607999999999997</v>
      </c>
      <c r="AB14">
        <v>8.3112100000000009</v>
      </c>
      <c r="AC14">
        <v>9.9685699999999997</v>
      </c>
      <c r="AE14">
        <v>8.3017900000000004</v>
      </c>
      <c r="AF14">
        <v>8.3782399999999999</v>
      </c>
      <c r="AG14">
        <v>9.6677700000000009</v>
      </c>
      <c r="AI14">
        <v>8.4395500000000006</v>
      </c>
      <c r="AJ14">
        <v>8.5271500000000007</v>
      </c>
      <c r="AK14">
        <v>11.0312</v>
      </c>
      <c r="AM14">
        <v>8.6479900000000001</v>
      </c>
      <c r="AN14">
        <v>8.7178500000000003</v>
      </c>
      <c r="AO14">
        <v>11.6122</v>
      </c>
      <c r="AQ14">
        <v>16</v>
      </c>
      <c r="AR14">
        <f t="shared" si="1"/>
        <v>7.2969638063298244E-4</v>
      </c>
      <c r="AS14">
        <f t="shared" si="0"/>
        <v>7.296963806329824E+17</v>
      </c>
      <c r="AT14">
        <v>0.62513999999999981</v>
      </c>
      <c r="AU14">
        <v>0.6586185</v>
      </c>
      <c r="AV14">
        <v>1.6062724999999998</v>
      </c>
    </row>
    <row r="15" spans="2:48">
      <c r="B15" t="s">
        <v>22</v>
      </c>
      <c r="C15">
        <v>2.7059999999999602E-2</v>
      </c>
      <c r="D15">
        <v>2.1930000000000199E-2</v>
      </c>
      <c r="E15">
        <v>9.6769999999999398E-2</v>
      </c>
      <c r="G15">
        <v>5.95600000000003E-2</v>
      </c>
      <c r="H15">
        <v>6.9630000000000095E-2</v>
      </c>
      <c r="I15">
        <v>0.28681000000000101</v>
      </c>
      <c r="K15">
        <v>0.11063000000000001</v>
      </c>
      <c r="L15">
        <v>0.12151000000000101</v>
      </c>
      <c r="M15">
        <v>0.41570000000000101</v>
      </c>
      <c r="O15">
        <v>0.18773999999999999</v>
      </c>
      <c r="P15">
        <v>0.21026</v>
      </c>
      <c r="Q15">
        <v>0.36806</v>
      </c>
      <c r="S15">
        <v>0.31985999999999998</v>
      </c>
      <c r="T15">
        <v>0.34118999999999899</v>
      </c>
      <c r="U15">
        <v>1.23912</v>
      </c>
      <c r="W15">
        <v>0.43898000000000098</v>
      </c>
      <c r="X15">
        <v>0.48091</v>
      </c>
      <c r="Y15">
        <v>1.2420199999999999</v>
      </c>
      <c r="AA15">
        <v>0.655469999999999</v>
      </c>
      <c r="AB15">
        <v>0.67633999999999905</v>
      </c>
      <c r="AC15">
        <v>2.06671</v>
      </c>
      <c r="AE15">
        <v>0.73316000000000103</v>
      </c>
      <c r="AF15">
        <v>0.79476000000000002</v>
      </c>
      <c r="AG15">
        <v>1.8319099999999999</v>
      </c>
      <c r="AI15">
        <v>0.871390000000001</v>
      </c>
      <c r="AJ15">
        <v>0.94396000000000102</v>
      </c>
      <c r="AK15">
        <v>3.07945</v>
      </c>
      <c r="AM15">
        <v>1.1107</v>
      </c>
      <c r="AN15">
        <v>1.16415</v>
      </c>
      <c r="AO15">
        <v>3.7669299999999999</v>
      </c>
      <c r="AQ15">
        <v>18</v>
      </c>
      <c r="AR15">
        <f t="shared" si="1"/>
        <v>8.2090842821210517E-4</v>
      </c>
      <c r="AS15">
        <f t="shared" si="0"/>
        <v>8.2090842821210522E+17</v>
      </c>
      <c r="AT15">
        <v>0.76041549999999991</v>
      </c>
      <c r="AU15">
        <v>0.78915849999999987</v>
      </c>
      <c r="AV15">
        <v>1.9789269999999999</v>
      </c>
    </row>
    <row r="16" spans="2:48">
      <c r="C16">
        <v>7.5563599999999997</v>
      </c>
      <c r="D16">
        <v>7.5837399999999997</v>
      </c>
      <c r="E16">
        <v>7.92502</v>
      </c>
      <c r="G16">
        <v>7.6156899999999998</v>
      </c>
      <c r="H16">
        <v>7.6528799999999997</v>
      </c>
      <c r="I16">
        <v>7.8978700000000002</v>
      </c>
      <c r="K16">
        <v>7.5913899999999996</v>
      </c>
      <c r="L16">
        <v>7.6092300000000002</v>
      </c>
      <c r="M16">
        <v>7.9527000000000001</v>
      </c>
      <c r="O16">
        <v>7.5723700000000003</v>
      </c>
      <c r="P16">
        <v>7.58927</v>
      </c>
      <c r="Q16">
        <v>7.95031</v>
      </c>
      <c r="S16">
        <v>7.5961100000000004</v>
      </c>
      <c r="T16">
        <v>7.6165000000000003</v>
      </c>
      <c r="U16">
        <v>7.9187500000000002</v>
      </c>
      <c r="W16">
        <v>7.5772899999999996</v>
      </c>
      <c r="X16">
        <v>7.6193900000000001</v>
      </c>
      <c r="Y16">
        <v>7.83711</v>
      </c>
      <c r="AA16">
        <v>7.56372</v>
      </c>
      <c r="AB16">
        <v>7.5808900000000001</v>
      </c>
      <c r="AC16">
        <v>7.90672</v>
      </c>
      <c r="AE16">
        <v>7.5187099999999996</v>
      </c>
      <c r="AF16">
        <v>7.5189700000000004</v>
      </c>
      <c r="AG16">
        <v>7.8376400000000004</v>
      </c>
      <c r="AI16">
        <v>7.6292299999999997</v>
      </c>
      <c r="AJ16">
        <v>7.6733099999999999</v>
      </c>
      <c r="AK16">
        <v>8.0155399999999997</v>
      </c>
      <c r="AM16">
        <v>7.5855600000000001</v>
      </c>
      <c r="AN16">
        <v>7.59823</v>
      </c>
      <c r="AO16">
        <v>7.8961399999999999</v>
      </c>
      <c r="AQ16">
        <v>20</v>
      </c>
      <c r="AR16">
        <f t="shared" si="1"/>
        <v>9.1212047579122802E-4</v>
      </c>
      <c r="AS16">
        <f t="shared" si="0"/>
        <v>9.1212047579122803E+17</v>
      </c>
      <c r="AT16">
        <v>0.95795449999999993</v>
      </c>
      <c r="AU16">
        <v>1.0052425</v>
      </c>
      <c r="AV16">
        <v>2.6503330000000003</v>
      </c>
    </row>
    <row r="17" spans="2:48">
      <c r="C17">
        <v>7.5723799999999999</v>
      </c>
      <c r="D17">
        <v>7.6039300000000001</v>
      </c>
      <c r="E17">
        <v>7.96915</v>
      </c>
      <c r="G17">
        <v>7.6332599999999999</v>
      </c>
      <c r="H17">
        <v>7.6689400000000001</v>
      </c>
      <c r="I17">
        <v>7.9385300000000001</v>
      </c>
      <c r="K17">
        <v>7.6960199999999999</v>
      </c>
      <c r="L17">
        <v>7.7175500000000001</v>
      </c>
      <c r="M17">
        <v>8.4005600000000005</v>
      </c>
      <c r="O17">
        <v>7.7888799999999998</v>
      </c>
      <c r="P17">
        <v>7.8042100000000003</v>
      </c>
      <c r="Q17">
        <v>8.4606300000000001</v>
      </c>
      <c r="S17">
        <v>7.8754499999999998</v>
      </c>
      <c r="T17">
        <v>7.9134700000000002</v>
      </c>
      <c r="U17">
        <v>8.4584799999999998</v>
      </c>
      <c r="W17">
        <v>7.9235499999999996</v>
      </c>
      <c r="X17">
        <v>7.97187</v>
      </c>
      <c r="Y17">
        <v>8.8877299999999995</v>
      </c>
      <c r="AA17">
        <v>8.0248500000000007</v>
      </c>
      <c r="AB17">
        <v>8.0898000000000003</v>
      </c>
      <c r="AC17">
        <v>9.1400100000000002</v>
      </c>
      <c r="AE17">
        <v>8.1174499999999998</v>
      </c>
      <c r="AF17">
        <v>8.15733</v>
      </c>
      <c r="AG17">
        <v>8.8997799999999998</v>
      </c>
      <c r="AI17">
        <v>8.4150700000000001</v>
      </c>
      <c r="AJ17">
        <v>8.4675600000000006</v>
      </c>
      <c r="AK17">
        <v>10.7454</v>
      </c>
      <c r="AM17">
        <v>8.5785699999999991</v>
      </c>
      <c r="AN17">
        <v>8.7193000000000005</v>
      </c>
      <c r="AO17">
        <v>10.541499999999999</v>
      </c>
    </row>
    <row r="18" spans="2:48">
      <c r="B18" t="s">
        <v>22</v>
      </c>
      <c r="C18">
        <v>1.60200000000001E-2</v>
      </c>
      <c r="D18">
        <v>2.0190000000000399E-2</v>
      </c>
      <c r="E18">
        <v>4.4130000000000003E-2</v>
      </c>
      <c r="G18">
        <v>1.7570000000000099E-2</v>
      </c>
      <c r="H18">
        <v>1.60600000000004E-2</v>
      </c>
      <c r="I18">
        <v>4.0659999999999898E-2</v>
      </c>
      <c r="K18">
        <v>0.10463</v>
      </c>
      <c r="L18">
        <v>0.10832</v>
      </c>
      <c r="M18">
        <v>0.44785999999999998</v>
      </c>
      <c r="O18">
        <v>0.21651000000000001</v>
      </c>
      <c r="P18">
        <v>0.21493999999999999</v>
      </c>
      <c r="Q18">
        <v>0.51032</v>
      </c>
      <c r="S18">
        <v>0.27933999999999898</v>
      </c>
      <c r="T18">
        <v>0.29697000000000001</v>
      </c>
      <c r="U18">
        <v>0.53973000000000004</v>
      </c>
      <c r="W18">
        <v>0.34626000000000001</v>
      </c>
      <c r="X18">
        <v>0.35248000000000002</v>
      </c>
      <c r="Y18">
        <v>1.0506200000000001</v>
      </c>
      <c r="AA18">
        <v>0.46113000000000098</v>
      </c>
      <c r="AB18">
        <v>0.50890999999999997</v>
      </c>
      <c r="AC18">
        <v>1.23329</v>
      </c>
      <c r="AE18">
        <v>0.59873999999999905</v>
      </c>
      <c r="AF18">
        <v>0.63836000000000004</v>
      </c>
      <c r="AG18">
        <v>1.0621400000000001</v>
      </c>
      <c r="AI18">
        <v>0.78583999999999998</v>
      </c>
      <c r="AJ18">
        <v>0.79425000000000101</v>
      </c>
      <c r="AK18">
        <v>2.72986</v>
      </c>
      <c r="AM18">
        <v>0.99300999999999895</v>
      </c>
      <c r="AN18">
        <v>1.12107</v>
      </c>
      <c r="AO18">
        <v>2.6453600000000002</v>
      </c>
      <c r="AQ18">
        <v>2</v>
      </c>
      <c r="AS18">
        <v>9.8604281052768322E+19</v>
      </c>
      <c r="AT18">
        <f>AT7*(10^-20)</f>
        <v>2.2763684210526242E-22</v>
      </c>
      <c r="AU18">
        <f t="shared" ref="AT18:AV27" si="4">AU7*(10^-20)</f>
        <v>2.3168421052631513E-22</v>
      </c>
      <c r="AV18">
        <f t="shared" si="4"/>
        <v>7.6316315789473696E-22</v>
      </c>
    </row>
    <row r="19" spans="2:48">
      <c r="C19">
        <v>7.5354400000000004</v>
      </c>
      <c r="D19">
        <v>7.5459800000000001</v>
      </c>
      <c r="E19">
        <v>7.8650900000000004</v>
      </c>
      <c r="G19">
        <v>7.5403399999999996</v>
      </c>
      <c r="H19">
        <v>7.57437</v>
      </c>
      <c r="I19">
        <v>7.8976800000000003</v>
      </c>
      <c r="K19">
        <v>7.5677899999999996</v>
      </c>
      <c r="L19">
        <v>7.5951599999999999</v>
      </c>
      <c r="M19">
        <v>7.8835899999999999</v>
      </c>
      <c r="O19">
        <v>7.5444000000000004</v>
      </c>
      <c r="P19">
        <v>7.5636999999999999</v>
      </c>
      <c r="Q19">
        <v>7.9832700000000001</v>
      </c>
      <c r="S19">
        <v>7.6417700000000002</v>
      </c>
      <c r="T19">
        <v>7.6693300000000004</v>
      </c>
      <c r="U19">
        <v>7.9671200000000004</v>
      </c>
      <c r="W19">
        <v>7.5985199999999997</v>
      </c>
      <c r="X19">
        <v>7.6360599999999996</v>
      </c>
      <c r="Y19">
        <v>7.8639599999999996</v>
      </c>
      <c r="AA19">
        <v>7.6121100000000004</v>
      </c>
      <c r="AB19">
        <v>7.6650999999999998</v>
      </c>
      <c r="AC19">
        <v>8.0603599999999993</v>
      </c>
      <c r="AE19">
        <v>7.6208600000000004</v>
      </c>
      <c r="AF19">
        <v>7.6616799999999996</v>
      </c>
      <c r="AG19">
        <v>7.9987000000000004</v>
      </c>
      <c r="AI19">
        <v>7.61</v>
      </c>
      <c r="AJ19">
        <v>7.6389699999999996</v>
      </c>
      <c r="AK19">
        <v>7.9570699999999999</v>
      </c>
      <c r="AM19">
        <v>7.5879799999999999</v>
      </c>
      <c r="AN19">
        <v>7.6077700000000004</v>
      </c>
      <c r="AO19">
        <v>7.9683900000000003</v>
      </c>
      <c r="AQ19">
        <v>4</v>
      </c>
      <c r="AS19">
        <v>1.9720856210553664E+20</v>
      </c>
      <c r="AT19">
        <f t="shared" si="4"/>
        <v>5.8309999999999948E-22</v>
      </c>
      <c r="AU19">
        <f t="shared" si="4"/>
        <v>6.2643000000000039E-22</v>
      </c>
      <c r="AV19">
        <f t="shared" si="4"/>
        <v>1.8714850000000009E-21</v>
      </c>
    </row>
    <row r="20" spans="2:48">
      <c r="C20">
        <v>7.5683400000000001</v>
      </c>
      <c r="D20">
        <v>7.5822200000000004</v>
      </c>
      <c r="E20">
        <v>7.9425999999999997</v>
      </c>
      <c r="G20">
        <v>7.6005099999999999</v>
      </c>
      <c r="H20">
        <v>7.6371200000000004</v>
      </c>
      <c r="I20">
        <v>8.1179199999999998</v>
      </c>
      <c r="K20">
        <v>7.7148099999999999</v>
      </c>
      <c r="L20">
        <v>7.7579500000000001</v>
      </c>
      <c r="M20">
        <v>8.2944999999999993</v>
      </c>
      <c r="O20">
        <v>7.7156599999999997</v>
      </c>
      <c r="P20">
        <v>7.7664400000000002</v>
      </c>
      <c r="Q20">
        <v>8.4372699999999998</v>
      </c>
      <c r="S20">
        <v>7.9562400000000002</v>
      </c>
      <c r="T20">
        <v>8.0222700000000007</v>
      </c>
      <c r="U20">
        <v>9.0790400000000009</v>
      </c>
      <c r="W20">
        <v>8.1220199999999991</v>
      </c>
      <c r="X20">
        <v>8.2149199999999993</v>
      </c>
      <c r="Y20">
        <v>9.8325600000000009</v>
      </c>
      <c r="AA20">
        <v>8.2507699999999993</v>
      </c>
      <c r="AB20">
        <v>8.3333499999999994</v>
      </c>
      <c r="AC20">
        <v>10.7026</v>
      </c>
      <c r="AE20">
        <v>8.2610200000000003</v>
      </c>
      <c r="AF20">
        <v>8.3254099999999998</v>
      </c>
      <c r="AG20">
        <v>9.89208</v>
      </c>
      <c r="AI20">
        <v>8.4571199999999997</v>
      </c>
      <c r="AJ20">
        <v>8.5425400000000007</v>
      </c>
      <c r="AK20">
        <v>10.036099999999999</v>
      </c>
      <c r="AM20">
        <v>8.3028499999999994</v>
      </c>
      <c r="AN20">
        <v>8.3654899999999994</v>
      </c>
      <c r="AO20">
        <v>9.3713200000000008</v>
      </c>
      <c r="AQ20">
        <v>6</v>
      </c>
      <c r="AS20">
        <v>2.9581284315830498E+20</v>
      </c>
      <c r="AT20">
        <f t="shared" si="4"/>
        <v>1.2052299999999971E-21</v>
      </c>
      <c r="AU20">
        <f t="shared" si="4"/>
        <v>1.2326249999999997E-21</v>
      </c>
      <c r="AV20">
        <f t="shared" si="4"/>
        <v>4.1965349999999978E-21</v>
      </c>
    </row>
    <row r="21" spans="2:48">
      <c r="B21" t="s">
        <v>22</v>
      </c>
      <c r="C21">
        <v>3.28999999999997E-2</v>
      </c>
      <c r="D21">
        <v>3.6239999999999398E-2</v>
      </c>
      <c r="E21">
        <v>7.7509999999999302E-2</v>
      </c>
      <c r="G21">
        <v>6.0169999999999398E-2</v>
      </c>
      <c r="H21">
        <v>6.2750000000000306E-2</v>
      </c>
      <c r="I21">
        <v>0.22023999999999999</v>
      </c>
      <c r="K21">
        <v>0.14701999999999901</v>
      </c>
      <c r="L21">
        <v>0.16278999999999999</v>
      </c>
      <c r="M21">
        <v>0.410909999999999</v>
      </c>
      <c r="O21">
        <v>0.17126</v>
      </c>
      <c r="P21">
        <v>0.20274</v>
      </c>
      <c r="Q21">
        <v>0.45400000000000001</v>
      </c>
      <c r="S21">
        <v>0.31447000000000003</v>
      </c>
      <c r="T21">
        <v>0.35293999999999998</v>
      </c>
      <c r="U21">
        <v>1.11192</v>
      </c>
      <c r="W21">
        <v>0.52349999999999897</v>
      </c>
      <c r="X21">
        <v>0.57886000000000004</v>
      </c>
      <c r="Y21">
        <v>1.9685999999999999</v>
      </c>
      <c r="AA21">
        <v>0.63865999999999901</v>
      </c>
      <c r="AB21">
        <v>0.66825000000000001</v>
      </c>
      <c r="AC21">
        <v>2.6422400000000001</v>
      </c>
      <c r="AE21">
        <v>0.64015999999999995</v>
      </c>
      <c r="AF21">
        <v>0.66372999999999904</v>
      </c>
      <c r="AG21">
        <v>1.8933800000000001</v>
      </c>
      <c r="AI21">
        <v>0.84711999999999898</v>
      </c>
      <c r="AJ21">
        <v>0.90356999999999998</v>
      </c>
      <c r="AK21">
        <v>2.0790299999999999</v>
      </c>
      <c r="AM21">
        <v>0.71486999999999901</v>
      </c>
      <c r="AN21">
        <v>0.75771999999999895</v>
      </c>
      <c r="AO21">
        <v>1.40293</v>
      </c>
      <c r="AQ21">
        <v>8</v>
      </c>
      <c r="AS21">
        <v>3.9441712421107329E+20</v>
      </c>
      <c r="AT21">
        <f t="shared" si="4"/>
        <v>1.9937850000000011E-21</v>
      </c>
      <c r="AU21">
        <f t="shared" si="4"/>
        <v>2.1151500000000009E-21</v>
      </c>
      <c r="AV21">
        <f t="shared" si="4"/>
        <v>6.4932599999999979E-21</v>
      </c>
    </row>
    <row r="22" spans="2:48">
      <c r="C22">
        <v>7.6043500000000002</v>
      </c>
      <c r="D22">
        <v>7.6482999999999999</v>
      </c>
      <c r="E22">
        <v>7.9137300000000002</v>
      </c>
      <c r="G22">
        <v>7.6244300000000003</v>
      </c>
      <c r="H22">
        <v>7.66364</v>
      </c>
      <c r="I22">
        <v>7.9479699999999998</v>
      </c>
      <c r="K22">
        <v>7.5937700000000001</v>
      </c>
      <c r="L22">
        <v>7.6358600000000001</v>
      </c>
      <c r="M22">
        <v>7.9413400000000003</v>
      </c>
      <c r="O22">
        <v>7.5596100000000002</v>
      </c>
      <c r="P22">
        <v>7.6019800000000002</v>
      </c>
      <c r="Q22">
        <v>7.8473100000000002</v>
      </c>
      <c r="S22">
        <v>7.6044600000000004</v>
      </c>
      <c r="T22">
        <v>7.6294199999999996</v>
      </c>
      <c r="U22">
        <v>7.9087199999999998</v>
      </c>
      <c r="W22">
        <v>7.6296499999999998</v>
      </c>
      <c r="X22">
        <v>7.6669999999999998</v>
      </c>
      <c r="Y22">
        <v>7.9256000000000002</v>
      </c>
      <c r="AA22">
        <v>7.6017700000000001</v>
      </c>
      <c r="AB22">
        <v>7.6117900000000001</v>
      </c>
      <c r="AC22">
        <v>7.9255500000000003</v>
      </c>
      <c r="AE22">
        <v>7.5960700000000001</v>
      </c>
      <c r="AF22">
        <v>7.6155999999999997</v>
      </c>
      <c r="AG22">
        <v>7.94</v>
      </c>
      <c r="AI22">
        <v>7.6310399999999996</v>
      </c>
      <c r="AJ22">
        <v>7.6709899999999998</v>
      </c>
      <c r="AK22">
        <v>8.0333400000000008</v>
      </c>
      <c r="AM22">
        <v>7.6074000000000002</v>
      </c>
      <c r="AN22">
        <v>7.6375500000000001</v>
      </c>
      <c r="AO22">
        <v>7.9381899999999996</v>
      </c>
      <c r="AQ22">
        <v>10</v>
      </c>
      <c r="AS22">
        <v>4.9302140526384153E+20</v>
      </c>
      <c r="AT22">
        <f>AT11*(10^-20)</f>
        <v>3.0660349999999988E-21</v>
      </c>
      <c r="AU22">
        <f t="shared" si="4"/>
        <v>3.2430749999999988E-21</v>
      </c>
      <c r="AV22">
        <f t="shared" si="4"/>
        <v>9.2671949999999989E-21</v>
      </c>
    </row>
    <row r="23" spans="2:48">
      <c r="C23">
        <v>7.6386799999999999</v>
      </c>
      <c r="D23">
        <v>7.6880800000000002</v>
      </c>
      <c r="E23">
        <v>8.0798900000000007</v>
      </c>
      <c r="G23">
        <v>7.6983499999999996</v>
      </c>
      <c r="H23">
        <v>7.7435400000000003</v>
      </c>
      <c r="I23">
        <v>8.0950699999999998</v>
      </c>
      <c r="K23">
        <v>7.7140000000000004</v>
      </c>
      <c r="L23">
        <v>7.7766000000000002</v>
      </c>
      <c r="M23">
        <v>8.2910799999999991</v>
      </c>
      <c r="O23">
        <v>7.7732700000000001</v>
      </c>
      <c r="P23">
        <v>7.81928</v>
      </c>
      <c r="Q23">
        <v>8.2700999999999993</v>
      </c>
      <c r="S23">
        <v>7.9328200000000004</v>
      </c>
      <c r="T23">
        <v>7.9687200000000002</v>
      </c>
      <c r="U23">
        <v>8.7543500000000005</v>
      </c>
      <c r="W23">
        <v>8.1195400000000006</v>
      </c>
      <c r="X23">
        <v>8.2151800000000001</v>
      </c>
      <c r="Y23">
        <v>9.3014299999999999</v>
      </c>
      <c r="AA23">
        <v>8.0572199999999992</v>
      </c>
      <c r="AB23">
        <v>8.1290099999999992</v>
      </c>
      <c r="AC23">
        <v>9.1961399999999998</v>
      </c>
      <c r="AE23">
        <v>7.7500099999999996</v>
      </c>
      <c r="AF23">
        <v>7.7819500000000001</v>
      </c>
      <c r="AG23">
        <v>8.6571499999999997</v>
      </c>
      <c r="AI23">
        <v>7.8152900000000001</v>
      </c>
      <c r="AJ23">
        <v>7.8675800000000002</v>
      </c>
      <c r="AK23">
        <v>8.6517900000000001</v>
      </c>
      <c r="AM23">
        <v>8.3493200000000005</v>
      </c>
      <c r="AN23">
        <v>8.4313300000000009</v>
      </c>
      <c r="AO23">
        <v>10.1912</v>
      </c>
      <c r="AQ23">
        <v>12</v>
      </c>
      <c r="AS23">
        <v>5.9162568631660996E+20</v>
      </c>
      <c r="AT23">
        <f t="shared" si="4"/>
        <v>4.2983894736842124E-21</v>
      </c>
      <c r="AU23">
        <f t="shared" si="4"/>
        <v>4.572826315789473E-21</v>
      </c>
      <c r="AV23">
        <f t="shared" si="4"/>
        <v>1.2662589473684211E-20</v>
      </c>
    </row>
    <row r="24" spans="2:48">
      <c r="B24" t="s">
        <v>22</v>
      </c>
      <c r="C24">
        <v>3.4329999999999701E-2</v>
      </c>
      <c r="D24">
        <v>3.9780000000000398E-2</v>
      </c>
      <c r="E24">
        <v>0.166160000000001</v>
      </c>
      <c r="G24">
        <v>7.3919999999999306E-2</v>
      </c>
      <c r="H24">
        <v>7.9900000000000304E-2</v>
      </c>
      <c r="I24">
        <v>0.14710000000000001</v>
      </c>
      <c r="K24">
        <v>0.12023</v>
      </c>
      <c r="L24">
        <v>0.14074</v>
      </c>
      <c r="M24">
        <v>0.34974000000000099</v>
      </c>
      <c r="O24">
        <v>0.21365999999999999</v>
      </c>
      <c r="P24">
        <v>0.21729999999999999</v>
      </c>
      <c r="Q24">
        <v>0.422789999999999</v>
      </c>
      <c r="S24">
        <v>0.32835999999999999</v>
      </c>
      <c r="T24">
        <v>0.33930000000000099</v>
      </c>
      <c r="U24">
        <v>0.84563000000000099</v>
      </c>
      <c r="W24">
        <v>0.48989000000000099</v>
      </c>
      <c r="X24">
        <v>0.54818</v>
      </c>
      <c r="Y24">
        <v>1.3758300000000001</v>
      </c>
      <c r="AA24">
        <v>0.45544999999999902</v>
      </c>
      <c r="AB24">
        <v>0.51721999999999901</v>
      </c>
      <c r="AC24">
        <v>1.2705900000000001</v>
      </c>
      <c r="AE24">
        <v>0.15393999999999999</v>
      </c>
      <c r="AF24">
        <v>0.16635</v>
      </c>
      <c r="AG24">
        <v>0.71714999999999995</v>
      </c>
      <c r="AI24">
        <v>0.18425</v>
      </c>
      <c r="AJ24">
        <v>0.19658999999999999</v>
      </c>
      <c r="AK24">
        <v>0.61844999999999895</v>
      </c>
      <c r="AM24">
        <v>0.74192000000000002</v>
      </c>
      <c r="AN24">
        <v>0.79377999999999904</v>
      </c>
      <c r="AO24">
        <v>2.2530100000000002</v>
      </c>
      <c r="AQ24">
        <v>14</v>
      </c>
      <c r="AS24">
        <v>6.902299673693782E+20</v>
      </c>
      <c r="AT24">
        <f t="shared" si="4"/>
        <v>4.3933105263157889E-21</v>
      </c>
      <c r="AU24">
        <f t="shared" si="4"/>
        <v>4.610610526315788E-21</v>
      </c>
      <c r="AV24">
        <f t="shared" si="4"/>
        <v>1.2638226315789473E-20</v>
      </c>
    </row>
    <row r="25" spans="2:48">
      <c r="C25">
        <v>7.59544</v>
      </c>
      <c r="D25">
        <v>7.6169099999999998</v>
      </c>
      <c r="E25">
        <v>7.9058900000000003</v>
      </c>
      <c r="G25">
        <v>7.5899700000000001</v>
      </c>
      <c r="H25">
        <v>7.6375299999999999</v>
      </c>
      <c r="I25">
        <v>7.8897500000000003</v>
      </c>
      <c r="K25">
        <v>7.6823100000000002</v>
      </c>
      <c r="L25">
        <v>7.7110900000000004</v>
      </c>
      <c r="M25">
        <v>8.0859699999999997</v>
      </c>
      <c r="O25">
        <v>7.5004799999999996</v>
      </c>
      <c r="P25">
        <v>7.5260600000000002</v>
      </c>
      <c r="Q25">
        <v>7.8443500000000004</v>
      </c>
      <c r="S25">
        <v>7.5942100000000003</v>
      </c>
      <c r="T25">
        <v>7.62155</v>
      </c>
      <c r="U25">
        <v>7.9078900000000001</v>
      </c>
      <c r="W25">
        <v>7.5724200000000002</v>
      </c>
      <c r="X25">
        <v>7.6063000000000001</v>
      </c>
      <c r="Y25">
        <v>7.9076599999999999</v>
      </c>
      <c r="AA25">
        <v>7.4912200000000002</v>
      </c>
      <c r="AB25">
        <v>7.5266900000000003</v>
      </c>
      <c r="AC25">
        <v>7.8234700000000004</v>
      </c>
      <c r="AE25">
        <v>7.5797699999999999</v>
      </c>
      <c r="AF25">
        <v>7.6239400000000002</v>
      </c>
      <c r="AG25">
        <v>7.8798300000000001</v>
      </c>
      <c r="AI25">
        <v>7.5051199999999998</v>
      </c>
      <c r="AJ25">
        <v>7.5388799999999998</v>
      </c>
      <c r="AK25">
        <v>7.8184500000000003</v>
      </c>
      <c r="AM25">
        <v>7.6060299999999996</v>
      </c>
      <c r="AN25">
        <v>7.6339899999999998</v>
      </c>
      <c r="AO25">
        <v>7.92394</v>
      </c>
      <c r="AQ25">
        <v>16</v>
      </c>
      <c r="AS25">
        <v>7.8883424842214657E+20</v>
      </c>
      <c r="AT25">
        <f t="shared" si="4"/>
        <v>6.2513999999999977E-21</v>
      </c>
      <c r="AU25">
        <f t="shared" si="4"/>
        <v>6.5861849999999999E-21</v>
      </c>
      <c r="AV25">
        <f t="shared" si="4"/>
        <v>1.6062724999999998E-20</v>
      </c>
    </row>
    <row r="26" spans="2:48">
      <c r="C26">
        <v>7.6150200000000003</v>
      </c>
      <c r="D26">
        <v>7.6295099999999998</v>
      </c>
      <c r="E26">
        <v>7.9979500000000003</v>
      </c>
      <c r="G26">
        <v>7.66127</v>
      </c>
      <c r="H26">
        <v>7.7290799999999997</v>
      </c>
      <c r="I26">
        <v>7.9822800000000003</v>
      </c>
      <c r="K26">
        <v>7.8451700000000004</v>
      </c>
      <c r="L26">
        <v>7.8844000000000003</v>
      </c>
      <c r="M26">
        <v>8.5836600000000001</v>
      </c>
      <c r="O26">
        <v>7.7280499999999996</v>
      </c>
      <c r="P26">
        <v>7.7722300000000004</v>
      </c>
      <c r="Q26">
        <v>8.5360600000000009</v>
      </c>
      <c r="S26">
        <v>7.9275500000000001</v>
      </c>
      <c r="T26">
        <v>8.0733300000000003</v>
      </c>
      <c r="U26">
        <v>9.0356900000000007</v>
      </c>
      <c r="W26">
        <v>8.0202600000000004</v>
      </c>
      <c r="X26">
        <v>8.1226299999999991</v>
      </c>
      <c r="Y26">
        <v>9.2048799999999993</v>
      </c>
      <c r="AA26">
        <v>8.1536299999999997</v>
      </c>
      <c r="AB26">
        <v>8.2717799999999997</v>
      </c>
      <c r="AC26">
        <v>9.9745899999999992</v>
      </c>
      <c r="AE26">
        <v>8.3482699999999994</v>
      </c>
      <c r="AF26">
        <v>8.3954500000000003</v>
      </c>
      <c r="AG26">
        <v>9.5816800000000004</v>
      </c>
      <c r="AI26">
        <v>8.2940799999999992</v>
      </c>
      <c r="AJ26">
        <v>8.3021799999999999</v>
      </c>
      <c r="AK26">
        <v>10.1</v>
      </c>
      <c r="AM26">
        <v>8.6070899999999995</v>
      </c>
      <c r="AN26">
        <v>8.6609400000000001</v>
      </c>
      <c r="AO26">
        <v>10.4856</v>
      </c>
      <c r="AQ26">
        <v>18</v>
      </c>
      <c r="AS26">
        <v>8.8743852947491481E+20</v>
      </c>
      <c r="AT26">
        <f t="shared" si="4"/>
        <v>7.6041549999999993E-21</v>
      </c>
      <c r="AU26">
        <f t="shared" si="4"/>
        <v>7.891584999999999E-21</v>
      </c>
      <c r="AV26">
        <f t="shared" si="4"/>
        <v>1.9789269999999998E-20</v>
      </c>
    </row>
    <row r="27" spans="2:48">
      <c r="B27" t="s">
        <v>22</v>
      </c>
      <c r="C27">
        <v>1.9580000000000399E-2</v>
      </c>
      <c r="D27">
        <v>1.2599999999999899E-2</v>
      </c>
      <c r="E27">
        <v>9.2060000000000003E-2</v>
      </c>
      <c r="G27">
        <v>7.1299999999999905E-2</v>
      </c>
      <c r="H27">
        <v>9.1549999999999798E-2</v>
      </c>
      <c r="I27">
        <v>9.2530000000000001E-2</v>
      </c>
      <c r="K27">
        <v>0.16285999999999901</v>
      </c>
      <c r="L27">
        <v>0.17330999999999999</v>
      </c>
      <c r="M27">
        <v>0.49769000000000002</v>
      </c>
      <c r="O27">
        <v>0.22756999999999999</v>
      </c>
      <c r="P27">
        <v>0.24617</v>
      </c>
      <c r="Q27">
        <v>0.69170999999999905</v>
      </c>
      <c r="S27">
        <v>0.33334000000000003</v>
      </c>
      <c r="T27">
        <v>0.45178000000000001</v>
      </c>
      <c r="U27">
        <v>1.1277999999999999</v>
      </c>
      <c r="W27">
        <v>0.44784000000000002</v>
      </c>
      <c r="X27">
        <v>0.51632999999999896</v>
      </c>
      <c r="Y27">
        <v>1.29722</v>
      </c>
      <c r="AA27">
        <v>0.66240999999999906</v>
      </c>
      <c r="AB27">
        <v>0.74508999999999903</v>
      </c>
      <c r="AC27">
        <v>2.1511200000000001</v>
      </c>
      <c r="AE27">
        <v>0.76849999999999996</v>
      </c>
      <c r="AF27">
        <v>0.77151000000000003</v>
      </c>
      <c r="AG27">
        <v>1.7018500000000001</v>
      </c>
      <c r="AI27">
        <v>0.788959999999999</v>
      </c>
      <c r="AJ27">
        <v>0.76329999999999998</v>
      </c>
      <c r="AK27">
        <v>2.2815500000000002</v>
      </c>
      <c r="AM27">
        <v>1.0010600000000001</v>
      </c>
      <c r="AN27">
        <v>1.02695</v>
      </c>
      <c r="AO27">
        <v>2.5616599999999998</v>
      </c>
      <c r="AQ27">
        <v>20</v>
      </c>
      <c r="AS27">
        <v>9.8604281052768305E+20</v>
      </c>
      <c r="AT27">
        <f t="shared" si="4"/>
        <v>9.5795449999999986E-21</v>
      </c>
      <c r="AU27">
        <f t="shared" si="4"/>
        <v>1.0052424999999999E-20</v>
      </c>
      <c r="AV27">
        <f t="shared" si="4"/>
        <v>2.6503330000000001E-20</v>
      </c>
    </row>
    <row r="28" spans="2:48">
      <c r="C28">
        <v>7.6053300000000004</v>
      </c>
      <c r="D28">
        <v>7.6492599999999999</v>
      </c>
      <c r="E28">
        <v>7.9893900000000002</v>
      </c>
      <c r="G28">
        <v>7.5885100000000003</v>
      </c>
      <c r="H28">
        <v>7.6337099999999998</v>
      </c>
      <c r="I28">
        <v>7.94726</v>
      </c>
      <c r="K28">
        <v>7.5972</v>
      </c>
      <c r="L28">
        <v>7.6251300000000004</v>
      </c>
      <c r="M28">
        <v>7.8676199999999996</v>
      </c>
      <c r="O28">
        <v>7.6211599999999997</v>
      </c>
      <c r="P28">
        <v>7.6393899999999997</v>
      </c>
      <c r="Q28">
        <v>7.8841599999999996</v>
      </c>
      <c r="S28">
        <v>7.6020200000000004</v>
      </c>
      <c r="T28">
        <v>7.6284200000000002</v>
      </c>
      <c r="U28">
        <v>7.9455600000000004</v>
      </c>
      <c r="W28">
        <v>7.6018299999999996</v>
      </c>
      <c r="X28">
        <v>7.6238299999999999</v>
      </c>
      <c r="Y28">
        <v>7.93405</v>
      </c>
      <c r="AA28">
        <v>7.4870200000000002</v>
      </c>
      <c r="AB28">
        <v>7.5205900000000003</v>
      </c>
      <c r="AC28">
        <v>7.8236699999999999</v>
      </c>
      <c r="AE28">
        <v>7.5845599999999997</v>
      </c>
      <c r="AF28">
        <v>7.5933400000000004</v>
      </c>
      <c r="AG28">
        <v>7.9003399999999999</v>
      </c>
      <c r="AI28">
        <v>7.5842499999999999</v>
      </c>
      <c r="AJ28">
        <v>7.59558</v>
      </c>
      <c r="AK28">
        <v>7.9305599999999998</v>
      </c>
      <c r="AM28">
        <v>7.5744800000000003</v>
      </c>
      <c r="AN28">
        <v>7.61435</v>
      </c>
      <c r="AO28">
        <v>7.8748899999999997</v>
      </c>
    </row>
    <row r="29" spans="2:48">
      <c r="C29">
        <v>7.6206899999999997</v>
      </c>
      <c r="D29">
        <v>7.6622700000000004</v>
      </c>
      <c r="E29">
        <v>8.0839700000000008</v>
      </c>
      <c r="G29">
        <v>7.6419199999999998</v>
      </c>
      <c r="H29">
        <v>7.68804</v>
      </c>
      <c r="I29">
        <v>8.0641099999999994</v>
      </c>
      <c r="K29">
        <v>7.7194900000000004</v>
      </c>
      <c r="L29">
        <v>7.7482899999999999</v>
      </c>
      <c r="M29">
        <v>8.1980900000000005</v>
      </c>
      <c r="O29">
        <v>7.8149100000000002</v>
      </c>
      <c r="P29">
        <v>7.84077</v>
      </c>
      <c r="Q29">
        <v>8.6310400000000005</v>
      </c>
      <c r="S29">
        <v>7.6671300000000002</v>
      </c>
      <c r="T29">
        <v>7.7038000000000002</v>
      </c>
      <c r="U29">
        <v>8.12805</v>
      </c>
      <c r="W29">
        <v>7.9845899999999999</v>
      </c>
      <c r="X29">
        <v>7.9816399999999996</v>
      </c>
      <c r="Y29">
        <v>8.7349300000000003</v>
      </c>
      <c r="AA29">
        <v>7.58908</v>
      </c>
      <c r="AB29">
        <v>7.6520200000000003</v>
      </c>
      <c r="AC29">
        <v>8.0403699999999994</v>
      </c>
      <c r="AE29">
        <v>8.1704899999999991</v>
      </c>
      <c r="AF29">
        <v>8.2507900000000003</v>
      </c>
      <c r="AG29">
        <v>9.6934699999999996</v>
      </c>
      <c r="AI29">
        <v>8.5367800000000003</v>
      </c>
      <c r="AJ29">
        <v>8.5937800000000006</v>
      </c>
      <c r="AK29">
        <v>11.442399999999999</v>
      </c>
      <c r="AM29">
        <v>8.6856299999999997</v>
      </c>
      <c r="AN29">
        <v>8.8408099999999994</v>
      </c>
      <c r="AO29">
        <v>10.2767</v>
      </c>
    </row>
    <row r="30" spans="2:48">
      <c r="B30" t="s">
        <v>22</v>
      </c>
      <c r="C30">
        <v>1.53599999999994E-2</v>
      </c>
      <c r="D30">
        <v>1.30100000000004E-2</v>
      </c>
      <c r="E30">
        <v>9.4580000000000594E-2</v>
      </c>
      <c r="G30">
        <v>5.34099999999995E-2</v>
      </c>
      <c r="H30">
        <v>5.4330000000000198E-2</v>
      </c>
      <c r="I30">
        <v>0.116849999999999</v>
      </c>
      <c r="K30">
        <v>0.12229</v>
      </c>
      <c r="L30">
        <v>0.12315999999999901</v>
      </c>
      <c r="M30">
        <v>0.33047000000000099</v>
      </c>
      <c r="O30">
        <v>0.193750000000001</v>
      </c>
      <c r="P30">
        <v>0.20138</v>
      </c>
      <c r="Q30">
        <v>0.74688000000000099</v>
      </c>
      <c r="S30">
        <v>6.5110000000000695E-2</v>
      </c>
      <c r="T30">
        <v>7.5380000000000003E-2</v>
      </c>
      <c r="U30">
        <v>0.18249000000000001</v>
      </c>
      <c r="W30">
        <v>0.38275999999999999</v>
      </c>
      <c r="X30">
        <v>0.35781000000000002</v>
      </c>
      <c r="Y30">
        <v>0.80088000000000004</v>
      </c>
      <c r="AA30">
        <v>0.10206</v>
      </c>
      <c r="AB30">
        <v>0.13142999999999999</v>
      </c>
      <c r="AC30">
        <v>0.216699999999999</v>
      </c>
      <c r="AE30">
        <v>0.58592999999999895</v>
      </c>
      <c r="AF30">
        <v>0.65745000000000098</v>
      </c>
      <c r="AG30">
        <v>1.7931299999999999</v>
      </c>
      <c r="AI30">
        <v>0.95252999999999999</v>
      </c>
      <c r="AJ30">
        <v>0.99820000000000098</v>
      </c>
      <c r="AK30">
        <v>3.5118399999999999</v>
      </c>
      <c r="AM30">
        <v>1.1111500000000001</v>
      </c>
      <c r="AN30">
        <v>1.2264600000000001</v>
      </c>
      <c r="AO30">
        <v>2.4018099999999998</v>
      </c>
      <c r="AT30" t="s">
        <v>19</v>
      </c>
      <c r="AU30" t="s">
        <v>20</v>
      </c>
      <c r="AV30" t="s">
        <v>21</v>
      </c>
    </row>
    <row r="31" spans="2:48">
      <c r="C31">
        <v>7.6093700000000002</v>
      </c>
      <c r="D31">
        <v>7.6351800000000001</v>
      </c>
      <c r="E31">
        <v>7.9473000000000003</v>
      </c>
      <c r="G31">
        <v>7.6452299999999997</v>
      </c>
      <c r="H31">
        <v>7.6714399999999996</v>
      </c>
      <c r="I31">
        <v>7.9413600000000004</v>
      </c>
      <c r="K31">
        <v>7.5234500000000004</v>
      </c>
      <c r="L31">
        <v>7.5285799999999998</v>
      </c>
      <c r="M31">
        <v>7.8721899999999998</v>
      </c>
      <c r="O31">
        <v>7.6534599999999999</v>
      </c>
      <c r="P31">
        <v>7.6961599999999999</v>
      </c>
      <c r="Q31">
        <v>7.9113300000000004</v>
      </c>
      <c r="S31">
        <v>7.6512500000000001</v>
      </c>
      <c r="T31">
        <v>7.6898600000000004</v>
      </c>
      <c r="U31">
        <v>7.8964699999999999</v>
      </c>
      <c r="W31">
        <v>7.5451199999999998</v>
      </c>
      <c r="X31">
        <v>7.5499499999999999</v>
      </c>
      <c r="Y31">
        <v>7.8831100000000003</v>
      </c>
      <c r="AA31">
        <v>7.5530600000000003</v>
      </c>
      <c r="AB31">
        <v>7.57613</v>
      </c>
      <c r="AC31">
        <v>7.8024699999999996</v>
      </c>
      <c r="AE31">
        <v>7.6098600000000003</v>
      </c>
      <c r="AF31">
        <v>7.6473100000000001</v>
      </c>
      <c r="AG31">
        <v>7.9466799999999997</v>
      </c>
      <c r="AI31">
        <v>7.6303799999999997</v>
      </c>
      <c r="AJ31">
        <v>7.6955200000000001</v>
      </c>
      <c r="AK31">
        <v>7.8828199999999997</v>
      </c>
      <c r="AM31">
        <v>7.5459100000000001</v>
      </c>
      <c r="AN31">
        <v>7.5637600000000003</v>
      </c>
      <c r="AO31">
        <v>7.9180200000000003</v>
      </c>
      <c r="AR31" t="s">
        <v>23</v>
      </c>
      <c r="AS31" t="s">
        <v>24</v>
      </c>
      <c r="AT31" s="1">
        <v>9.3799999999999998E-42</v>
      </c>
      <c r="AU31" s="1">
        <v>9.7199999999999998E-42</v>
      </c>
      <c r="AV31" s="1">
        <v>2.3500000000000002E-41</v>
      </c>
    </row>
    <row r="32" spans="2:48">
      <c r="C32">
        <v>7.6222399999999997</v>
      </c>
      <c r="D32">
        <v>7.6557000000000004</v>
      </c>
      <c r="E32">
        <v>8.0146200000000007</v>
      </c>
      <c r="G32">
        <v>7.6930899999999998</v>
      </c>
      <c r="H32">
        <v>7.7164200000000003</v>
      </c>
      <c r="I32">
        <v>8.2060600000000008</v>
      </c>
      <c r="K32">
        <v>7.6589799999999997</v>
      </c>
      <c r="L32">
        <v>7.6637700000000004</v>
      </c>
      <c r="M32">
        <v>8.3590199999999992</v>
      </c>
      <c r="O32">
        <v>7.8758400000000002</v>
      </c>
      <c r="P32">
        <v>7.8944200000000002</v>
      </c>
      <c r="Q32">
        <v>8.4061599999999999</v>
      </c>
      <c r="S32">
        <v>8.0062099999999994</v>
      </c>
      <c r="T32">
        <v>8.0610499999999998</v>
      </c>
      <c r="U32">
        <v>9.1184200000000004</v>
      </c>
      <c r="W32">
        <v>7.9229500000000002</v>
      </c>
      <c r="X32">
        <v>7.9227699999999999</v>
      </c>
      <c r="Y32">
        <v>8.6552100000000003</v>
      </c>
      <c r="AA32">
        <v>7.6727600000000002</v>
      </c>
      <c r="AB32">
        <v>7.7170100000000001</v>
      </c>
      <c r="AC32">
        <v>8.1969100000000008</v>
      </c>
      <c r="AE32">
        <v>8.3555600000000005</v>
      </c>
      <c r="AF32">
        <v>8.3507800000000003</v>
      </c>
      <c r="AG32">
        <v>9.5107099999999996</v>
      </c>
      <c r="AI32">
        <v>8.5223200000000006</v>
      </c>
      <c r="AJ32">
        <v>8.5872299999999999</v>
      </c>
      <c r="AK32">
        <v>9.8434699999999999</v>
      </c>
      <c r="AM32">
        <v>8.2699400000000001</v>
      </c>
      <c r="AN32">
        <v>8.3423099999999994</v>
      </c>
      <c r="AO32">
        <v>9.1583000000000006</v>
      </c>
      <c r="AR32" t="s">
        <v>25</v>
      </c>
      <c r="AS32" t="s">
        <v>24</v>
      </c>
      <c r="AT32" s="1">
        <v>1.2800000000000001E-41</v>
      </c>
      <c r="AU32" s="1">
        <v>1.3299999999999999E-41</v>
      </c>
      <c r="AV32" s="1">
        <v>3.2200000000000002E-41</v>
      </c>
    </row>
    <row r="33" spans="2:48">
      <c r="B33" t="s">
        <v>22</v>
      </c>
      <c r="C33">
        <v>1.28699999999995E-2</v>
      </c>
      <c r="D33">
        <v>2.05199999999994E-2</v>
      </c>
      <c r="E33">
        <v>6.7320000000000504E-2</v>
      </c>
      <c r="G33">
        <v>4.786E-2</v>
      </c>
      <c r="H33">
        <v>4.4979999999999798E-2</v>
      </c>
      <c r="I33">
        <v>0.26470000000000099</v>
      </c>
      <c r="K33">
        <v>0.13552999999999901</v>
      </c>
      <c r="L33">
        <v>0.13519</v>
      </c>
      <c r="M33">
        <v>0.48682999999999899</v>
      </c>
      <c r="O33">
        <v>0.22237999999999999</v>
      </c>
      <c r="P33">
        <v>0.19825999999999999</v>
      </c>
      <c r="Q33">
        <v>0.49482999999999999</v>
      </c>
      <c r="S33">
        <v>0.354959999999999</v>
      </c>
      <c r="T33">
        <v>0.37118999999999902</v>
      </c>
      <c r="U33">
        <v>1.2219500000000001</v>
      </c>
      <c r="W33">
        <v>0.37783</v>
      </c>
      <c r="X33">
        <v>0.37281999999999998</v>
      </c>
      <c r="Y33">
        <v>0.77210000000000001</v>
      </c>
      <c r="AA33">
        <v>0.1197</v>
      </c>
      <c r="AB33">
        <v>0.14088000000000001</v>
      </c>
      <c r="AC33">
        <v>0.39444000000000101</v>
      </c>
      <c r="AE33">
        <v>0.74570000000000003</v>
      </c>
      <c r="AF33">
        <v>0.70347000000000004</v>
      </c>
      <c r="AG33">
        <v>1.56403</v>
      </c>
      <c r="AI33">
        <v>0.89194000000000095</v>
      </c>
      <c r="AJ33">
        <v>0.89171</v>
      </c>
      <c r="AK33">
        <v>1.96065</v>
      </c>
      <c r="AM33">
        <v>0.72402999999999995</v>
      </c>
      <c r="AN33">
        <v>0.77854999999999897</v>
      </c>
      <c r="AO33">
        <v>1.24028</v>
      </c>
      <c r="AR33" t="s">
        <v>26</v>
      </c>
      <c r="AS33" t="s">
        <v>24</v>
      </c>
      <c r="AT33" s="1">
        <v>1.55E-41</v>
      </c>
      <c r="AU33" s="1">
        <v>1.5699999999999999E-41</v>
      </c>
      <c r="AV33" s="1">
        <v>3.7699999999999999E-41</v>
      </c>
    </row>
    <row r="34" spans="2:48">
      <c r="C34">
        <v>7.65496</v>
      </c>
      <c r="D34">
        <v>7.6753600000000004</v>
      </c>
      <c r="E34">
        <v>8.0219699999999996</v>
      </c>
      <c r="G34">
        <v>7.5698499999999997</v>
      </c>
      <c r="H34">
        <v>7.5955000000000004</v>
      </c>
      <c r="I34">
        <v>7.8412100000000002</v>
      </c>
      <c r="K34">
        <v>7.5264600000000002</v>
      </c>
      <c r="L34">
        <v>7.5234199999999998</v>
      </c>
      <c r="M34">
        <v>7.8691800000000001</v>
      </c>
      <c r="O34">
        <v>7.6043399999999997</v>
      </c>
      <c r="P34">
        <v>7.6296999999999997</v>
      </c>
      <c r="Q34">
        <v>7.97316</v>
      </c>
      <c r="S34">
        <v>7.51837</v>
      </c>
      <c r="T34">
        <v>7.5584800000000003</v>
      </c>
      <c r="U34">
        <v>7.8859500000000002</v>
      </c>
      <c r="W34">
        <v>7.5762600000000004</v>
      </c>
      <c r="X34">
        <v>7.59931</v>
      </c>
      <c r="Y34">
        <v>7.9334800000000003</v>
      </c>
      <c r="AA34">
        <v>7.63896</v>
      </c>
      <c r="AB34">
        <v>7.6582400000000002</v>
      </c>
      <c r="AC34">
        <v>7.9976799999999999</v>
      </c>
      <c r="AE34">
        <v>7.5962399999999999</v>
      </c>
      <c r="AF34">
        <v>7.59232</v>
      </c>
      <c r="AG34">
        <v>7.9370799999999999</v>
      </c>
      <c r="AI34">
        <v>7.5310699999999997</v>
      </c>
      <c r="AJ34">
        <v>7.5433899999999996</v>
      </c>
      <c r="AK34">
        <v>7.97349</v>
      </c>
      <c r="AM34">
        <v>7.5888600000000004</v>
      </c>
      <c r="AN34">
        <v>7.6208200000000001</v>
      </c>
      <c r="AO34">
        <v>7.8889500000000004</v>
      </c>
      <c r="AR34" t="s">
        <v>27</v>
      </c>
      <c r="AS34" t="s">
        <v>24</v>
      </c>
      <c r="AT34" s="1">
        <v>2.3399999999999998E-41</v>
      </c>
      <c r="AU34" s="1">
        <v>2.3699999999999998E-41</v>
      </c>
      <c r="AV34" s="1">
        <v>4.85E-41</v>
      </c>
    </row>
    <row r="35" spans="2:48">
      <c r="C35">
        <v>7.6788499999999997</v>
      </c>
      <c r="D35">
        <v>7.6947099999999997</v>
      </c>
      <c r="E35">
        <v>8.0692699999999995</v>
      </c>
      <c r="G35">
        <v>7.6348399999999996</v>
      </c>
      <c r="H35">
        <v>7.6634599999999997</v>
      </c>
      <c r="I35">
        <v>8.1569299999999991</v>
      </c>
      <c r="K35">
        <v>7.6657000000000002</v>
      </c>
      <c r="L35">
        <v>7.6808399999999999</v>
      </c>
      <c r="M35">
        <v>8.3207199999999997</v>
      </c>
      <c r="O35">
        <v>7.8221699999999998</v>
      </c>
      <c r="P35">
        <v>7.8542500000000004</v>
      </c>
      <c r="Q35">
        <v>8.6101799999999997</v>
      </c>
      <c r="S35">
        <v>7.8701999999999996</v>
      </c>
      <c r="T35">
        <v>7.9142900000000003</v>
      </c>
      <c r="U35">
        <v>9.1121200000000009</v>
      </c>
      <c r="W35">
        <v>8.0451800000000002</v>
      </c>
      <c r="X35">
        <v>8.1057400000000008</v>
      </c>
      <c r="Y35">
        <v>8.9862300000000008</v>
      </c>
      <c r="AA35">
        <v>8.1894200000000001</v>
      </c>
      <c r="AB35">
        <v>8.2129899999999996</v>
      </c>
      <c r="AC35">
        <v>9.6621199999999998</v>
      </c>
      <c r="AE35">
        <v>8.3838500000000007</v>
      </c>
      <c r="AF35">
        <v>8.4011800000000001</v>
      </c>
      <c r="AG35">
        <v>9.4816000000000003</v>
      </c>
      <c r="AI35">
        <v>8.1658600000000003</v>
      </c>
      <c r="AJ35">
        <v>8.1762200000000007</v>
      </c>
      <c r="AK35">
        <v>9.4941099999999992</v>
      </c>
      <c r="AM35">
        <v>8.6776900000000001</v>
      </c>
      <c r="AN35">
        <v>8.7070100000000004</v>
      </c>
      <c r="AO35">
        <v>10.256</v>
      </c>
    </row>
    <row r="36" spans="2:48">
      <c r="B36" t="s">
        <v>22</v>
      </c>
      <c r="C36">
        <v>2.38899999999997E-2</v>
      </c>
      <c r="D36">
        <v>1.93500000000002E-2</v>
      </c>
      <c r="E36">
        <v>4.7299999999999898E-2</v>
      </c>
      <c r="G36">
        <v>6.4989999999999895E-2</v>
      </c>
      <c r="H36">
        <v>6.7959999999999396E-2</v>
      </c>
      <c r="I36">
        <v>0.315719999999999</v>
      </c>
      <c r="K36">
        <v>0.13924</v>
      </c>
      <c r="L36">
        <v>0.15742</v>
      </c>
      <c r="M36">
        <v>0.45154</v>
      </c>
      <c r="O36">
        <v>0.21783</v>
      </c>
      <c r="P36">
        <v>0.224550000000001</v>
      </c>
      <c r="Q36">
        <v>0.63702000000000003</v>
      </c>
      <c r="S36">
        <v>0.35182999999999998</v>
      </c>
      <c r="T36">
        <v>0.35581000000000002</v>
      </c>
      <c r="U36">
        <v>1.22617</v>
      </c>
      <c r="W36">
        <v>0.468920000000001</v>
      </c>
      <c r="X36">
        <v>0.50643000000000105</v>
      </c>
      <c r="Y36">
        <v>1.0527500000000001</v>
      </c>
      <c r="AA36">
        <v>0.55045999999999995</v>
      </c>
      <c r="AB36">
        <v>0.55474999999999897</v>
      </c>
      <c r="AC36">
        <v>1.6644399999999999</v>
      </c>
      <c r="AE36">
        <v>0.78761000000000103</v>
      </c>
      <c r="AF36">
        <v>0.80886000000000002</v>
      </c>
      <c r="AG36">
        <v>1.5445199999999999</v>
      </c>
      <c r="AI36">
        <v>0.63479000000000096</v>
      </c>
      <c r="AJ36">
        <v>0.63283</v>
      </c>
      <c r="AK36">
        <v>1.5206200000000001</v>
      </c>
      <c r="AM36">
        <v>1.08883</v>
      </c>
      <c r="AN36">
        <v>1.08619</v>
      </c>
      <c r="AO36">
        <v>2.3670499999999999</v>
      </c>
      <c r="AR36">
        <v>100</v>
      </c>
      <c r="AS36" t="s">
        <v>28</v>
      </c>
      <c r="AT36" s="1">
        <f>AT31*0.05/6*170</f>
        <v>1.3288333333333334E-41</v>
      </c>
      <c r="AU36" s="1">
        <f t="shared" ref="AU36:AV37" si="5">AU31*0.05/6*170</f>
        <v>1.3770000000000002E-41</v>
      </c>
      <c r="AV36" s="1">
        <f t="shared" si="5"/>
        <v>3.3291666666666673E-41</v>
      </c>
    </row>
    <row r="37" spans="2:48">
      <c r="C37">
        <v>7.6100300000000001</v>
      </c>
      <c r="D37">
        <v>7.6295000000000002</v>
      </c>
      <c r="E37">
        <v>7.9607599999999996</v>
      </c>
      <c r="G37">
        <v>7.5859300000000003</v>
      </c>
      <c r="H37">
        <v>7.6216900000000001</v>
      </c>
      <c r="I37">
        <v>7.9077099999999998</v>
      </c>
      <c r="K37">
        <v>7.5950699999999998</v>
      </c>
      <c r="L37">
        <v>7.62643</v>
      </c>
      <c r="M37">
        <v>7.9464800000000002</v>
      </c>
      <c r="O37">
        <v>7.5052399999999997</v>
      </c>
      <c r="P37">
        <v>7.5190999999999999</v>
      </c>
      <c r="Q37">
        <v>7.8321500000000004</v>
      </c>
      <c r="S37">
        <v>7.5658300000000001</v>
      </c>
      <c r="T37">
        <v>7.6014499999999998</v>
      </c>
      <c r="U37">
        <v>7.9166999999999996</v>
      </c>
      <c r="W37">
        <v>7.58474</v>
      </c>
      <c r="X37">
        <v>7.6239400000000002</v>
      </c>
      <c r="Y37">
        <v>7.8917599999999997</v>
      </c>
      <c r="AA37">
        <v>7.6144600000000002</v>
      </c>
      <c r="AB37">
        <v>7.64452</v>
      </c>
      <c r="AC37">
        <v>7.9506300000000003</v>
      </c>
      <c r="AE37">
        <v>7.5941000000000001</v>
      </c>
      <c r="AF37">
        <v>7.5980999999999996</v>
      </c>
      <c r="AG37">
        <v>7.9729900000000002</v>
      </c>
      <c r="AI37">
        <v>7.5465099999999996</v>
      </c>
      <c r="AJ37">
        <v>7.5512899999999998</v>
      </c>
      <c r="AK37">
        <v>7.8686299999999996</v>
      </c>
      <c r="AM37">
        <v>7.5861000000000001</v>
      </c>
      <c r="AN37">
        <v>7.6214899999999997</v>
      </c>
      <c r="AO37">
        <v>7.8984399999999999</v>
      </c>
      <c r="AR37">
        <v>300</v>
      </c>
      <c r="AS37" t="s">
        <v>28</v>
      </c>
      <c r="AT37" s="1">
        <f>AT32*0.05/6*170</f>
        <v>1.8133333333333335E-41</v>
      </c>
      <c r="AU37" s="1">
        <f t="shared" si="5"/>
        <v>1.8841666666666666E-41</v>
      </c>
      <c r="AV37" s="1">
        <f t="shared" si="5"/>
        <v>4.5616666666666677E-41</v>
      </c>
    </row>
    <row r="38" spans="2:48">
      <c r="C38">
        <v>7.6227499999999999</v>
      </c>
      <c r="D38">
        <v>7.6380400000000002</v>
      </c>
      <c r="E38">
        <v>8.1071399999999993</v>
      </c>
      <c r="G38">
        <v>7.6482099999999997</v>
      </c>
      <c r="H38">
        <v>7.7023900000000003</v>
      </c>
      <c r="I38">
        <v>8.2232599999999998</v>
      </c>
      <c r="K38">
        <v>7.7421800000000003</v>
      </c>
      <c r="L38">
        <v>7.75997</v>
      </c>
      <c r="M38">
        <v>8.3366799999999994</v>
      </c>
      <c r="O38">
        <v>7.7459499999999997</v>
      </c>
      <c r="P38">
        <v>7.78369</v>
      </c>
      <c r="Q38">
        <v>8.7841199999999997</v>
      </c>
      <c r="S38">
        <v>7.9005900000000002</v>
      </c>
      <c r="T38">
        <v>7.9526399999999997</v>
      </c>
      <c r="U38">
        <v>9.5636399999999995</v>
      </c>
      <c r="W38">
        <v>7.9812200000000004</v>
      </c>
      <c r="X38">
        <v>8.0790100000000002</v>
      </c>
      <c r="Y38">
        <v>8.8603500000000004</v>
      </c>
      <c r="AA38">
        <v>8.1886700000000001</v>
      </c>
      <c r="AB38">
        <v>8.2209699999999994</v>
      </c>
      <c r="AC38">
        <v>9.3560199999999991</v>
      </c>
      <c r="AE38">
        <v>7.9855400000000003</v>
      </c>
      <c r="AF38">
        <v>7.9590300000000003</v>
      </c>
      <c r="AG38">
        <v>8.8543199999999995</v>
      </c>
      <c r="AI38">
        <v>8.4954400000000003</v>
      </c>
      <c r="AJ38">
        <v>8.4998900000000006</v>
      </c>
      <c r="AK38">
        <v>10.9307</v>
      </c>
      <c r="AM38">
        <v>8.6015700000000006</v>
      </c>
      <c r="AN38">
        <v>8.5945800000000006</v>
      </c>
      <c r="AO38">
        <v>10.015499999999999</v>
      </c>
      <c r="AR38">
        <v>500</v>
      </c>
      <c r="AS38" t="s">
        <v>28</v>
      </c>
      <c r="AT38" s="1">
        <f t="shared" ref="AT38:AV39" si="6">AT33*0.05/6*170</f>
        <v>2.1958333333333337E-41</v>
      </c>
      <c r="AU38" s="1">
        <f t="shared" si="6"/>
        <v>2.2241666666666664E-41</v>
      </c>
      <c r="AV38" s="1">
        <f t="shared" si="6"/>
        <v>5.3408333333333331E-41</v>
      </c>
    </row>
    <row r="39" spans="2:48">
      <c r="B39" t="s">
        <v>22</v>
      </c>
      <c r="C39">
        <v>1.2719999999999799E-2</v>
      </c>
      <c r="D39">
        <v>8.5399999999999903E-3</v>
      </c>
      <c r="E39">
        <v>0.14638000000000001</v>
      </c>
      <c r="G39">
        <v>6.2279999999999398E-2</v>
      </c>
      <c r="H39">
        <v>8.0700000000000202E-2</v>
      </c>
      <c r="I39">
        <v>0.31555</v>
      </c>
      <c r="K39">
        <v>0.14711000000000099</v>
      </c>
      <c r="L39">
        <v>0.13353999999999999</v>
      </c>
      <c r="M39">
        <v>0.39019999999999899</v>
      </c>
      <c r="O39">
        <v>0.24071000000000001</v>
      </c>
      <c r="P39">
        <v>0.26458999999999999</v>
      </c>
      <c r="Q39">
        <v>0.95196999999999898</v>
      </c>
      <c r="S39">
        <v>0.33476</v>
      </c>
      <c r="T39">
        <v>0.35119</v>
      </c>
      <c r="U39">
        <v>1.6469400000000001</v>
      </c>
      <c r="W39">
        <v>0.39648</v>
      </c>
      <c r="X39">
        <v>0.45506999999999997</v>
      </c>
      <c r="Y39">
        <v>0.96859000000000095</v>
      </c>
      <c r="AA39">
        <v>0.57421</v>
      </c>
      <c r="AB39">
        <v>0.57644999999999902</v>
      </c>
      <c r="AC39">
        <v>1.4053899999999999</v>
      </c>
      <c r="AE39">
        <v>0.39144000000000001</v>
      </c>
      <c r="AF39">
        <v>0.36093000000000097</v>
      </c>
      <c r="AG39">
        <v>0.88132999999999895</v>
      </c>
      <c r="AI39">
        <v>0.94893000000000105</v>
      </c>
      <c r="AJ39">
        <v>0.948600000000001</v>
      </c>
      <c r="AK39">
        <v>3.0620699999999998</v>
      </c>
      <c r="AM39">
        <v>1.0154700000000001</v>
      </c>
      <c r="AN39">
        <v>0.97309000000000101</v>
      </c>
      <c r="AO39">
        <v>2.1170599999999999</v>
      </c>
      <c r="AR39">
        <v>700</v>
      </c>
      <c r="AS39" t="s">
        <v>28</v>
      </c>
      <c r="AT39" s="1">
        <f t="shared" si="6"/>
        <v>3.3150000000000002E-41</v>
      </c>
      <c r="AU39" s="1">
        <f t="shared" si="6"/>
        <v>3.3574999999999995E-41</v>
      </c>
      <c r="AV39" s="1">
        <f t="shared" si="6"/>
        <v>6.8708333333333337E-41</v>
      </c>
    </row>
    <row r="40" spans="2:48">
      <c r="C40">
        <v>7.6168100000000001</v>
      </c>
      <c r="D40">
        <v>7.6475200000000001</v>
      </c>
      <c r="E40">
        <v>7.9900099999999998</v>
      </c>
      <c r="G40">
        <v>7.6093700000000002</v>
      </c>
      <c r="H40">
        <v>7.64968</v>
      </c>
      <c r="I40">
        <v>7.9790000000000001</v>
      </c>
      <c r="K40">
        <v>7.5552099999999998</v>
      </c>
      <c r="L40">
        <v>7.6045199999999999</v>
      </c>
      <c r="M40">
        <v>7.9368800000000004</v>
      </c>
      <c r="O40">
        <v>7.5965499999999997</v>
      </c>
      <c r="P40">
        <v>7.6244300000000003</v>
      </c>
      <c r="Q40">
        <v>7.9725900000000003</v>
      </c>
      <c r="S40">
        <v>7.6068899999999999</v>
      </c>
      <c r="T40">
        <v>7.6328899999999997</v>
      </c>
      <c r="U40">
        <v>7.9105699999999999</v>
      </c>
      <c r="W40">
        <v>7.5606999999999998</v>
      </c>
      <c r="X40">
        <v>7.5852500000000003</v>
      </c>
      <c r="Y40">
        <v>7.9138599999999997</v>
      </c>
      <c r="AA40">
        <v>7.6073599999999999</v>
      </c>
      <c r="AB40">
        <v>7.62622</v>
      </c>
      <c r="AC40">
        <v>7.9329099999999997</v>
      </c>
      <c r="AE40">
        <v>7.6054000000000004</v>
      </c>
      <c r="AF40">
        <v>7.6130000000000004</v>
      </c>
      <c r="AG40">
        <v>7.9113800000000003</v>
      </c>
      <c r="AI40">
        <v>7.6048799999999996</v>
      </c>
      <c r="AJ40">
        <v>7.6294500000000003</v>
      </c>
      <c r="AK40">
        <v>7.9536499999999997</v>
      </c>
      <c r="AM40">
        <v>7.5211399999999999</v>
      </c>
      <c r="AN40">
        <v>7.5371300000000003</v>
      </c>
      <c r="AO40">
        <v>7.7661100000000003</v>
      </c>
    </row>
    <row r="41" spans="2:48">
      <c r="C41">
        <v>7.6305500000000004</v>
      </c>
      <c r="D41">
        <v>7.6659699999999997</v>
      </c>
      <c r="E41">
        <v>8.0346600000000006</v>
      </c>
      <c r="G41">
        <v>7.6849999999999996</v>
      </c>
      <c r="H41">
        <v>7.7199600000000004</v>
      </c>
      <c r="I41">
        <v>8.1975899999999999</v>
      </c>
      <c r="K41">
        <v>7.7059199999999999</v>
      </c>
      <c r="L41">
        <v>7.7430500000000002</v>
      </c>
      <c r="M41">
        <v>8.3275400000000008</v>
      </c>
      <c r="O41">
        <v>7.7972900000000003</v>
      </c>
      <c r="P41">
        <v>7.87127</v>
      </c>
      <c r="Q41">
        <v>8.9917400000000001</v>
      </c>
      <c r="S41">
        <v>7.9888700000000004</v>
      </c>
      <c r="T41">
        <v>8.0470900000000007</v>
      </c>
      <c r="U41">
        <v>9.0638900000000007</v>
      </c>
      <c r="W41">
        <v>8.0650499999999994</v>
      </c>
      <c r="X41">
        <v>8.0938199999999991</v>
      </c>
      <c r="Y41">
        <v>9.4096799999999998</v>
      </c>
      <c r="AA41">
        <v>8.3012599999999992</v>
      </c>
      <c r="AB41">
        <v>8.3671299999999995</v>
      </c>
      <c r="AC41">
        <v>10.0556</v>
      </c>
      <c r="AE41">
        <v>8.2732799999999997</v>
      </c>
      <c r="AF41">
        <v>8.3562399999999997</v>
      </c>
      <c r="AG41">
        <v>9.3056999999999999</v>
      </c>
      <c r="AI41">
        <v>7.9098199999999999</v>
      </c>
      <c r="AJ41">
        <v>8.0057799999999997</v>
      </c>
      <c r="AK41">
        <v>8.6358499999999996</v>
      </c>
      <c r="AM41">
        <v>8.5541400000000003</v>
      </c>
      <c r="AN41">
        <v>8.58582</v>
      </c>
      <c r="AO41">
        <v>10.4175</v>
      </c>
    </row>
    <row r="42" spans="2:48">
      <c r="B42" t="s">
        <v>22</v>
      </c>
      <c r="C42">
        <v>1.3740000000000301E-2</v>
      </c>
      <c r="D42">
        <v>1.8449999999999599E-2</v>
      </c>
      <c r="E42">
        <v>4.4650000000000703E-2</v>
      </c>
      <c r="G42">
        <v>7.5630000000000294E-2</v>
      </c>
      <c r="H42">
        <v>7.0280000000000301E-2</v>
      </c>
      <c r="I42">
        <v>0.21859000000000001</v>
      </c>
      <c r="K42">
        <v>0.15071000000000001</v>
      </c>
      <c r="L42">
        <v>0.13852999999999999</v>
      </c>
      <c r="M42">
        <v>0.39066000000000001</v>
      </c>
      <c r="O42">
        <v>0.200740000000001</v>
      </c>
      <c r="P42">
        <v>0.24684</v>
      </c>
      <c r="Q42">
        <v>1.01915</v>
      </c>
      <c r="S42">
        <v>0.38197999999999999</v>
      </c>
      <c r="T42">
        <v>0.41420000000000101</v>
      </c>
      <c r="U42">
        <v>1.1533199999999999</v>
      </c>
      <c r="W42">
        <v>0.50434999999999997</v>
      </c>
      <c r="X42">
        <v>0.50856999999999897</v>
      </c>
      <c r="Y42">
        <v>1.4958199999999999</v>
      </c>
      <c r="AA42">
        <v>0.69389999999999896</v>
      </c>
      <c r="AB42">
        <v>0.74090999999999996</v>
      </c>
      <c r="AC42">
        <v>2.12269</v>
      </c>
      <c r="AE42">
        <v>0.66787999999999903</v>
      </c>
      <c r="AF42">
        <v>0.74324000000000001</v>
      </c>
      <c r="AG42">
        <v>1.39432</v>
      </c>
      <c r="AI42">
        <v>0.30493999999999999</v>
      </c>
      <c r="AJ42">
        <v>0.376329999999999</v>
      </c>
      <c r="AK42">
        <v>0.68220000000000003</v>
      </c>
      <c r="AM42">
        <v>1.0329999999999999</v>
      </c>
      <c r="AN42">
        <v>1.0486899999999999</v>
      </c>
      <c r="AO42">
        <v>2.6513900000000001</v>
      </c>
    </row>
    <row r="43" spans="2:48">
      <c r="C43">
        <v>7.5567700000000002</v>
      </c>
      <c r="D43">
        <v>7.5718199999999998</v>
      </c>
      <c r="E43">
        <v>7.9558299999999997</v>
      </c>
      <c r="G43">
        <v>7.5270799999999998</v>
      </c>
      <c r="H43">
        <v>7.5484600000000004</v>
      </c>
      <c r="I43">
        <v>7.9119799999999998</v>
      </c>
      <c r="K43">
        <v>7.5536000000000003</v>
      </c>
      <c r="L43">
        <v>7.5592600000000001</v>
      </c>
      <c r="M43">
        <v>7.9051999999999998</v>
      </c>
      <c r="O43">
        <v>7.5072700000000001</v>
      </c>
      <c r="P43">
        <v>7.5410599999999999</v>
      </c>
      <c r="Q43">
        <v>7.9429800000000004</v>
      </c>
      <c r="S43">
        <v>7.6238700000000001</v>
      </c>
      <c r="T43">
        <v>7.6702199999999996</v>
      </c>
      <c r="U43">
        <v>7.9401200000000003</v>
      </c>
      <c r="W43">
        <v>7.5797299999999996</v>
      </c>
      <c r="X43">
        <v>7.5953600000000003</v>
      </c>
      <c r="Y43">
        <v>7.9494699999999998</v>
      </c>
      <c r="AA43">
        <v>7.5359800000000003</v>
      </c>
      <c r="AB43">
        <v>7.5688700000000004</v>
      </c>
      <c r="AC43">
        <v>7.9034700000000004</v>
      </c>
      <c r="AE43">
        <v>7.5550800000000002</v>
      </c>
      <c r="AF43">
        <v>7.60412</v>
      </c>
      <c r="AG43">
        <v>7.9247800000000002</v>
      </c>
      <c r="AI43">
        <v>7.5163700000000002</v>
      </c>
      <c r="AJ43">
        <v>7.5309900000000001</v>
      </c>
      <c r="AK43">
        <v>7.8382199999999997</v>
      </c>
      <c r="AM43">
        <v>7.5804299999999998</v>
      </c>
      <c r="AN43">
        <v>7.6048200000000001</v>
      </c>
      <c r="AO43">
        <v>7.8284599999999998</v>
      </c>
    </row>
    <row r="44" spans="2:48">
      <c r="C44">
        <v>7.5822900000000004</v>
      </c>
      <c r="D44">
        <v>7.5939899999999998</v>
      </c>
      <c r="E44">
        <v>8.0504800000000003</v>
      </c>
      <c r="G44">
        <v>7.5846099999999996</v>
      </c>
      <c r="H44">
        <v>7.6173500000000001</v>
      </c>
      <c r="I44">
        <v>7.9968700000000004</v>
      </c>
      <c r="K44">
        <v>7.5689799999999998</v>
      </c>
      <c r="L44">
        <v>7.57036</v>
      </c>
      <c r="M44">
        <v>8.0383800000000001</v>
      </c>
      <c r="O44">
        <v>7.7275900000000002</v>
      </c>
      <c r="P44">
        <v>7.7679200000000002</v>
      </c>
      <c r="Q44">
        <v>8.8439599999999992</v>
      </c>
      <c r="S44">
        <v>7.9438000000000004</v>
      </c>
      <c r="T44">
        <v>7.9993699999999999</v>
      </c>
      <c r="U44">
        <v>8.5076099999999997</v>
      </c>
      <c r="W44">
        <v>7.9886799999999996</v>
      </c>
      <c r="X44">
        <v>7.9888000000000003</v>
      </c>
      <c r="Y44">
        <v>8.9308499999999995</v>
      </c>
      <c r="AA44">
        <v>7.6538599999999999</v>
      </c>
      <c r="AB44">
        <v>7.6906999999999996</v>
      </c>
      <c r="AC44">
        <v>8.0686400000000003</v>
      </c>
      <c r="AE44">
        <v>7.6890700000000001</v>
      </c>
      <c r="AF44">
        <v>7.7678099999999999</v>
      </c>
      <c r="AG44">
        <v>8.1797799999999992</v>
      </c>
      <c r="AI44">
        <v>8.4115199999999994</v>
      </c>
      <c r="AJ44">
        <v>8.5084400000000002</v>
      </c>
      <c r="AK44">
        <v>9.7828099999999996</v>
      </c>
      <c r="AM44">
        <v>8.5962899999999998</v>
      </c>
      <c r="AN44">
        <v>8.6994600000000002</v>
      </c>
      <c r="AO44">
        <v>11.7331</v>
      </c>
    </row>
    <row r="45" spans="2:48">
      <c r="B45" t="s">
        <v>22</v>
      </c>
      <c r="C45">
        <v>2.5520000000000199E-2</v>
      </c>
      <c r="D45">
        <v>2.2169999999999999E-2</v>
      </c>
      <c r="E45">
        <v>9.4650000000000595E-2</v>
      </c>
      <c r="G45">
        <v>5.7529999999999901E-2</v>
      </c>
      <c r="H45">
        <v>6.8889999999999701E-2</v>
      </c>
      <c r="I45">
        <v>8.4890000000000604E-2</v>
      </c>
      <c r="K45">
        <v>1.53799999999995E-2</v>
      </c>
      <c r="L45">
        <v>1.10999999999999E-2</v>
      </c>
      <c r="M45">
        <v>0.13317999999999999</v>
      </c>
      <c r="O45">
        <v>0.22031999999999999</v>
      </c>
      <c r="P45">
        <v>0.22686000000000001</v>
      </c>
      <c r="Q45">
        <v>0.900979999999999</v>
      </c>
      <c r="S45">
        <v>0.31992999999999899</v>
      </c>
      <c r="T45">
        <v>0.329149999999999</v>
      </c>
      <c r="U45">
        <v>0.56748999999999905</v>
      </c>
      <c r="W45">
        <v>0.40895000000000098</v>
      </c>
      <c r="X45">
        <v>0.39344000000000001</v>
      </c>
      <c r="Y45">
        <v>0.98138000000000003</v>
      </c>
      <c r="AA45">
        <v>0.11788</v>
      </c>
      <c r="AB45">
        <v>0.12182999999999899</v>
      </c>
      <c r="AC45">
        <v>0.16517000000000001</v>
      </c>
      <c r="AE45">
        <v>0.13399</v>
      </c>
      <c r="AF45">
        <v>0.16369</v>
      </c>
      <c r="AG45">
        <v>0.25499999999999901</v>
      </c>
      <c r="AI45">
        <v>0.895149999999999</v>
      </c>
      <c r="AJ45">
        <v>0.97745000000000004</v>
      </c>
      <c r="AK45">
        <v>1.94459</v>
      </c>
      <c r="AM45">
        <v>1.01586</v>
      </c>
      <c r="AN45">
        <v>1.0946400000000001</v>
      </c>
      <c r="AO45">
        <v>3.9046400000000001</v>
      </c>
    </row>
    <row r="46" spans="2:48">
      <c r="C46">
        <v>7.5814500000000002</v>
      </c>
      <c r="D46">
        <v>7.6021900000000002</v>
      </c>
      <c r="E46">
        <v>7.91221</v>
      </c>
      <c r="G46">
        <v>7.6236300000000004</v>
      </c>
      <c r="H46">
        <v>7.6510400000000001</v>
      </c>
      <c r="I46">
        <v>7.9848400000000002</v>
      </c>
      <c r="K46">
        <v>7.6146599999999998</v>
      </c>
      <c r="L46">
        <v>7.6187399999999998</v>
      </c>
      <c r="M46">
        <v>8.0321300000000004</v>
      </c>
      <c r="O46">
        <v>7.6539900000000003</v>
      </c>
      <c r="P46">
        <v>7.6954099999999999</v>
      </c>
      <c r="Q46">
        <v>7.9833100000000004</v>
      </c>
      <c r="S46">
        <v>7.4475600000000002</v>
      </c>
      <c r="T46">
        <v>7.4417600000000004</v>
      </c>
      <c r="U46">
        <v>7.7415599999999998</v>
      </c>
      <c r="W46">
        <v>7.6198199999999998</v>
      </c>
      <c r="X46">
        <v>7.6767000000000003</v>
      </c>
      <c r="Y46">
        <v>8.0381199999999993</v>
      </c>
      <c r="AA46">
        <v>7.5388200000000003</v>
      </c>
      <c r="AB46">
        <v>7.5613299999999999</v>
      </c>
      <c r="AC46">
        <v>7.8492600000000001</v>
      </c>
      <c r="AE46">
        <v>7.6768400000000003</v>
      </c>
      <c r="AF46">
        <v>7.7116600000000002</v>
      </c>
      <c r="AG46">
        <v>7.9618700000000002</v>
      </c>
      <c r="AI46">
        <v>7.6924200000000003</v>
      </c>
      <c r="AJ46">
        <v>7.7122999999999999</v>
      </c>
      <c r="AK46">
        <v>8.0384100000000007</v>
      </c>
      <c r="AM46">
        <v>7.5991499999999998</v>
      </c>
      <c r="AN46">
        <v>7.6306599999999998</v>
      </c>
      <c r="AO46">
        <v>7.9434899999999997</v>
      </c>
    </row>
    <row r="47" spans="2:48">
      <c r="C47">
        <v>7.6042500000000004</v>
      </c>
      <c r="D47">
        <v>7.63192</v>
      </c>
      <c r="E47">
        <v>7.9308699999999996</v>
      </c>
      <c r="G47">
        <v>7.7089999999999996</v>
      </c>
      <c r="H47">
        <v>7.7340999999999998</v>
      </c>
      <c r="I47">
        <v>8.2576000000000001</v>
      </c>
      <c r="K47">
        <v>7.7138400000000003</v>
      </c>
      <c r="L47">
        <v>7.6978299999999997</v>
      </c>
      <c r="M47">
        <v>8.4564500000000002</v>
      </c>
      <c r="O47">
        <v>7.8791500000000001</v>
      </c>
      <c r="P47">
        <v>7.9598399999999998</v>
      </c>
      <c r="Q47">
        <v>9.2396600000000007</v>
      </c>
      <c r="S47">
        <v>7.7512800000000004</v>
      </c>
      <c r="T47">
        <v>7.7419000000000002</v>
      </c>
      <c r="U47">
        <v>8.7270900000000005</v>
      </c>
      <c r="W47">
        <v>8.0601099999999999</v>
      </c>
      <c r="X47">
        <v>8.1643100000000004</v>
      </c>
      <c r="Y47">
        <v>9.6577500000000001</v>
      </c>
      <c r="AA47">
        <v>7.9908000000000001</v>
      </c>
      <c r="AB47">
        <v>8.0223099999999992</v>
      </c>
      <c r="AC47">
        <v>8.8218099999999993</v>
      </c>
      <c r="AE47">
        <v>8.4283300000000008</v>
      </c>
      <c r="AF47">
        <v>8.53186</v>
      </c>
      <c r="AG47">
        <v>10.2186</v>
      </c>
      <c r="AI47">
        <v>8.4842399999999998</v>
      </c>
      <c r="AJ47">
        <v>8.5442999999999998</v>
      </c>
      <c r="AK47">
        <v>9.4118600000000008</v>
      </c>
      <c r="AM47">
        <v>8.6110299999999995</v>
      </c>
      <c r="AN47">
        <v>8.6453900000000008</v>
      </c>
      <c r="AO47">
        <v>10.084</v>
      </c>
    </row>
    <row r="48" spans="2:48">
      <c r="B48" t="s">
        <v>22</v>
      </c>
      <c r="C48">
        <v>2.2800000000000199E-2</v>
      </c>
      <c r="D48">
        <v>2.9729999999999802E-2</v>
      </c>
      <c r="E48">
        <v>1.8659999999999701E-2</v>
      </c>
      <c r="G48">
        <v>8.5369999999999294E-2</v>
      </c>
      <c r="H48">
        <v>8.3059999999999704E-2</v>
      </c>
      <c r="I48">
        <v>0.27276</v>
      </c>
      <c r="K48">
        <v>9.9180000000000504E-2</v>
      </c>
      <c r="L48">
        <v>7.9089999999999896E-2</v>
      </c>
      <c r="M48">
        <v>0.42431999999999997</v>
      </c>
      <c r="O48">
        <v>0.22516</v>
      </c>
      <c r="P48">
        <v>0.26443</v>
      </c>
      <c r="Q48">
        <v>1.2563500000000001</v>
      </c>
      <c r="S48">
        <v>0.30371999999999899</v>
      </c>
      <c r="T48">
        <v>0.30014000000000002</v>
      </c>
      <c r="U48">
        <v>0.98553000000000102</v>
      </c>
      <c r="W48">
        <v>0.44029000000000001</v>
      </c>
      <c r="X48">
        <v>0.48760999999999999</v>
      </c>
      <c r="Y48">
        <v>1.6196299999999999</v>
      </c>
      <c r="AA48">
        <v>0.45197999999999999</v>
      </c>
      <c r="AB48">
        <v>0.460979999999999</v>
      </c>
      <c r="AC48">
        <v>0.97254999999999903</v>
      </c>
      <c r="AE48">
        <v>0.75148999999999999</v>
      </c>
      <c r="AF48">
        <v>0.82020000000000004</v>
      </c>
      <c r="AG48">
        <v>2.2567300000000001</v>
      </c>
      <c r="AI48">
        <v>0.79181999999999997</v>
      </c>
      <c r="AJ48">
        <v>0.83199999999999996</v>
      </c>
      <c r="AK48">
        <v>1.3734500000000001</v>
      </c>
      <c r="AM48">
        <v>1.0118799999999999</v>
      </c>
      <c r="AN48">
        <v>1.0147299999999999</v>
      </c>
      <c r="AO48">
        <v>2.1405099999999999</v>
      </c>
    </row>
    <row r="49" spans="2:41">
      <c r="C49">
        <v>7.5791399999999998</v>
      </c>
      <c r="D49">
        <v>7.6155900000000001</v>
      </c>
      <c r="E49">
        <v>7.9721500000000001</v>
      </c>
      <c r="G49">
        <v>7.6754699999999998</v>
      </c>
      <c r="H49">
        <v>7.71957</v>
      </c>
      <c r="I49">
        <v>8.1246600000000004</v>
      </c>
      <c r="K49">
        <v>7.5214800000000004</v>
      </c>
      <c r="L49">
        <v>7.5517899999999996</v>
      </c>
      <c r="M49">
        <v>7.8642700000000003</v>
      </c>
      <c r="O49">
        <v>7.5576400000000001</v>
      </c>
      <c r="P49">
        <v>7.5581100000000001</v>
      </c>
      <c r="Q49">
        <v>7.8580899999999998</v>
      </c>
      <c r="S49">
        <v>7.50467</v>
      </c>
      <c r="T49">
        <v>7.5375699999999997</v>
      </c>
      <c r="U49">
        <v>7.83765</v>
      </c>
      <c r="W49">
        <v>7.6209300000000004</v>
      </c>
      <c r="X49">
        <v>7.6482200000000002</v>
      </c>
      <c r="Y49">
        <v>7.9603000000000002</v>
      </c>
      <c r="AA49">
        <v>7.5885999999999996</v>
      </c>
      <c r="AB49">
        <v>7.6225100000000001</v>
      </c>
      <c r="AC49">
        <v>7.9526199999999996</v>
      </c>
      <c r="AE49">
        <v>7.5657399999999999</v>
      </c>
      <c r="AF49">
        <v>7.58582</v>
      </c>
      <c r="AG49">
        <v>7.9121800000000002</v>
      </c>
      <c r="AI49">
        <v>7.6204999999999998</v>
      </c>
      <c r="AJ49">
        <v>7.6450300000000002</v>
      </c>
      <c r="AK49">
        <v>7.9289100000000001</v>
      </c>
      <c r="AM49">
        <v>7.6281299999999996</v>
      </c>
      <c r="AN49">
        <v>7.6578200000000001</v>
      </c>
      <c r="AO49">
        <v>7.9598100000000001</v>
      </c>
    </row>
    <row r="50" spans="2:41">
      <c r="C50">
        <v>7.6184599999999998</v>
      </c>
      <c r="D50">
        <v>7.6604000000000001</v>
      </c>
      <c r="E50">
        <v>8.0513899999999996</v>
      </c>
      <c r="G50">
        <v>7.6963600000000003</v>
      </c>
      <c r="H50">
        <v>7.7435900000000002</v>
      </c>
      <c r="I50">
        <v>8.2348400000000002</v>
      </c>
      <c r="K50">
        <v>7.6682199999999998</v>
      </c>
      <c r="L50">
        <v>7.6820500000000003</v>
      </c>
      <c r="M50">
        <v>8.4197199999999999</v>
      </c>
      <c r="O50">
        <v>7.7952700000000004</v>
      </c>
      <c r="P50">
        <v>7.8111899999999999</v>
      </c>
      <c r="Q50">
        <v>8.5345499999999994</v>
      </c>
      <c r="S50">
        <v>7.8149300000000004</v>
      </c>
      <c r="T50">
        <v>7.8464299999999998</v>
      </c>
      <c r="U50">
        <v>8.4442400000000006</v>
      </c>
      <c r="W50">
        <v>8.0794899999999998</v>
      </c>
      <c r="X50">
        <v>8.1486699999999992</v>
      </c>
      <c r="Y50">
        <v>9.5864999999999991</v>
      </c>
      <c r="AA50">
        <v>7.6978799999999996</v>
      </c>
      <c r="AB50">
        <v>7.7469700000000001</v>
      </c>
      <c r="AC50">
        <v>8.4078700000000008</v>
      </c>
      <c r="AE50">
        <v>8.2800799999999999</v>
      </c>
      <c r="AF50">
        <v>8.3050800000000002</v>
      </c>
      <c r="AG50">
        <v>9.1767500000000002</v>
      </c>
      <c r="AI50">
        <v>8.4372000000000007</v>
      </c>
      <c r="AJ50">
        <v>8.5467200000000005</v>
      </c>
      <c r="AK50">
        <v>10.2202</v>
      </c>
      <c r="AM50">
        <v>8.5466599999999993</v>
      </c>
      <c r="AN50">
        <v>8.6292100000000005</v>
      </c>
      <c r="AO50">
        <v>10.824199999999999</v>
      </c>
    </row>
    <row r="51" spans="2:41">
      <c r="B51" t="s">
        <v>22</v>
      </c>
      <c r="C51">
        <v>3.9320000000000001E-2</v>
      </c>
      <c r="D51">
        <v>4.4810000000000003E-2</v>
      </c>
      <c r="E51">
        <v>7.9239999999999505E-2</v>
      </c>
      <c r="G51">
        <v>2.0890000000000498E-2</v>
      </c>
      <c r="H51">
        <v>2.4020000000000201E-2</v>
      </c>
      <c r="I51">
        <v>0.11018</v>
      </c>
      <c r="K51">
        <v>0.14673999999999901</v>
      </c>
      <c r="L51">
        <v>0.13025999999999999</v>
      </c>
      <c r="M51">
        <v>0.55545</v>
      </c>
      <c r="O51">
        <v>0.23763000000000001</v>
      </c>
      <c r="P51">
        <v>0.25308000000000003</v>
      </c>
      <c r="Q51">
        <v>0.67645999999999995</v>
      </c>
      <c r="S51">
        <v>0.31025999999999998</v>
      </c>
      <c r="T51">
        <v>0.30886000000000002</v>
      </c>
      <c r="U51">
        <v>0.60659000000000096</v>
      </c>
      <c r="W51">
        <v>0.45856000000000002</v>
      </c>
      <c r="X51">
        <v>0.50044999999999895</v>
      </c>
      <c r="Y51">
        <v>1.6262000000000001</v>
      </c>
      <c r="AA51">
        <v>0.10928</v>
      </c>
      <c r="AB51">
        <v>0.12446</v>
      </c>
      <c r="AC51">
        <v>0.45525000000000099</v>
      </c>
      <c r="AE51">
        <v>0.71433999999999997</v>
      </c>
      <c r="AF51">
        <v>0.71926000000000001</v>
      </c>
      <c r="AG51">
        <v>1.26457</v>
      </c>
      <c r="AI51">
        <v>0.81670000000000098</v>
      </c>
      <c r="AJ51">
        <v>0.90168999999999999</v>
      </c>
      <c r="AK51">
        <v>2.29129</v>
      </c>
      <c r="AM51">
        <v>0.91852999999999996</v>
      </c>
      <c r="AN51">
        <v>0.97138999999999998</v>
      </c>
      <c r="AO51">
        <v>2.8643900000000002</v>
      </c>
    </row>
    <row r="52" spans="2:41">
      <c r="C52">
        <v>7.5335700000000001</v>
      </c>
      <c r="D52">
        <v>7.5636000000000001</v>
      </c>
      <c r="E52">
        <v>7.8338799999999997</v>
      </c>
      <c r="G52">
        <v>7.62547</v>
      </c>
      <c r="H52">
        <v>7.6572199999999997</v>
      </c>
      <c r="I52">
        <v>7.9375200000000001</v>
      </c>
      <c r="K52">
        <v>7.6153399999999998</v>
      </c>
      <c r="L52">
        <v>7.6405500000000002</v>
      </c>
      <c r="M52">
        <v>7.8603800000000001</v>
      </c>
      <c r="O52">
        <v>7.6242999999999999</v>
      </c>
      <c r="P52">
        <v>7.6666499999999997</v>
      </c>
      <c r="Q52">
        <v>7.9552699999999996</v>
      </c>
      <c r="S52">
        <v>7.6011499999999996</v>
      </c>
      <c r="T52">
        <v>7.6228300000000004</v>
      </c>
      <c r="U52">
        <v>7.8997700000000002</v>
      </c>
      <c r="W52">
        <v>7.5446400000000002</v>
      </c>
      <c r="X52">
        <v>7.5700500000000002</v>
      </c>
      <c r="Y52">
        <v>7.9780499999999996</v>
      </c>
      <c r="AA52">
        <v>7.5937400000000004</v>
      </c>
      <c r="AB52">
        <v>7.6471600000000004</v>
      </c>
      <c r="AC52">
        <v>7.9625899999999996</v>
      </c>
      <c r="AE52">
        <v>7.65646</v>
      </c>
      <c r="AF52">
        <v>7.6913</v>
      </c>
      <c r="AG52">
        <v>8.0440400000000007</v>
      </c>
      <c r="AI52">
        <v>7.5471599999999999</v>
      </c>
      <c r="AJ52">
        <v>7.5920800000000002</v>
      </c>
      <c r="AK52">
        <v>7.8160100000000003</v>
      </c>
      <c r="AM52">
        <v>7.6065300000000002</v>
      </c>
      <c r="AN52">
        <v>7.6448999999999998</v>
      </c>
      <c r="AO52">
        <v>7.9266300000000003</v>
      </c>
    </row>
    <row r="53" spans="2:41">
      <c r="C53">
        <v>7.5552400000000004</v>
      </c>
      <c r="D53">
        <v>7.5824999999999996</v>
      </c>
      <c r="E53">
        <v>7.8803200000000002</v>
      </c>
      <c r="G53">
        <v>7.64649</v>
      </c>
      <c r="H53">
        <v>7.6785899999999998</v>
      </c>
      <c r="I53">
        <v>7.9943999999999997</v>
      </c>
      <c r="K53">
        <v>7.7331200000000004</v>
      </c>
      <c r="L53">
        <v>7.7547699999999997</v>
      </c>
      <c r="M53">
        <v>8.1494999999999997</v>
      </c>
      <c r="O53">
        <v>7.8195899999999998</v>
      </c>
      <c r="P53">
        <v>7.8667299999999996</v>
      </c>
      <c r="Q53">
        <v>8.8676999999999992</v>
      </c>
      <c r="S53">
        <v>7.89975</v>
      </c>
      <c r="T53">
        <v>7.93086</v>
      </c>
      <c r="U53">
        <v>8.5143799999999992</v>
      </c>
      <c r="W53">
        <v>7.8595600000000001</v>
      </c>
      <c r="X53">
        <v>7.9253400000000003</v>
      </c>
      <c r="Y53">
        <v>8.7280899999999999</v>
      </c>
      <c r="AA53">
        <v>8.2135300000000004</v>
      </c>
      <c r="AB53">
        <v>8.2875599999999991</v>
      </c>
      <c r="AC53">
        <v>9.6079500000000007</v>
      </c>
      <c r="AE53">
        <v>8.3035300000000003</v>
      </c>
      <c r="AF53">
        <v>8.3857900000000001</v>
      </c>
      <c r="AG53">
        <v>9.4338599999999992</v>
      </c>
      <c r="AI53">
        <v>8.42746</v>
      </c>
      <c r="AJ53">
        <v>8.4892299999999992</v>
      </c>
      <c r="AK53">
        <v>9.3834</v>
      </c>
      <c r="AM53">
        <v>7.7965099999999996</v>
      </c>
      <c r="AN53">
        <v>7.8649399999999998</v>
      </c>
      <c r="AO53">
        <v>8.4133800000000001</v>
      </c>
    </row>
    <row r="54" spans="2:41">
      <c r="B54" t="s">
        <v>22</v>
      </c>
      <c r="C54">
        <v>2.1669999999999402E-2</v>
      </c>
      <c r="D54">
        <v>1.8899999999999501E-2</v>
      </c>
      <c r="E54">
        <v>4.6440000000000502E-2</v>
      </c>
      <c r="G54">
        <v>2.102E-2</v>
      </c>
      <c r="H54">
        <v>2.1370000000000101E-2</v>
      </c>
      <c r="I54">
        <v>5.6879999999999598E-2</v>
      </c>
      <c r="K54">
        <v>0.11778</v>
      </c>
      <c r="L54">
        <v>0.11422</v>
      </c>
      <c r="M54">
        <v>0.28911999999999999</v>
      </c>
      <c r="O54">
        <v>0.19528999999999999</v>
      </c>
      <c r="P54">
        <v>0.20008000000000101</v>
      </c>
      <c r="Q54">
        <v>0.91242999999999996</v>
      </c>
      <c r="S54">
        <v>0.29859999999999998</v>
      </c>
      <c r="T54">
        <v>0.30803000000000003</v>
      </c>
      <c r="U54">
        <v>0.61460999999999899</v>
      </c>
      <c r="W54">
        <v>0.31491999999999998</v>
      </c>
      <c r="X54">
        <v>0.35528999999999999</v>
      </c>
      <c r="Y54">
        <v>0.75004000000000004</v>
      </c>
      <c r="AA54">
        <v>0.61978999999999995</v>
      </c>
      <c r="AB54">
        <v>0.64039999999999997</v>
      </c>
      <c r="AC54">
        <v>1.6453599999999999</v>
      </c>
      <c r="AE54">
        <v>0.64707000000000003</v>
      </c>
      <c r="AF54">
        <v>0.69449000000000005</v>
      </c>
      <c r="AG54">
        <v>1.3898200000000001</v>
      </c>
      <c r="AI54">
        <v>0.88029999999999997</v>
      </c>
      <c r="AJ54">
        <v>0.897149999999999</v>
      </c>
      <c r="AK54">
        <v>1.5673900000000001</v>
      </c>
      <c r="AM54">
        <v>0.18997999999999901</v>
      </c>
      <c r="AN54">
        <v>0.22004000000000001</v>
      </c>
      <c r="AO54">
        <v>0.48675000000000002</v>
      </c>
    </row>
    <row r="55" spans="2:41">
      <c r="C55">
        <v>7.5905300000000002</v>
      </c>
      <c r="D55">
        <v>7.5974000000000004</v>
      </c>
      <c r="E55">
        <v>7.9057700000000004</v>
      </c>
      <c r="G55">
        <v>7.6719900000000001</v>
      </c>
      <c r="H55">
        <v>7.7144599999999999</v>
      </c>
      <c r="I55">
        <v>8.0259699999999992</v>
      </c>
      <c r="K55">
        <v>7.56311</v>
      </c>
      <c r="L55">
        <v>7.6073500000000003</v>
      </c>
      <c r="M55">
        <v>7.8670999999999998</v>
      </c>
      <c r="O55">
        <v>7.5557499999999997</v>
      </c>
      <c r="P55">
        <v>7.5578399999999997</v>
      </c>
      <c r="Q55">
        <v>7.9342100000000002</v>
      </c>
      <c r="S55">
        <v>7.6003400000000001</v>
      </c>
      <c r="T55">
        <v>7.6495699999999998</v>
      </c>
      <c r="U55">
        <v>7.9021499999999998</v>
      </c>
      <c r="W55">
        <v>7.6359899999999996</v>
      </c>
      <c r="X55">
        <v>7.6745099999999997</v>
      </c>
      <c r="Y55">
        <v>7.9853500000000004</v>
      </c>
      <c r="AA55">
        <v>7.62744</v>
      </c>
      <c r="AB55">
        <v>7.6749299999999998</v>
      </c>
      <c r="AC55">
        <v>7.9874400000000003</v>
      </c>
      <c r="AE55">
        <v>7.52</v>
      </c>
      <c r="AF55">
        <v>7.5627899999999997</v>
      </c>
      <c r="AG55">
        <v>7.8959000000000001</v>
      </c>
      <c r="AI55">
        <v>7.5981500000000004</v>
      </c>
      <c r="AJ55">
        <v>7.6331100000000003</v>
      </c>
      <c r="AK55">
        <v>8.0017499999999995</v>
      </c>
      <c r="AM55">
        <v>7.5916399999999999</v>
      </c>
      <c r="AN55">
        <v>7.5964299999999998</v>
      </c>
      <c r="AO55">
        <v>7.9545000000000003</v>
      </c>
    </row>
    <row r="56" spans="2:41">
      <c r="C56">
        <v>7.6066900000000004</v>
      </c>
      <c r="D56">
        <v>7.6118199999999998</v>
      </c>
      <c r="E56">
        <v>7.9670300000000003</v>
      </c>
      <c r="G56">
        <v>7.7332299999999998</v>
      </c>
      <c r="H56">
        <v>7.7671000000000001</v>
      </c>
      <c r="I56">
        <v>8.2196200000000008</v>
      </c>
      <c r="K56">
        <v>7.5931499999999996</v>
      </c>
      <c r="L56">
        <v>7.6479600000000003</v>
      </c>
      <c r="M56">
        <v>7.9996700000000001</v>
      </c>
      <c r="O56">
        <v>7.7592400000000001</v>
      </c>
      <c r="P56">
        <v>7.7640099999999999</v>
      </c>
      <c r="Q56">
        <v>8.5489300000000004</v>
      </c>
      <c r="S56">
        <v>7.9665900000000001</v>
      </c>
      <c r="T56">
        <v>8.0175999999999998</v>
      </c>
      <c r="U56">
        <v>9.47058</v>
      </c>
      <c r="W56">
        <v>7.9965799999999998</v>
      </c>
      <c r="X56">
        <v>8.0219799999999992</v>
      </c>
      <c r="Y56">
        <v>8.5829500000000003</v>
      </c>
      <c r="AA56">
        <v>7.7453500000000002</v>
      </c>
      <c r="AB56">
        <v>7.7935100000000004</v>
      </c>
      <c r="AC56">
        <v>8.3118400000000001</v>
      </c>
      <c r="AE56">
        <v>8.2643699999999995</v>
      </c>
      <c r="AF56">
        <v>8.3450000000000006</v>
      </c>
      <c r="AG56">
        <v>9.6651600000000002</v>
      </c>
      <c r="AI56">
        <v>8.3914000000000009</v>
      </c>
      <c r="AJ56">
        <v>8.4065499999999993</v>
      </c>
      <c r="AK56">
        <v>9.3342299999999998</v>
      </c>
      <c r="AM56">
        <v>8.7827400000000004</v>
      </c>
      <c r="AN56">
        <v>8.8885500000000004</v>
      </c>
      <c r="AO56">
        <v>11.849299999999999</v>
      </c>
    </row>
    <row r="57" spans="2:41">
      <c r="B57" t="s">
        <v>22</v>
      </c>
      <c r="C57">
        <v>1.6160000000000199E-2</v>
      </c>
      <c r="D57">
        <v>1.44199999999994E-2</v>
      </c>
      <c r="E57">
        <v>6.1259999999999898E-2</v>
      </c>
      <c r="G57">
        <v>6.1239999999999697E-2</v>
      </c>
      <c r="H57">
        <v>5.2640000000000201E-2</v>
      </c>
      <c r="I57">
        <v>0.19365000000000199</v>
      </c>
      <c r="K57">
        <v>3.0039999999999598E-2</v>
      </c>
      <c r="L57">
        <v>4.061E-2</v>
      </c>
      <c r="M57">
        <v>0.13256999999999999</v>
      </c>
      <c r="O57">
        <v>0.20349</v>
      </c>
      <c r="P57">
        <v>0.20616999999999999</v>
      </c>
      <c r="Q57">
        <v>0.61472000000000004</v>
      </c>
      <c r="S57">
        <v>0.36625000000000002</v>
      </c>
      <c r="T57">
        <v>0.36803000000000002</v>
      </c>
      <c r="U57">
        <v>1.56843</v>
      </c>
      <c r="W57">
        <v>0.36059000000000002</v>
      </c>
      <c r="X57">
        <v>0.34747</v>
      </c>
      <c r="Y57">
        <v>0.59760000000000002</v>
      </c>
      <c r="AA57">
        <v>0.11791</v>
      </c>
      <c r="AB57">
        <v>0.118580000000001</v>
      </c>
      <c r="AC57">
        <v>0.32440000000000002</v>
      </c>
      <c r="AE57">
        <v>0.74436999999999998</v>
      </c>
      <c r="AF57">
        <v>0.78221000000000096</v>
      </c>
      <c r="AG57">
        <v>1.7692600000000001</v>
      </c>
      <c r="AI57">
        <v>0.79325000000000001</v>
      </c>
      <c r="AJ57">
        <v>0.77343999999999902</v>
      </c>
      <c r="AK57">
        <v>1.3324800000000001</v>
      </c>
      <c r="AM57">
        <v>1.1911</v>
      </c>
      <c r="AN57">
        <v>1.2921199999999999</v>
      </c>
      <c r="AO57">
        <v>3.8948</v>
      </c>
    </row>
    <row r="58" spans="2:41">
      <c r="C58">
        <v>7.5927199999999999</v>
      </c>
      <c r="D58">
        <v>7.6398299999999999</v>
      </c>
      <c r="E58">
        <v>7.9533300000000002</v>
      </c>
      <c r="G58">
        <v>7.5712400000000004</v>
      </c>
      <c r="H58">
        <v>7.6104500000000002</v>
      </c>
      <c r="I58">
        <v>7.8047000000000004</v>
      </c>
      <c r="K58">
        <v>7.5847300000000004</v>
      </c>
      <c r="L58">
        <v>7.6249599999999997</v>
      </c>
      <c r="M58">
        <v>7.9368299999999996</v>
      </c>
      <c r="O58">
        <v>7.6380999999999997</v>
      </c>
      <c r="P58">
        <v>7.6614000000000004</v>
      </c>
      <c r="Q58">
        <v>7.9702200000000003</v>
      </c>
      <c r="S58">
        <v>7.6025700000000001</v>
      </c>
      <c r="T58">
        <v>7.6159699999999999</v>
      </c>
      <c r="U58">
        <v>7.9281499999999996</v>
      </c>
      <c r="W58">
        <v>7.5776500000000002</v>
      </c>
      <c r="X58">
        <v>7.5966100000000001</v>
      </c>
      <c r="Y58">
        <v>7.8587300000000004</v>
      </c>
      <c r="AA58">
        <v>7.5709400000000002</v>
      </c>
      <c r="AB58">
        <v>7.6226799999999999</v>
      </c>
      <c r="AC58">
        <v>8.0215499999999995</v>
      </c>
      <c r="AE58">
        <v>7.5986799999999999</v>
      </c>
      <c r="AF58">
        <v>7.6136299999999997</v>
      </c>
      <c r="AG58">
        <v>7.9288800000000004</v>
      </c>
      <c r="AI58">
        <v>7.63896</v>
      </c>
      <c r="AJ58">
        <v>7.65585</v>
      </c>
      <c r="AK58">
        <v>7.98691</v>
      </c>
      <c r="AM58">
        <v>7.5633100000000004</v>
      </c>
      <c r="AN58">
        <v>7.5917700000000004</v>
      </c>
      <c r="AO58">
        <v>7.9197300000000004</v>
      </c>
    </row>
    <row r="59" spans="2:41">
      <c r="C59">
        <v>7.6228400000000001</v>
      </c>
      <c r="D59">
        <v>7.6731199999999999</v>
      </c>
      <c r="E59">
        <v>8.0544899999999995</v>
      </c>
      <c r="G59">
        <v>7.63924</v>
      </c>
      <c r="H59">
        <v>7.6867999999999999</v>
      </c>
      <c r="I59">
        <v>8.0941700000000001</v>
      </c>
      <c r="K59">
        <v>7.7204899999999999</v>
      </c>
      <c r="L59">
        <v>7.76783</v>
      </c>
      <c r="M59">
        <v>8.6335899999999999</v>
      </c>
      <c r="O59">
        <v>7.6681100000000004</v>
      </c>
      <c r="P59">
        <v>7.69435</v>
      </c>
      <c r="Q59">
        <v>8.0819399999999995</v>
      </c>
      <c r="S59">
        <v>7.8949600000000002</v>
      </c>
      <c r="T59">
        <v>7.9139499999999998</v>
      </c>
      <c r="U59">
        <v>8.6104800000000008</v>
      </c>
      <c r="W59">
        <v>8.0438899999999993</v>
      </c>
      <c r="X59">
        <v>8.1127099999999999</v>
      </c>
      <c r="Y59">
        <v>9.5226199999999999</v>
      </c>
      <c r="AA59">
        <v>8.1693800000000003</v>
      </c>
      <c r="AB59">
        <v>8.2408800000000006</v>
      </c>
      <c r="AC59">
        <v>10.2903</v>
      </c>
      <c r="AE59">
        <v>8.25535</v>
      </c>
      <c r="AF59">
        <v>8.2742299999999993</v>
      </c>
      <c r="AG59">
        <v>9.7878100000000003</v>
      </c>
      <c r="AI59">
        <v>8.1423299999999994</v>
      </c>
      <c r="AJ59">
        <v>8.1594599999999993</v>
      </c>
      <c r="AK59">
        <v>9.4373699999999996</v>
      </c>
      <c r="AM59">
        <v>8.6758799999999994</v>
      </c>
      <c r="AN59">
        <v>8.68689</v>
      </c>
      <c r="AO59">
        <v>12.3782</v>
      </c>
    </row>
    <row r="60" spans="2:41">
      <c r="B60" t="s">
        <v>22</v>
      </c>
      <c r="C60">
        <v>3.0120000000000102E-2</v>
      </c>
      <c r="D60">
        <v>3.329E-2</v>
      </c>
      <c r="E60">
        <v>0.101159999999999</v>
      </c>
      <c r="G60">
        <v>6.8000000000000504E-2</v>
      </c>
      <c r="H60">
        <v>7.6349999999999696E-2</v>
      </c>
      <c r="I60">
        <v>0.28947000000000001</v>
      </c>
      <c r="K60">
        <v>0.13575999999999899</v>
      </c>
      <c r="L60">
        <v>0.14287</v>
      </c>
      <c r="M60">
        <v>0.69675999999999905</v>
      </c>
      <c r="O60">
        <v>3.00100000000008E-2</v>
      </c>
      <c r="P60">
        <v>3.2949999999999598E-2</v>
      </c>
      <c r="Q60">
        <v>0.111719999999999</v>
      </c>
      <c r="S60">
        <v>0.29238999999999998</v>
      </c>
      <c r="T60">
        <v>0.29798000000000002</v>
      </c>
      <c r="U60">
        <v>0.68232999999999999</v>
      </c>
      <c r="W60">
        <v>0.46623999999999899</v>
      </c>
      <c r="X60">
        <v>0.5161</v>
      </c>
      <c r="Y60">
        <v>1.6638900000000001</v>
      </c>
      <c r="AA60">
        <v>0.59843999999999997</v>
      </c>
      <c r="AB60">
        <v>0.61820000000000097</v>
      </c>
      <c r="AC60">
        <v>2.2687499999999998</v>
      </c>
      <c r="AE60">
        <v>0.65666999999999998</v>
      </c>
      <c r="AF60">
        <v>0.66059999999999997</v>
      </c>
      <c r="AG60">
        <v>1.85893</v>
      </c>
      <c r="AI60">
        <v>0.50336999999999898</v>
      </c>
      <c r="AJ60">
        <v>0.503609999999999</v>
      </c>
      <c r="AK60">
        <v>1.4504600000000001</v>
      </c>
      <c r="AM60">
        <v>1.1125700000000001</v>
      </c>
      <c r="AN60">
        <v>1.0951200000000001</v>
      </c>
      <c r="AO60">
        <v>4.4584700000000002</v>
      </c>
    </row>
    <row r="61" spans="2:41">
      <c r="C61">
        <v>7.5657399999999999</v>
      </c>
      <c r="D61">
        <v>7.59084</v>
      </c>
      <c r="E61">
        <v>7.92279</v>
      </c>
      <c r="G61">
        <v>7.60907</v>
      </c>
      <c r="H61">
        <v>7.6431899999999997</v>
      </c>
      <c r="I61">
        <v>7.8861499999999998</v>
      </c>
      <c r="K61">
        <v>7.6005500000000001</v>
      </c>
      <c r="L61">
        <v>7.6337900000000003</v>
      </c>
      <c r="M61">
        <v>7.9318900000000001</v>
      </c>
      <c r="O61">
        <v>7.6007699999999998</v>
      </c>
      <c r="P61">
        <v>7.6396100000000002</v>
      </c>
      <c r="Q61">
        <v>7.9227100000000004</v>
      </c>
      <c r="S61">
        <v>7.5548200000000003</v>
      </c>
      <c r="T61">
        <v>7.5808299999999997</v>
      </c>
      <c r="U61">
        <v>7.8087999999999997</v>
      </c>
      <c r="W61">
        <v>7.5872099999999998</v>
      </c>
      <c r="X61">
        <v>7.6290199999999997</v>
      </c>
      <c r="Y61">
        <v>7.9704300000000003</v>
      </c>
      <c r="AA61">
        <v>7.5949600000000004</v>
      </c>
      <c r="AB61">
        <v>7.62235</v>
      </c>
      <c r="AC61">
        <v>7.9043400000000004</v>
      </c>
      <c r="AE61">
        <v>7.5812900000000001</v>
      </c>
      <c r="AF61">
        <v>7.6059700000000001</v>
      </c>
      <c r="AG61">
        <v>7.8969500000000004</v>
      </c>
      <c r="AI61">
        <v>7.6427100000000001</v>
      </c>
      <c r="AJ61">
        <v>7.6845600000000003</v>
      </c>
      <c r="AK61">
        <v>7.9388199999999998</v>
      </c>
      <c r="AM61">
        <v>7.6369300000000004</v>
      </c>
      <c r="AN61">
        <v>7.67218</v>
      </c>
      <c r="AO61">
        <v>7.8863399999999997</v>
      </c>
    </row>
    <row r="62" spans="2:41">
      <c r="C62">
        <v>7.5946100000000003</v>
      </c>
      <c r="D62">
        <v>7.6172300000000002</v>
      </c>
      <c r="E62">
        <v>7.9635699999999998</v>
      </c>
      <c r="G62">
        <v>7.6750100000000003</v>
      </c>
      <c r="H62">
        <v>7.7132100000000001</v>
      </c>
      <c r="I62">
        <v>8.0926399999999994</v>
      </c>
      <c r="K62">
        <v>7.7401799999999996</v>
      </c>
      <c r="L62">
        <v>7.7787199999999999</v>
      </c>
      <c r="M62">
        <v>8.4226100000000006</v>
      </c>
      <c r="O62">
        <v>7.8243900000000002</v>
      </c>
      <c r="P62">
        <v>7.8891200000000001</v>
      </c>
      <c r="Q62">
        <v>8.6079799999999995</v>
      </c>
      <c r="S62">
        <v>7.8272899999999996</v>
      </c>
      <c r="T62">
        <v>7.8577599999999999</v>
      </c>
      <c r="U62">
        <v>8.4896399999999996</v>
      </c>
      <c r="W62">
        <v>8.0620700000000003</v>
      </c>
      <c r="X62">
        <v>8.1374399999999998</v>
      </c>
      <c r="Y62">
        <v>9.5066199999999998</v>
      </c>
      <c r="AA62">
        <v>7.7374400000000003</v>
      </c>
      <c r="AB62">
        <v>7.7572599999999996</v>
      </c>
      <c r="AC62">
        <v>8.30321</v>
      </c>
      <c r="AE62">
        <v>8.3011300000000006</v>
      </c>
      <c r="AF62">
        <v>8.3704400000000003</v>
      </c>
      <c r="AG62">
        <v>9.4003300000000003</v>
      </c>
      <c r="AI62">
        <v>8.5265500000000003</v>
      </c>
      <c r="AJ62">
        <v>8.5669000000000004</v>
      </c>
      <c r="AK62">
        <v>9.4289299999999994</v>
      </c>
      <c r="AM62">
        <v>8.7380399999999998</v>
      </c>
      <c r="AN62">
        <v>8.7927900000000001</v>
      </c>
      <c r="AO62">
        <v>11.6616</v>
      </c>
    </row>
    <row r="63" spans="2:41">
      <c r="B63" t="s">
        <v>22</v>
      </c>
      <c r="C63">
        <f>C62-C61</f>
        <v>2.8870000000000395E-2</v>
      </c>
      <c r="D63">
        <f t="shared" ref="D63:E63" si="7">D62-D61</f>
        <v>2.6390000000000136E-2</v>
      </c>
      <c r="E63">
        <f t="shared" si="7"/>
        <v>4.0779999999999816E-2</v>
      </c>
      <c r="G63">
        <f>G62-G61</f>
        <v>6.5940000000000332E-2</v>
      </c>
      <c r="H63">
        <f t="shared" ref="H63:I63" si="8">H62-H61</f>
        <v>7.0020000000000415E-2</v>
      </c>
      <c r="I63">
        <f t="shared" si="8"/>
        <v>0.20648999999999962</v>
      </c>
      <c r="K63">
        <v>0.139629999999999</v>
      </c>
      <c r="L63">
        <v>0.14493</v>
      </c>
      <c r="M63">
        <v>0.49071999999999999</v>
      </c>
      <c r="O63">
        <v>0.22362000000000001</v>
      </c>
      <c r="P63">
        <v>0.24951000000000001</v>
      </c>
      <c r="Q63">
        <v>0.68526999999999905</v>
      </c>
      <c r="S63">
        <v>0.27246999999999899</v>
      </c>
      <c r="T63">
        <v>0.27693000000000001</v>
      </c>
      <c r="U63">
        <v>0.68084</v>
      </c>
      <c r="W63">
        <v>0.474860000000001</v>
      </c>
      <c r="X63">
        <v>0.50841999999999998</v>
      </c>
      <c r="Y63">
        <v>1.5361899999999999</v>
      </c>
      <c r="AA63">
        <v>0.14248</v>
      </c>
      <c r="AB63">
        <v>0.134910000000001</v>
      </c>
      <c r="AC63">
        <v>0.39887</v>
      </c>
      <c r="AE63">
        <v>0.71984000000000004</v>
      </c>
      <c r="AF63">
        <v>0.76446999999999998</v>
      </c>
      <c r="AG63">
        <v>1.5033799999999999</v>
      </c>
      <c r="AI63">
        <v>0.88383999999999996</v>
      </c>
      <c r="AJ63">
        <v>0.88234000000000001</v>
      </c>
      <c r="AK63">
        <v>1.49011</v>
      </c>
      <c r="AM63">
        <v>1.10111</v>
      </c>
      <c r="AN63">
        <v>1.1206100000000001</v>
      </c>
      <c r="AO63">
        <v>3.7752599999999998</v>
      </c>
    </row>
    <row r="64" spans="2:41">
      <c r="G64">
        <v>7.6010999999999997</v>
      </c>
      <c r="H64">
        <v>7.6310700000000002</v>
      </c>
      <c r="I64">
        <v>7.9447200000000002</v>
      </c>
      <c r="K64">
        <v>7.5493600000000001</v>
      </c>
      <c r="L64">
        <v>7.5820800000000004</v>
      </c>
      <c r="M64">
        <v>7.8847800000000001</v>
      </c>
      <c r="O64">
        <v>7.6641300000000001</v>
      </c>
      <c r="P64">
        <v>7.7039400000000002</v>
      </c>
      <c r="Q64">
        <v>8.0020299999999995</v>
      </c>
      <c r="S64">
        <v>7.5132899999999996</v>
      </c>
      <c r="T64">
        <v>7.5197500000000002</v>
      </c>
      <c r="U64">
        <v>7.78803</v>
      </c>
      <c r="AE64">
        <v>7.6894900000000002</v>
      </c>
      <c r="AF64">
        <v>7.71896</v>
      </c>
      <c r="AG64">
        <v>7.9629399999999997</v>
      </c>
      <c r="AI64">
        <v>7.5660499999999997</v>
      </c>
      <c r="AJ64">
        <v>7.5834200000000003</v>
      </c>
      <c r="AK64">
        <v>7.8738099999999998</v>
      </c>
      <c r="AM64">
        <v>7.5277799999999999</v>
      </c>
      <c r="AN64">
        <v>7.5224799999999998</v>
      </c>
      <c r="AO64">
        <v>7.8651</v>
      </c>
    </row>
    <row r="65" spans="2:48">
      <c r="G65">
        <v>7.66052</v>
      </c>
      <c r="H65">
        <v>7.6988399999999997</v>
      </c>
      <c r="I65">
        <v>8.0936199999999996</v>
      </c>
      <c r="K65">
        <v>7.6808800000000002</v>
      </c>
      <c r="L65">
        <v>7.726</v>
      </c>
      <c r="M65">
        <v>8.5378399999999992</v>
      </c>
      <c r="O65">
        <v>7.8846100000000003</v>
      </c>
      <c r="P65">
        <v>7.9463600000000003</v>
      </c>
      <c r="Q65">
        <v>8.8139400000000006</v>
      </c>
      <c r="S65">
        <v>7.8042999999999996</v>
      </c>
      <c r="T65">
        <v>7.8350200000000001</v>
      </c>
      <c r="U65">
        <v>8.3272600000000008</v>
      </c>
      <c r="AE65">
        <v>8.2912400000000002</v>
      </c>
      <c r="AF65">
        <v>8.3785699999999999</v>
      </c>
      <c r="AG65">
        <v>9.3090299999999999</v>
      </c>
      <c r="AI65">
        <v>8.32897</v>
      </c>
      <c r="AJ65">
        <v>8.36632</v>
      </c>
      <c r="AK65">
        <v>9.7971599999999999</v>
      </c>
      <c r="AM65">
        <v>8.7451899999999991</v>
      </c>
      <c r="AN65">
        <v>8.8225700000000007</v>
      </c>
      <c r="AO65">
        <v>11.472099999999999</v>
      </c>
    </row>
    <row r="66" spans="2:48">
      <c r="B66" t="s">
        <v>22</v>
      </c>
      <c r="G66">
        <v>5.9420000000000299E-2</v>
      </c>
      <c r="H66">
        <v>6.77699999999994E-2</v>
      </c>
      <c r="I66">
        <v>0.14889999999999901</v>
      </c>
      <c r="K66">
        <v>0.13152</v>
      </c>
      <c r="L66">
        <v>0.14391999999999999</v>
      </c>
      <c r="M66">
        <v>0.65305999999999897</v>
      </c>
      <c r="O66">
        <v>0.22048000000000001</v>
      </c>
      <c r="P66">
        <v>0.24242</v>
      </c>
      <c r="Q66">
        <v>0.81191000000000102</v>
      </c>
      <c r="S66">
        <v>0.29100999999999999</v>
      </c>
      <c r="T66">
        <v>0.31526999999999999</v>
      </c>
      <c r="U66">
        <v>0.53923000000000099</v>
      </c>
      <c r="Z66" t="s">
        <v>22</v>
      </c>
      <c r="AD66" t="s">
        <v>22</v>
      </c>
      <c r="AE66">
        <v>0.60175000000000001</v>
      </c>
      <c r="AF66">
        <v>0.65961000000000003</v>
      </c>
      <c r="AG66">
        <v>1.34609</v>
      </c>
      <c r="AI66">
        <v>0.76292000000000004</v>
      </c>
      <c r="AJ66">
        <v>0.78290000000000004</v>
      </c>
      <c r="AK66">
        <v>1.9233499999999999</v>
      </c>
      <c r="AM66">
        <v>1.2174100000000001</v>
      </c>
      <c r="AN66">
        <v>1.30009</v>
      </c>
      <c r="AO66">
        <v>3.6070000000000002</v>
      </c>
    </row>
    <row r="67" spans="2:48">
      <c r="B67" t="s">
        <v>29</v>
      </c>
      <c r="C67" t="s">
        <v>30</v>
      </c>
      <c r="D67" t="s">
        <v>30</v>
      </c>
      <c r="E67" t="s">
        <v>30</v>
      </c>
      <c r="F67" t="s">
        <v>29</v>
      </c>
      <c r="G67" t="s">
        <v>30</v>
      </c>
      <c r="H67" t="s">
        <v>30</v>
      </c>
      <c r="I67" t="s">
        <v>30</v>
      </c>
      <c r="J67" t="s">
        <v>29</v>
      </c>
      <c r="K67" t="s">
        <v>30</v>
      </c>
      <c r="L67" t="s">
        <v>30</v>
      </c>
      <c r="M67" t="s">
        <v>30</v>
      </c>
      <c r="N67" t="s">
        <v>29</v>
      </c>
      <c r="O67" t="s">
        <v>30</v>
      </c>
      <c r="P67" t="s">
        <v>30</v>
      </c>
      <c r="Q67" t="s">
        <v>30</v>
      </c>
      <c r="R67" t="s">
        <v>29</v>
      </c>
      <c r="S67" t="s">
        <v>30</v>
      </c>
      <c r="T67" t="s">
        <v>30</v>
      </c>
      <c r="U67" t="s">
        <v>30</v>
      </c>
      <c r="V67" t="s">
        <v>29</v>
      </c>
      <c r="W67" t="s">
        <v>30</v>
      </c>
      <c r="X67" t="s">
        <v>30</v>
      </c>
      <c r="Y67" t="s">
        <v>30</v>
      </c>
      <c r="Z67" t="s">
        <v>29</v>
      </c>
      <c r="AA67" t="s">
        <v>30</v>
      </c>
      <c r="AB67" t="s">
        <v>30</v>
      </c>
      <c r="AC67" t="s">
        <v>30</v>
      </c>
      <c r="AD67" t="s">
        <v>29</v>
      </c>
      <c r="AE67" t="s">
        <v>30</v>
      </c>
      <c r="AF67" t="s">
        <v>30</v>
      </c>
      <c r="AG67" t="s">
        <v>30</v>
      </c>
      <c r="AH67" t="s">
        <v>29</v>
      </c>
      <c r="AI67" t="s">
        <v>30</v>
      </c>
      <c r="AJ67" t="s">
        <v>30</v>
      </c>
      <c r="AK67" t="s">
        <v>30</v>
      </c>
      <c r="AL67" t="s">
        <v>29</v>
      </c>
      <c r="AM67" t="s">
        <v>30</v>
      </c>
      <c r="AN67" t="s">
        <v>30</v>
      </c>
      <c r="AO67" t="s">
        <v>30</v>
      </c>
    </row>
    <row r="68" spans="2:48">
      <c r="B68">
        <v>25.5</v>
      </c>
      <c r="C68">
        <f>AVERAGE(C15,C12,C9,C18,C21,C24,C27,C30,C33,C36,C39,C42,C45,C48,C51,C54,C57,C60,C63,C66)</f>
        <v>2.2763684210526242E-2</v>
      </c>
      <c r="D68">
        <f>AVERAGE(D15,D12,D9,D18,D21,D24,D27,D30,D33,D36,D39,D42,D45,D48,D51,D54,D57,D60,D63,D66)</f>
        <v>2.3168421052631522E-2</v>
      </c>
      <c r="E68">
        <f>AVERAGE(E15,E12,E9,E18,E21,E24,E27,E30,E33,E36,E39,E42,E45,E48,E51,E54,E57,E60,E63,E66)</f>
        <v>7.6316315789473704E-2</v>
      </c>
      <c r="F68">
        <v>25.5</v>
      </c>
      <c r="G68">
        <f>AVERAGE(G15,G12,G9,G18,G21,G24,G27,G30,G33,G36,G39,G42,G45,G48,G51,G54,G57,G60,G63,G66)</f>
        <v>5.8309999999999952E-2</v>
      </c>
      <c r="H68">
        <f>AVERAGE(H15,H12,H9,H18,H21,H24,H27,H30,H33,H36,H39,H42,H45,H48,H51,H54,H57,H60,H63,H66)</f>
        <v>6.2643000000000046E-2</v>
      </c>
      <c r="I68">
        <f>AVERAGE(I15,I12,I9,I18,I21,I24,I27,I30,I33,I36,I39,I42,I45,I48,I51,I54,I57,I60,I63,I66)</f>
        <v>0.18714850000000011</v>
      </c>
      <c r="J68">
        <v>25.5</v>
      </c>
      <c r="K68">
        <f>AVERAGE(K15,K12,K9,K18,K21,K24,K27,K30,K33,K36,K39,K42,K45,K48,K51,K54,K57,K60,K63,K66)</f>
        <v>0.12052299999999971</v>
      </c>
      <c r="L68">
        <f>AVERAGE(L15,L12,L9,L18,L21,L24,L27,L30,L33,L36,L39,L42,L45,L48,L51,L54,L57,L60,L63,L66)</f>
        <v>0.12326249999999998</v>
      </c>
      <c r="M68">
        <f>AVERAGE(M15,M12,M9,M18,M21,M24,M27,M30,M33,M36,M39,M42,M45,M48,M51,M54,M57,M60,M63,M66)</f>
        <v>0.41965349999999979</v>
      </c>
      <c r="N68">
        <v>25.5</v>
      </c>
      <c r="O68">
        <f>AVERAGE(O15,O12,O9,O18,O21,O24,O27,O30,O33,O36,O39,O42,O45,O48,O51,O54,O57,O60,O63,O66)</f>
        <v>0.19937850000000013</v>
      </c>
      <c r="P68">
        <f>AVERAGE(P15,P12,P9,P18,P21,P24,P27,P30,P33,P36,P39,P42,P45,P48,P51,P54,P57,P60,P63,P66)</f>
        <v>0.21151500000000012</v>
      </c>
      <c r="Q68">
        <f>AVERAGE(Q15,Q12,Q9,Q18,Q21,Q24,Q27,Q30,Q33,Q36,Q39,Q42,Q45,Q48,Q51,Q54,Q57,Q60,Q63,Q66)</f>
        <v>0.64932599999999985</v>
      </c>
      <c r="R68">
        <v>25.5</v>
      </c>
      <c r="S68">
        <f>AVERAGE(S15,S12,S9,S18,S21,S24,S27,S30,S33,S36,S39,S42,S45,S48,S51,S54,S57,S60,S63,S66)</f>
        <v>0.30660349999999992</v>
      </c>
      <c r="T68">
        <f>AVERAGE(T15,T12,T9,T18,T21,T24,T27,T30,T33,T36,T39,T42,T45,T48,T51,T54,T57,T60,T63,T66)</f>
        <v>0.32430749999999992</v>
      </c>
      <c r="U68">
        <f>AVERAGE(U15,U12,U9,U18,U21,U24,U27,U30,U33,U36,U39,U42,U45,U48,U51,U54,U57,U60,U63,U66)</f>
        <v>0.92671949999999992</v>
      </c>
      <c r="V68">
        <v>25.5</v>
      </c>
      <c r="W68">
        <f>AVERAGE(W15,W12,W9,W18,W21,W24,W27,W30,W33,W36,W39,W42,W45,W48,W51,W54,W57,W60,W63,W66)</f>
        <v>0.42983894736842126</v>
      </c>
      <c r="X68">
        <f>AVERAGE(X15,X12,X9,X18,X21,X24,X27,X30,X33,X36,X39,X42,X45,X48,X51,X54,X57,X60,X63,X66)</f>
        <v>0.45728263157894733</v>
      </c>
      <c r="Y68">
        <f>AVERAGE(Y15,Y12,Y9,Y18,Y21,Y24,Y27,Y30,Y33,Y36,Y39,Y42,Y45,Y48,Y51,Y54,Y57,Y60,Y63,Y66)</f>
        <v>1.2662589473684212</v>
      </c>
      <c r="Z68">
        <v>25.5</v>
      </c>
      <c r="AA68">
        <f>AVERAGE(AA15,AA12,AA9,AA18,AA21,AA24,AA27,AA30,AA33,AA36,AA39,AA42,AA45,AA48,AA51,AA54,AA57,AA60,AA63,AA66)</f>
        <v>0.4393310526315789</v>
      </c>
      <c r="AB68">
        <f>AVERAGE(AB15,AB12,AB9,AB18,AB21,AB24,AB27,AB30,AB33,AB36,AB39,AB42,AB45,AB48,AB51,AB54,AB57,AB60,AB63,AB66)</f>
        <v>0.46106105263157882</v>
      </c>
      <c r="AC68">
        <f>AVERAGE(AC15,AC12,AC9,AC18,AC21,AC24,AC27,AC30,AC33,AC36,AC39,AC42,AC45,AC48,AC51,AC54,AC57,AC60,AC63,AC66)</f>
        <v>1.2638226315789474</v>
      </c>
      <c r="AD68">
        <v>25.5</v>
      </c>
      <c r="AE68">
        <f>AVERAGE(AE15,AE12,AE9,AE18,AE21,AE24,AE27,AE30,AE33,AE36,AE39,AE42,AE45,AE48,AE51,AE54,AE57,AE60,AE63,AE66)</f>
        <v>0.62513999999999981</v>
      </c>
      <c r="AF68">
        <f>AVERAGE(AF15,AF12,AF9,AF18,AF21,AF24,AF27,AF30,AF33,AF36,AF39,AF42,AF45,AF48,AF51,AF54,AF57,AF60,AF63,AF66)</f>
        <v>0.6586185</v>
      </c>
      <c r="AG68">
        <f>AVERAGE(AG15,AG12,AG9,AG18,AG21,AG24,AG27,AG30,AG33,AG36,AG39,AG42,AG45,AG48,AG51,AG54,AG57,AG60,AG63,AG66)</f>
        <v>1.6062724999999998</v>
      </c>
      <c r="AH68">
        <v>25.5</v>
      </c>
      <c r="AI68">
        <f>AVERAGE(AI15,AI12,AI9,AI18,AI21,AI24,AI27,AI30,AI33,AI36,AI39,AI42,AI45,AI48,AI51,AI54,AI57,AI60,AI63,AI66)</f>
        <v>0.76041549999999991</v>
      </c>
      <c r="AJ68">
        <f>AVERAGE(AJ15,AJ12,AJ9,AJ18,AJ21,AJ24,AJ27,AJ30,AJ33,AJ36,AJ39,AJ42,AJ45,AJ48,AJ51,AJ54,AJ57,AJ60,AJ63,AJ66)</f>
        <v>0.78915849999999987</v>
      </c>
      <c r="AK68">
        <f>AVERAGE(AK15,AK12,AK9,AK18,AK21,AK24,AK27,AK30,AK33,AK36,AK39,AK42,AK45,AK48,AK51,AK54,AK57,AK60,AK63,AK66)</f>
        <v>1.9789269999999999</v>
      </c>
      <c r="AL68">
        <v>25.5</v>
      </c>
      <c r="AM68">
        <f>AVERAGE(AM15,AM12,AM9,AM18,AM21,AM24,AM27,AM30,AM33,AM36,AM39,AM42,AM45,AM48,AM51,AM54,AM57,AM60,AM63,AM66)</f>
        <v>0.95795449999999993</v>
      </c>
      <c r="AN68">
        <f>AVERAGE(AN15,AN12,AN9,AN18,AN21,AN24,AN27,AN30,AN33,AN36,AN39,AN42,AN45,AN48,AN51,AN54,AN57,AN60,AN63,AN66)</f>
        <v>1.0052425</v>
      </c>
      <c r="AO68">
        <f>AVERAGE(AO15,AO12,AO9,AO18,AO21,AO24,AO27,AO30,AO33,AO36,AO39,AO42,AO45,AO48,AO51,AO54,AO57,AO60,AO63,AO66)</f>
        <v>2.6503330000000003</v>
      </c>
    </row>
    <row r="69" spans="2:48">
      <c r="C69">
        <f>STDEV(C15,C12,C9,C18,C21,C24,C27,C30,C33,C36,C39,C42,C45,C48,C51,C54,C57,C60,C63,C66)/SQRT(COUNT(C15,C12,C9,C18,C21,C24,C27,C30,C33,C36,C39,C42,C45,C48,C51,C54,C57,C60,C63,C66))</f>
        <v>2.0565327674752823E-3</v>
      </c>
      <c r="D69">
        <f>STDEV(D15,D12,D9,D18,D21,D24,D27,D30,D33,D36,D39,D42,D45,D48,D51,D54,D57,D60,D63,D66)/SQRT(COUNT(D15,D12,D9,D18,D21,D24,D27,D30,D33,D36,D39,D42,D45,D48,D51,D54,D57,D60,D63,D66))</f>
        <v>2.4522617872469788E-3</v>
      </c>
      <c r="E69">
        <f>STDEV(E15,E12,E9,E18,E21,E24,E27,E30,E33,E36,E39,E42,E45,E48,E51,E54,E57,E60,E63,E66)/SQRT(COUNT(E15,E12,E9,E18,E21,E24,E27,E30,E33,E36,E39,E42,E45,E48,E51,E54,E57,E60,E63,E66))</f>
        <v>8.623297432110693E-3</v>
      </c>
      <c r="G69">
        <f>STDEV(G15,G12,G9,G18,G21,G24,G27,G30,G33,G36,G39,G42,G45,G48,G51,G54,G57,G60,G63,G66)/SQRT(COUNT(G15,G12,G9,G18,G21,G24,G27,G30,G33,G36,G39,G42,G45,G48,G51,G54,G57,G60,G63,G66))</f>
        <v>4.1471241144981881E-3</v>
      </c>
      <c r="H69">
        <f>STDEV(H15,H12,H9,H18,H21,H24,H27,H30,H33,H36,H39,H42,H45,H48,H51,H54,H57,H60,H63,H66)/SQRT(COUNT(H15,H12,H9,H18,H21,H24,H27,H30,H33,H36,H39,H42,H45,H48,H51,H54,H57,H60,H63,H66))</f>
        <v>4.7422256100740192E-3</v>
      </c>
      <c r="I69">
        <f>STDEV(I15,I12,I9,I18,I21,I24,I27,I30,I33,I36,I39,I42,I45,I48,I51,I54,I57,I60,I63,I66)/SQRT(COUNT(I15,I12,I9,I18,I21,I24,I27,I30,I33,I36,I39,I42,I45,I48,I51,I54,I57,I60,I63,I66))</f>
        <v>1.9384353555801554E-2</v>
      </c>
      <c r="K69">
        <f>STDEV(K15,K12,K9,K18,K21,K24,K27,K30,K33,K36,K39,K42,K45,K48,K51,K54,K57,K60,K63,K66)/SQRT(COUNT(K15,K12,K9,K18,K21,K24,K27,K30,K33,K36,K39,K42,K45,K48,K51,K54,K57,K60,K63,K66))</f>
        <v>8.3236476094507832E-3</v>
      </c>
      <c r="L69">
        <f>STDEV(L15,L12,L9,L18,L21,L24,L27,L30,L33,L36,L39,L42,L45,L48,L51,L54,L57,L60,L63,L66)/SQRT(COUNT(L15,L12,L9,L18,L21,L24,L27,L30,L33,L36,L39,L42,L45,L48,L51,L54,L57,L60,L63,L66))</f>
        <v>8.763317080306969E-3</v>
      </c>
      <c r="M69">
        <f>STDEV(M15,M12,M9,M18,M21,M24,M27,M30,M33,M36,M39,M42,M45,M48,M51,M54,M57,M60,M63,M66)/SQRT(COUNT(M15,M12,M9,M18,M21,M24,M27,M30,M33,M36,M39,M42,M45,M48,M51,M54,M57,M60,M63,M66))</f>
        <v>3.1274759448567981E-2</v>
      </c>
      <c r="O69">
        <f>STDEV(O15,O12,O9,O18,O21,O24,O27,O30,O33,O36,O39,O42,O45,O48,O51,O54,O57,O60,O63,O66)/SQRT(COUNT(O15,O12,O9,O18,O21,O24,O27,O30,O33,O36,O39,O42,O45,O48,O51,O54,O57,O60,O63,O66))</f>
        <v>1.0370203654169331E-2</v>
      </c>
      <c r="P69">
        <f>STDEV(P15,P12,P9,P18,P21,P24,P27,P30,P33,P36,P39,P42,P45,P48,P51,P54,P57,P60,P63,P66)/SQRT(COUNT(P15,P12,P9,P18,P21,P24,P27,P30,P33,P36,P39,P42,P45,P48,P51,P54,P57,P60,P63,P66))</f>
        <v>1.1720966986783246E-2</v>
      </c>
      <c r="Q69">
        <f>STDEV(Q15,Q12,Q9,Q18,Q21,Q24,Q27,Q30,Q33,Q36,Q39,Q42,Q45,Q48,Q51,Q54,Q57,Q60,Q63,Q66)/SQRT(COUNT(Q15,Q12,Q9,Q18,Q21,Q24,Q27,Q30,Q33,Q36,Q39,Q42,Q45,Q48,Q51,Q54,Q57,Q60,Q63,Q66))</f>
        <v>6.206336093228057E-2</v>
      </c>
      <c r="S69">
        <f>STDEV(S15,S12,S9,S18,S21,S24,S27,S30,S33,S36,S39,S42,S45,S48,S51,S54,S57,S60,S63,S66)/SQRT(COUNT(S15,S12,S9,S18,S21,S24,S27,S30,S33,S36,S39,S42,S45,S48,S51,S54,S57,S60,S63,S66))</f>
        <v>1.4915250854057786E-2</v>
      </c>
      <c r="T69">
        <f>STDEV(T15,T12,T9,T18,T21,T24,T27,T30,T33,T36,T39,T42,T45,T48,T51,T54,T57,T60,T63,T66)/SQRT(COUNT(T15,T12,T9,T18,T21,T24,T27,T30,T33,T36,T39,T42,T45,T48,T51,T54,T57,T60,T63,T66))</f>
        <v>1.6618360041247355E-2</v>
      </c>
      <c r="U69">
        <f>STDEV(U15,U12,U9,U18,U21,U24,U27,U30,U33,U36,U39,U42,U45,U48,U51,U54,U57,U60,U63,U66)/SQRT(COUNT(U15,U12,U9,U18,U21,U24,U27,U30,U33,U36,U39,U42,U45,U48,U51,U54,U57,U60,U63,U66))</f>
        <v>8.6403953651241053E-2</v>
      </c>
      <c r="W69">
        <f>STDEV(W15,W12,W9,W18,W21,W24,W27,W30,W33,W36,W39,W42,W45,W48,W51,W54,W57,W60,W63,W66)/SQRT(COUNT(W15,W12,W9,W18,W21,W24,W27,W30,W33,W36,W39,W42,W45,W48,W51,W54,W57,W60,W63,W66))</f>
        <v>1.2757429205699762E-2</v>
      </c>
      <c r="X69">
        <f>STDEV(X15,X12,X9,X18,X21,X24,X27,X30,X33,X36,X39,X42,X45,X48,X51,X54,X57,X60,X63,X66)/SQRT(COUNT(X15,X12,X9,X18,X21,X24,X27,X30,X33,X36,X39,X42,X45,X48,X51,X54,X57,X60,X63,X66))</f>
        <v>1.6883103682858239E-2</v>
      </c>
      <c r="Y69">
        <f>STDEV(Y15,Y12,Y9,Y18,Y21,Y24,Y27,Y30,Y33,Y36,Y39,Y42,Y45,Y48,Y51,Y54,Y57,Y60,Y63,Y66)/SQRT(COUNT(Y15,Y12,Y9,Y18,Y21,Y24,Y27,Y30,Y33,Y36,Y39,Y42,Y45,Y48,Y51,Y54,Y57,Y60,Y63,Y66))</f>
        <v>9.2247592139274859E-2</v>
      </c>
      <c r="AA69">
        <f>STDEV(AA15,AA12,AA9,AA18,AA21,AA24,AA27,AA30,AA33,AA36,AA39,AA42,AA45,AA48,AA51,AA54,AA57,AA60,AA63,AA66)/SQRT(COUNT(AA15,AA12,AA9,AA18,AA21,AA24,AA27,AA30,AA33,AA36,AA39,AA42,AA45,AA48,AA51,AA54,AA57,AA60,AA63,AA66))</f>
        <v>5.3773363984480675E-2</v>
      </c>
      <c r="AB69">
        <f>STDEV(AB15,AB12,AB9,AB18,AB21,AB24,AB27,AB30,AB33,AB36,AB39,AB42,AB45,AB48,AB51,AB54,AB57,AB60,AB63,AB66)/SQRT(COUNT(AB15,AB12,AB9,AB18,AB21,AB24,AB27,AB30,AB33,AB36,AB39,AB42,AB45,AB48,AB51,AB54,AB57,AB60,AB63,AB66))</f>
        <v>5.5711512615886957E-2</v>
      </c>
      <c r="AC69">
        <f>STDEV(AC15,AC12,AC9,AC18,AC21,AC24,AC27,AC30,AC33,AC36,AC39,AC42,AC45,AC48,AC51,AC54,AC57,AC60,AC63,AC66)/SQRT(COUNT(AC15,AC12,AC9,AC18,AC21,AC24,AC27,AC30,AC33,AC36,AC39,AC42,AC45,AC48,AC51,AC54,AC57,AC60,AC63,AC66))</f>
        <v>0.17807052318503769</v>
      </c>
      <c r="AE69">
        <f>STDEV(AE15,AE12,AE9,AE18,AE21,AE24,AE27,AE30,AE33,AE36,AE39,AE42,AE45,AE48,AE51,AE54,AE57,AE60,AE63,AE66)/SQRT(COUNT(AE15,AE12,AE9,AE18,AE21,AE24,AE27,AE30,AE33,AE36,AE39,AE42,AE45,AE48,AE51,AE54,AE57,AE60,AE63,AE66))</f>
        <v>4.2462084883241172E-2</v>
      </c>
      <c r="AF69">
        <f>STDEV(AF15,AF12,AF9,AF18,AF21,AF24,AF27,AF30,AF33,AF36,AF39,AF42,AF45,AF48,AF51,AF54,AF57,AF60,AF63,AF66)/SQRT(COUNT(AF15,AF12,AF9,AF18,AF21,AF24,AF27,AF30,AF33,AF36,AF39,AF42,AF45,AF48,AF51,AF54,AF57,AF60,AF63,AF66))</f>
        <v>4.5287106061305045E-2</v>
      </c>
      <c r="AG69">
        <f>STDEV(AG15,AG12,AG9,AG18,AG21,AG24,AG27,AG30,AG33,AG36,AG39,AG42,AG45,AG48,AG51,AG54,AG57,AG60,AG63,AG66)/SQRT(COUNT(AG15,AG12,AG9,AG18,AG21,AG24,AG27,AG30,AG33,AG36,AG39,AG42,AG45,AG48,AG51,AG54,AG57,AG60,AG63,AG66))</f>
        <v>0.19350027905035649</v>
      </c>
      <c r="AI69">
        <f>STDEV(AI15,AI12,AI9,AI18,AI21,AI24,AI27,AI30,AI33,AI36,AI39,AI42,AI45,AI48,AI51,AI54,AI57,AI60,AI63,AI66)/SQRT(COUNT(AI15,AI12,AI9,AI18,AI21,AI24,AI27,AI30,AI33,AI36,AI39,AI42,AI45,AI48,AI51,AI54,AI57,AI60,AI63,AI66))</f>
        <v>4.5987460467501441E-2</v>
      </c>
      <c r="AJ69">
        <f>STDEV(AJ15,AJ12,AJ9,AJ18,AJ21,AJ24,AJ27,AJ30,AJ33,AJ36,AJ39,AJ42,AJ45,AJ48,AJ51,AJ54,AJ57,AJ60,AJ63,AJ66)/SQRT(COUNT(AJ15,AJ12,AJ9,AJ18,AJ21,AJ24,AJ27,AJ30,AJ33,AJ36,AJ39,AJ42,AJ45,AJ48,AJ51,AJ54,AJ57,AJ60,AJ63,AJ66))</f>
        <v>4.7210339251587803E-2</v>
      </c>
      <c r="AK69">
        <f>STDEV(AK15,AK12,AK9,AK18,AK21,AK24,AK27,AK30,AK33,AK36,AK39,AK42,AK45,AK48,AK51,AK54,AK57,AK60,AK63,AK66)/SQRT(COUNT(AK15,AK12,AK9,AK18,AK21,AK24,AK27,AK30,AK33,AK36,AK39,AK42,AK45,AK48,AK51,AK54,AK57,AK60,AK63,AK66))</f>
        <v>0.17273095297555141</v>
      </c>
      <c r="AM69">
        <f>STDEV(AM15,AM12,AM9,AM18,AM21,AM24,AM27,AM30,AM33,AM36,AM39,AM42,AM45,AM48,AM51,AM54,AM57,AM60,AM63,AM66)/SQRT(COUNT(AM15,AM12,AM9,AM18,AM21,AM24,AM27,AM30,AM33,AM36,AM39,AM42,AM45,AM48,AM51,AM54,AM57,AM60,AM63,AM66))</f>
        <v>5.2959015317581987E-2</v>
      </c>
      <c r="AN69">
        <f>STDEV(AN15,AN12,AN9,AN18,AN21,AN24,AN27,AN30,AN33,AN36,AN39,AN42,AN45,AN48,AN51,AN54,AN57,AN60,AN63,AN66)/SQRT(COUNT(AN15,AN12,AN9,AN18,AN21,AN24,AN27,AN30,AN33,AN36,AN39,AN42,AN45,AN48,AN51,AN54,AN57,AN60,AN63,AN66))</f>
        <v>5.4794717061309103E-2</v>
      </c>
      <c r="AO69">
        <f>STDEV(AO15,AO12,AO9,AO18,AO21,AO24,AO27,AO30,AO33,AO36,AO39,AO42,AO45,AO48,AO51,AO54,AO57,AO60,AO63,AO66)/SQRT(COUNT(AO15,AO12,AO9,AO18,AO21,AO24,AO27,AO30,AO33,AO36,AO39,AO42,AO45,AO48,AO51,AO54,AO57,AO60,AO63,AO66))</f>
        <v>0.22620608476052118</v>
      </c>
    </row>
    <row r="71" spans="2:48">
      <c r="B71" t="s">
        <v>31</v>
      </c>
      <c r="AQ71" t="s">
        <v>1</v>
      </c>
      <c r="AR71">
        <v>21926928</v>
      </c>
    </row>
    <row r="73" spans="2:48">
      <c r="B73" t="s">
        <v>2</v>
      </c>
      <c r="F73" t="s">
        <v>3</v>
      </c>
      <c r="J73" t="s">
        <v>4</v>
      </c>
      <c r="N73" t="s">
        <v>5</v>
      </c>
      <c r="R73" t="s">
        <v>6</v>
      </c>
      <c r="V73" t="s">
        <v>7</v>
      </c>
      <c r="Z73" t="s">
        <v>8</v>
      </c>
      <c r="AD73" t="s">
        <v>9</v>
      </c>
      <c r="AH73" t="s">
        <v>10</v>
      </c>
      <c r="AL73" t="s">
        <v>11</v>
      </c>
      <c r="AT73" t="s">
        <v>12</v>
      </c>
    </row>
    <row r="74" spans="2:48">
      <c r="C74" t="s">
        <v>13</v>
      </c>
      <c r="D74" t="s">
        <v>14</v>
      </c>
      <c r="E74" t="s">
        <v>15</v>
      </c>
      <c r="G74" t="s">
        <v>13</v>
      </c>
      <c r="H74" t="s">
        <v>14</v>
      </c>
      <c r="I74" t="s">
        <v>15</v>
      </c>
      <c r="K74" t="s">
        <v>13</v>
      </c>
      <c r="L74" t="s">
        <v>14</v>
      </c>
      <c r="M74" t="s">
        <v>15</v>
      </c>
      <c r="O74" t="s">
        <v>13</v>
      </c>
      <c r="P74" t="s">
        <v>14</v>
      </c>
      <c r="Q74" t="s">
        <v>15</v>
      </c>
      <c r="S74" t="s">
        <v>13</v>
      </c>
      <c r="T74" t="s">
        <v>14</v>
      </c>
      <c r="U74" t="s">
        <v>15</v>
      </c>
      <c r="W74" t="s">
        <v>13</v>
      </c>
      <c r="X74" t="s">
        <v>14</v>
      </c>
      <c r="Y74" t="s">
        <v>15</v>
      </c>
      <c r="AA74" t="s">
        <v>13</v>
      </c>
      <c r="AB74" t="s">
        <v>14</v>
      </c>
      <c r="AC74" t="s">
        <v>15</v>
      </c>
      <c r="AE74" t="s">
        <v>13</v>
      </c>
      <c r="AF74" t="s">
        <v>14</v>
      </c>
      <c r="AG74" t="s">
        <v>15</v>
      </c>
      <c r="AI74" t="s">
        <v>13</v>
      </c>
      <c r="AJ74" t="s">
        <v>14</v>
      </c>
      <c r="AK74" t="s">
        <v>15</v>
      </c>
      <c r="AM74" t="s">
        <v>13</v>
      </c>
      <c r="AN74" t="s">
        <v>14</v>
      </c>
      <c r="AO74" t="s">
        <v>15</v>
      </c>
      <c r="AQ74" t="s">
        <v>16</v>
      </c>
      <c r="AR74" t="s">
        <v>17</v>
      </c>
      <c r="AS74" t="s">
        <v>18</v>
      </c>
      <c r="AT74" t="s">
        <v>19</v>
      </c>
      <c r="AU74" t="s">
        <v>20</v>
      </c>
      <c r="AV74" t="s">
        <v>21</v>
      </c>
    </row>
    <row r="75" spans="2:48">
      <c r="C75">
        <v>7.5479900000000004</v>
      </c>
      <c r="D75">
        <v>7.6069300000000002</v>
      </c>
      <c r="E75">
        <v>7.9839500000000001</v>
      </c>
      <c r="G75">
        <v>7.54122</v>
      </c>
      <c r="H75">
        <v>7.5811200000000003</v>
      </c>
      <c r="I75">
        <v>8.0502300000000009</v>
      </c>
      <c r="K75">
        <v>7.5815599999999996</v>
      </c>
      <c r="L75">
        <v>7.6154299999999999</v>
      </c>
      <c r="M75">
        <v>8.0234799999999993</v>
      </c>
      <c r="O75">
        <v>7.5502000000000002</v>
      </c>
      <c r="P75">
        <v>7.6129300000000004</v>
      </c>
      <c r="Q75">
        <v>7.9587000000000003</v>
      </c>
      <c r="S75">
        <v>7.5012400000000001</v>
      </c>
      <c r="T75">
        <v>7.5164600000000004</v>
      </c>
      <c r="U75">
        <v>7.9082400000000002</v>
      </c>
      <c r="W75">
        <v>7.5213299999999998</v>
      </c>
      <c r="X75">
        <v>7.5491000000000001</v>
      </c>
      <c r="Y75">
        <v>8.0621399999999994</v>
      </c>
      <c r="AA75">
        <v>7.5571900000000003</v>
      </c>
      <c r="AB75">
        <v>7.58596</v>
      </c>
      <c r="AC75">
        <v>8.0165100000000002</v>
      </c>
      <c r="AE75">
        <v>7.6045600000000002</v>
      </c>
      <c r="AF75">
        <v>7.6548999999999996</v>
      </c>
      <c r="AG75">
        <v>8.0823900000000002</v>
      </c>
      <c r="AI75">
        <v>7.5146899999999999</v>
      </c>
      <c r="AJ75">
        <v>7.5705</v>
      </c>
      <c r="AK75">
        <v>8.0015000000000001</v>
      </c>
      <c r="AM75">
        <v>7.46068</v>
      </c>
      <c r="AN75">
        <v>7.46272</v>
      </c>
      <c r="AO75">
        <v>7.9320199999999996</v>
      </c>
      <c r="AQ75">
        <v>2</v>
      </c>
      <c r="AR75">
        <f>AQ75*1000/$AR$3</f>
        <v>9.1212047579122805E-5</v>
      </c>
      <c r="AS75">
        <f t="shared" ref="AS75:AS84" si="9">AR75/(10^-27)/(10^6)</f>
        <v>9.12120475791228E+16</v>
      </c>
      <c r="AT75">
        <v>4.362900000000005E-2</v>
      </c>
      <c r="AU75">
        <v>4.9741999999999995E-2</v>
      </c>
      <c r="AV75">
        <v>0.23264499999999994</v>
      </c>
    </row>
    <row r="76" spans="2:48">
      <c r="C76">
        <v>7.6162099999999997</v>
      </c>
      <c r="D76">
        <v>7.6831800000000001</v>
      </c>
      <c r="E76">
        <v>8.2659900000000004</v>
      </c>
      <c r="G76">
        <v>7.6635900000000001</v>
      </c>
      <c r="H76">
        <v>7.71319</v>
      </c>
      <c r="I76">
        <v>8.6075599999999994</v>
      </c>
      <c r="K76">
        <v>7.72593</v>
      </c>
      <c r="L76">
        <v>7.7729400000000002</v>
      </c>
      <c r="M76">
        <v>8.7522400000000005</v>
      </c>
      <c r="O76">
        <v>7.92462</v>
      </c>
      <c r="P76">
        <v>8.01248</v>
      </c>
      <c r="Q76">
        <v>8.7061299999999999</v>
      </c>
      <c r="S76">
        <v>7.8491099999999996</v>
      </c>
      <c r="T76">
        <v>7.8920300000000001</v>
      </c>
      <c r="U76">
        <v>8.7869399999999995</v>
      </c>
      <c r="W76">
        <v>8.0406300000000002</v>
      </c>
      <c r="X76">
        <v>8.0608000000000004</v>
      </c>
      <c r="Y76">
        <v>9.4796600000000009</v>
      </c>
      <c r="AA76">
        <v>8.3272200000000005</v>
      </c>
      <c r="AB76">
        <v>8.3763000000000005</v>
      </c>
      <c r="AC76">
        <v>9.2420399999999994</v>
      </c>
      <c r="AE76">
        <v>8.4409700000000001</v>
      </c>
      <c r="AF76">
        <v>8.4916400000000003</v>
      </c>
      <c r="AG76">
        <v>10.5367</v>
      </c>
      <c r="AI76">
        <v>8.6314100000000007</v>
      </c>
      <c r="AJ76">
        <v>8.7694500000000009</v>
      </c>
      <c r="AK76">
        <v>10.2818</v>
      </c>
      <c r="AM76">
        <v>8.8265899999999995</v>
      </c>
      <c r="AN76">
        <v>8.8492099999999994</v>
      </c>
      <c r="AO76">
        <v>10.571899999999999</v>
      </c>
      <c r="AQ76">
        <v>4</v>
      </c>
      <c r="AR76">
        <f t="shared" ref="AR76:AR84" si="10">AQ76*1000/$AR$3</f>
        <v>1.8242409515824561E-4</v>
      </c>
      <c r="AS76">
        <f t="shared" si="9"/>
        <v>1.824240951582456E+17</v>
      </c>
      <c r="AT76">
        <v>0.10062849999999997</v>
      </c>
      <c r="AU76">
        <v>0.11036150000000008</v>
      </c>
      <c r="AV76">
        <v>0.40505450000000015</v>
      </c>
    </row>
    <row r="77" spans="2:48">
      <c r="B77" t="s">
        <v>22</v>
      </c>
      <c r="C77">
        <v>6.8219999999999295E-2</v>
      </c>
      <c r="D77">
        <v>7.6249999999999901E-2</v>
      </c>
      <c r="E77">
        <v>0.28204000000000001</v>
      </c>
      <c r="G77">
        <v>0.12237000000000001</v>
      </c>
      <c r="H77">
        <v>0.13206999999999999</v>
      </c>
      <c r="I77">
        <v>0.55732999999999999</v>
      </c>
      <c r="K77">
        <v>0.14437</v>
      </c>
      <c r="L77">
        <v>0.15751000000000001</v>
      </c>
      <c r="M77">
        <v>0.72876000000000096</v>
      </c>
      <c r="O77">
        <v>0.37441999999999998</v>
      </c>
      <c r="P77">
        <v>0.39955000000000002</v>
      </c>
      <c r="Q77">
        <v>0.74743000000000004</v>
      </c>
      <c r="S77">
        <v>0.34786999999999901</v>
      </c>
      <c r="T77">
        <v>0.37557000000000001</v>
      </c>
      <c r="U77">
        <v>0.87869999999999904</v>
      </c>
      <c r="W77">
        <v>0.51929999999999998</v>
      </c>
      <c r="X77">
        <v>0.51170000000000004</v>
      </c>
      <c r="Y77">
        <v>1.4175199999999999</v>
      </c>
      <c r="AA77">
        <v>0.77002999999999999</v>
      </c>
      <c r="AB77">
        <v>0.79034000000000004</v>
      </c>
      <c r="AC77">
        <v>1.22553</v>
      </c>
      <c r="AE77">
        <v>0.83640999999999999</v>
      </c>
      <c r="AF77">
        <v>0.83674000000000104</v>
      </c>
      <c r="AG77">
        <v>2.45431</v>
      </c>
      <c r="AI77">
        <v>1.1167199999999999</v>
      </c>
      <c r="AJ77">
        <v>1.19895</v>
      </c>
      <c r="AK77">
        <v>2.2803</v>
      </c>
      <c r="AM77">
        <v>1.36591</v>
      </c>
      <c r="AN77">
        <v>1.38649</v>
      </c>
      <c r="AO77">
        <v>2.6398799999999998</v>
      </c>
      <c r="AQ77">
        <v>6</v>
      </c>
      <c r="AR77">
        <f t="shared" si="10"/>
        <v>2.7363614273736843E-4</v>
      </c>
      <c r="AS77">
        <f t="shared" si="9"/>
        <v>2.7363614273736842E+17</v>
      </c>
      <c r="AT77">
        <v>0.20039100000000012</v>
      </c>
      <c r="AU77">
        <v>0.21478250000000002</v>
      </c>
      <c r="AV77">
        <v>0.64175450000000001</v>
      </c>
    </row>
    <row r="78" spans="2:48">
      <c r="C78">
        <v>7.51952</v>
      </c>
      <c r="D78">
        <v>7.5615800000000002</v>
      </c>
      <c r="E78">
        <v>7.8916700000000004</v>
      </c>
      <c r="G78">
        <v>7.4617500000000003</v>
      </c>
      <c r="H78">
        <v>7.4727499999999996</v>
      </c>
      <c r="I78">
        <v>7.9090999999999996</v>
      </c>
      <c r="K78">
        <v>7.5861900000000002</v>
      </c>
      <c r="L78">
        <v>7.6066599999999998</v>
      </c>
      <c r="M78">
        <v>8.10365</v>
      </c>
      <c r="O78">
        <v>7.5481600000000002</v>
      </c>
      <c r="P78">
        <v>7.6130899999999997</v>
      </c>
      <c r="Q78">
        <v>8.0821400000000008</v>
      </c>
      <c r="S78">
        <v>7.56907</v>
      </c>
      <c r="T78">
        <v>7.6221899999999998</v>
      </c>
      <c r="U78">
        <v>8.0873399999999993</v>
      </c>
      <c r="W78">
        <v>7.4970299999999996</v>
      </c>
      <c r="X78">
        <v>7.5371100000000002</v>
      </c>
      <c r="Y78">
        <v>7.97065</v>
      </c>
      <c r="AA78">
        <v>7.5184499999999996</v>
      </c>
      <c r="AB78">
        <v>7.5460000000000003</v>
      </c>
      <c r="AC78">
        <v>7.9983300000000002</v>
      </c>
      <c r="AE78">
        <v>7.5339299999999998</v>
      </c>
      <c r="AF78">
        <v>7.5422399999999996</v>
      </c>
      <c r="AG78">
        <v>8.0068400000000004</v>
      </c>
      <c r="AI78">
        <v>7.4810800000000004</v>
      </c>
      <c r="AJ78">
        <v>7.47898</v>
      </c>
      <c r="AK78">
        <v>7.8295700000000004</v>
      </c>
      <c r="AM78">
        <v>7.6036299999999999</v>
      </c>
      <c r="AN78">
        <v>7.6419800000000002</v>
      </c>
      <c r="AO78">
        <v>8.0759799999999995</v>
      </c>
      <c r="AQ78">
        <v>8</v>
      </c>
      <c r="AR78">
        <f t="shared" si="10"/>
        <v>3.6484819031649122E-4</v>
      </c>
      <c r="AS78">
        <f t="shared" si="9"/>
        <v>3.648481903164912E+17</v>
      </c>
      <c r="AT78">
        <v>0.32895500000000011</v>
      </c>
      <c r="AU78">
        <v>0.34319450000000007</v>
      </c>
      <c r="AV78">
        <v>0.92623500000000014</v>
      </c>
    </row>
    <row r="79" spans="2:48">
      <c r="C79">
        <v>7.5628700000000002</v>
      </c>
      <c r="D79">
        <v>7.6034499999999996</v>
      </c>
      <c r="E79">
        <v>8.1568699999999996</v>
      </c>
      <c r="G79">
        <v>7.5463300000000002</v>
      </c>
      <c r="H79">
        <v>7.5656400000000001</v>
      </c>
      <c r="I79">
        <v>8.1921400000000002</v>
      </c>
      <c r="K79">
        <v>7.83751</v>
      </c>
      <c r="L79">
        <v>7.8856000000000002</v>
      </c>
      <c r="M79">
        <v>8.9131499999999999</v>
      </c>
      <c r="O79">
        <v>7.8396600000000003</v>
      </c>
      <c r="P79">
        <v>7.9249599999999996</v>
      </c>
      <c r="Q79">
        <v>8.8919999999999995</v>
      </c>
      <c r="S79">
        <v>7.9668299999999999</v>
      </c>
      <c r="T79">
        <v>8.0400100000000005</v>
      </c>
      <c r="U79">
        <v>8.6979500000000005</v>
      </c>
      <c r="W79">
        <v>8.2637099999999997</v>
      </c>
      <c r="X79">
        <v>8.3267699999999998</v>
      </c>
      <c r="Y79">
        <v>9.3583499999999997</v>
      </c>
      <c r="AA79">
        <v>8.4125999999999994</v>
      </c>
      <c r="AB79">
        <v>8.5275400000000001</v>
      </c>
      <c r="AC79">
        <v>10.514699999999999</v>
      </c>
      <c r="AE79">
        <v>8.4365000000000006</v>
      </c>
      <c r="AF79">
        <v>8.4011200000000006</v>
      </c>
      <c r="AG79">
        <v>11.208399999999999</v>
      </c>
      <c r="AI79">
        <v>8.6766500000000004</v>
      </c>
      <c r="AJ79">
        <v>8.7202699999999993</v>
      </c>
      <c r="AK79">
        <v>11.466100000000001</v>
      </c>
      <c r="AM79">
        <v>8.9976699999999994</v>
      </c>
      <c r="AN79">
        <v>9.0051400000000008</v>
      </c>
      <c r="AO79">
        <v>11.0025</v>
      </c>
      <c r="AQ79">
        <v>10</v>
      </c>
      <c r="AR79">
        <f t="shared" si="10"/>
        <v>4.5606023789561401E-4</v>
      </c>
      <c r="AS79">
        <f t="shared" si="9"/>
        <v>4.5606023789561402E+17</v>
      </c>
      <c r="AT79">
        <v>0.34764666666666644</v>
      </c>
      <c r="AU79">
        <v>0.36659444444444461</v>
      </c>
      <c r="AV79">
        <v>1.084327222222222</v>
      </c>
    </row>
    <row r="80" spans="2:48">
      <c r="B80" t="s">
        <v>22</v>
      </c>
      <c r="C80">
        <v>4.3350000000000201E-2</v>
      </c>
      <c r="D80">
        <v>4.1870000000000303E-2</v>
      </c>
      <c r="E80">
        <v>0.26519999999999999</v>
      </c>
      <c r="G80">
        <v>8.4579999999999905E-2</v>
      </c>
      <c r="H80">
        <v>9.2890000000000597E-2</v>
      </c>
      <c r="I80">
        <v>0.28304000000000001</v>
      </c>
      <c r="K80">
        <v>0.25131999999999999</v>
      </c>
      <c r="L80">
        <v>0.27894000000000002</v>
      </c>
      <c r="M80">
        <v>0.8095</v>
      </c>
      <c r="O80">
        <v>0.29149999999999998</v>
      </c>
      <c r="P80">
        <v>0.31187000000000098</v>
      </c>
      <c r="Q80">
        <v>0.80985999999999903</v>
      </c>
      <c r="S80">
        <v>0.39776</v>
      </c>
      <c r="T80">
        <v>0.41782000000000102</v>
      </c>
      <c r="U80">
        <v>0.61061000000000099</v>
      </c>
      <c r="W80">
        <v>0.76668000000000003</v>
      </c>
      <c r="X80">
        <v>0.78966000000000003</v>
      </c>
      <c r="Y80">
        <v>1.3876999999999999</v>
      </c>
      <c r="AA80">
        <v>0.89415</v>
      </c>
      <c r="AB80">
        <v>0.98153999999999997</v>
      </c>
      <c r="AC80">
        <v>2.5163700000000002</v>
      </c>
      <c r="AE80">
        <v>0.90257000000000098</v>
      </c>
      <c r="AF80">
        <v>0.85888000000000098</v>
      </c>
      <c r="AG80">
        <v>3.2015600000000002</v>
      </c>
      <c r="AI80">
        <v>1.19557</v>
      </c>
      <c r="AJ80">
        <v>1.24129</v>
      </c>
      <c r="AK80">
        <v>3.63653</v>
      </c>
      <c r="AM80">
        <v>1.3940399999999999</v>
      </c>
      <c r="AN80">
        <v>1.3631599999999999</v>
      </c>
      <c r="AO80">
        <v>2.92652</v>
      </c>
      <c r="AQ80">
        <v>12</v>
      </c>
      <c r="AR80">
        <f t="shared" si="10"/>
        <v>5.4727228547473685E-4</v>
      </c>
      <c r="AS80">
        <f t="shared" si="9"/>
        <v>5.4727228547473683E+17</v>
      </c>
      <c r="AT80">
        <v>0.52143099999999998</v>
      </c>
      <c r="AU80">
        <v>0.55138749999999992</v>
      </c>
      <c r="AV80">
        <v>1.3376395000000001</v>
      </c>
    </row>
    <row r="81" spans="2:52">
      <c r="C81">
        <v>7.4765800000000002</v>
      </c>
      <c r="D81">
        <v>7.4753600000000002</v>
      </c>
      <c r="E81">
        <v>7.9170999999999996</v>
      </c>
      <c r="G81">
        <v>7.5644600000000004</v>
      </c>
      <c r="H81">
        <v>7.6014499999999998</v>
      </c>
      <c r="I81">
        <v>8.0169099999999993</v>
      </c>
      <c r="K81">
        <v>7.5240799999999997</v>
      </c>
      <c r="L81">
        <v>7.5267600000000003</v>
      </c>
      <c r="M81">
        <v>7.9435700000000002</v>
      </c>
      <c r="O81">
        <v>7.5841900000000004</v>
      </c>
      <c r="P81">
        <v>7.6285100000000003</v>
      </c>
      <c r="Q81">
        <v>8.1653000000000002</v>
      </c>
      <c r="S81">
        <v>7.5372700000000004</v>
      </c>
      <c r="T81">
        <v>7.5627199999999997</v>
      </c>
      <c r="U81">
        <v>7.9919000000000002</v>
      </c>
      <c r="W81">
        <v>7.57491</v>
      </c>
      <c r="X81">
        <v>7.6278800000000002</v>
      </c>
      <c r="Y81">
        <v>8.0461600000000004</v>
      </c>
      <c r="AA81">
        <v>7.5483200000000004</v>
      </c>
      <c r="AB81">
        <v>7.58643</v>
      </c>
      <c r="AC81">
        <v>7.9869300000000001</v>
      </c>
      <c r="AE81">
        <v>7.5367899999999999</v>
      </c>
      <c r="AF81">
        <v>7.5507400000000002</v>
      </c>
      <c r="AG81">
        <v>7.9543900000000001</v>
      </c>
      <c r="AI81">
        <v>7.5447800000000003</v>
      </c>
      <c r="AJ81">
        <v>7.5845500000000001</v>
      </c>
      <c r="AK81">
        <v>8.0473199999999991</v>
      </c>
      <c r="AM81">
        <v>7.5071399999999997</v>
      </c>
      <c r="AN81">
        <v>7.5437200000000004</v>
      </c>
      <c r="AO81">
        <v>8.0208899999999996</v>
      </c>
      <c r="AQ81">
        <v>14</v>
      </c>
      <c r="AR81">
        <f t="shared" si="10"/>
        <v>6.3848433305385959E-4</v>
      </c>
      <c r="AS81">
        <f t="shared" si="9"/>
        <v>6.3848433305385958E+17</v>
      </c>
      <c r="AT81">
        <v>0.71292149999999999</v>
      </c>
      <c r="AU81">
        <v>0.74591649999999976</v>
      </c>
      <c r="AV81">
        <v>1.8786109999999998</v>
      </c>
    </row>
    <row r="82" spans="2:52">
      <c r="C82">
        <v>7.5345500000000003</v>
      </c>
      <c r="D82">
        <v>7.5403200000000004</v>
      </c>
      <c r="E82">
        <v>8.1767099999999999</v>
      </c>
      <c r="G82">
        <v>7.6836599999999997</v>
      </c>
      <c r="H82">
        <v>7.7157900000000001</v>
      </c>
      <c r="I82">
        <v>8.4490499999999997</v>
      </c>
      <c r="K82">
        <v>7.7199799999999996</v>
      </c>
      <c r="L82">
        <v>7.7529300000000001</v>
      </c>
      <c r="M82">
        <v>8.4861900000000006</v>
      </c>
      <c r="O82">
        <v>7.8821199999999996</v>
      </c>
      <c r="P82">
        <v>7.9308100000000001</v>
      </c>
      <c r="Q82">
        <v>9.5581899999999997</v>
      </c>
      <c r="S82">
        <v>7.7189399999999999</v>
      </c>
      <c r="T82">
        <v>7.7761100000000001</v>
      </c>
      <c r="U82">
        <v>8.5859299999999994</v>
      </c>
      <c r="W82">
        <v>8.1926100000000002</v>
      </c>
      <c r="X82">
        <v>8.2310300000000005</v>
      </c>
      <c r="Y82">
        <v>9.4932700000000008</v>
      </c>
      <c r="AA82">
        <v>8.1884099999999993</v>
      </c>
      <c r="AB82">
        <v>8.2742699999999996</v>
      </c>
      <c r="AC82">
        <v>9.88218</v>
      </c>
      <c r="AE82">
        <v>8.4774999999999991</v>
      </c>
      <c r="AF82">
        <v>8.5789299999999997</v>
      </c>
      <c r="AG82">
        <v>10.402799999999999</v>
      </c>
      <c r="AI82">
        <v>8.4726999999999997</v>
      </c>
      <c r="AJ82">
        <v>8.5860800000000008</v>
      </c>
      <c r="AK82">
        <v>10.3948</v>
      </c>
      <c r="AM82">
        <v>8.9028899999999993</v>
      </c>
      <c r="AN82">
        <v>8.9220699999999997</v>
      </c>
      <c r="AO82">
        <v>10.745100000000001</v>
      </c>
      <c r="AQ82">
        <v>16</v>
      </c>
      <c r="AR82">
        <f t="shared" si="10"/>
        <v>7.2969638063298244E-4</v>
      </c>
      <c r="AS82">
        <f t="shared" si="9"/>
        <v>7.296963806329824E+17</v>
      </c>
      <c r="AT82">
        <v>0.88753599999999988</v>
      </c>
      <c r="AU82">
        <v>0.91681600000000008</v>
      </c>
      <c r="AV82">
        <v>2.4725504999999992</v>
      </c>
    </row>
    <row r="83" spans="2:52">
      <c r="B83" t="s">
        <v>22</v>
      </c>
      <c r="C83">
        <v>5.7970000000000098E-2</v>
      </c>
      <c r="D83">
        <v>6.4960000000000101E-2</v>
      </c>
      <c r="E83">
        <v>0.25961000000000001</v>
      </c>
      <c r="G83">
        <v>0.119199999999999</v>
      </c>
      <c r="H83">
        <v>0.11434</v>
      </c>
      <c r="I83">
        <v>0.43214000000000002</v>
      </c>
      <c r="K83">
        <v>0.19589999999999999</v>
      </c>
      <c r="L83">
        <v>0.22617000000000001</v>
      </c>
      <c r="M83">
        <v>0.54261999999999999</v>
      </c>
      <c r="O83">
        <v>0.29793000000000103</v>
      </c>
      <c r="P83">
        <v>0.30230000000000001</v>
      </c>
      <c r="Q83">
        <v>1.39289</v>
      </c>
      <c r="S83">
        <v>0.18167</v>
      </c>
      <c r="T83">
        <v>0.21339</v>
      </c>
      <c r="U83">
        <v>0.59402999999999895</v>
      </c>
      <c r="W83">
        <v>0.61770000000000003</v>
      </c>
      <c r="X83">
        <v>0.60314999999999996</v>
      </c>
      <c r="Y83">
        <v>1.4471099999999999</v>
      </c>
      <c r="AA83">
        <v>0.64008999999999905</v>
      </c>
      <c r="AB83">
        <v>0.68784000000000001</v>
      </c>
      <c r="AC83">
        <v>1.8952500000000001</v>
      </c>
      <c r="AE83">
        <v>0.94070999999999905</v>
      </c>
      <c r="AF83">
        <v>1.0281899999999999</v>
      </c>
      <c r="AG83">
        <v>2.44841</v>
      </c>
      <c r="AI83">
        <v>0.92791999999999897</v>
      </c>
      <c r="AJ83">
        <v>1.00153</v>
      </c>
      <c r="AK83">
        <v>2.34748</v>
      </c>
      <c r="AM83">
        <v>1.39575</v>
      </c>
      <c r="AN83">
        <v>1.37835</v>
      </c>
      <c r="AO83">
        <v>2.7242099999999998</v>
      </c>
      <c r="AQ83">
        <v>18</v>
      </c>
      <c r="AR83">
        <f t="shared" si="10"/>
        <v>8.2090842821210517E-4</v>
      </c>
      <c r="AS83">
        <f t="shared" si="9"/>
        <v>8.2090842821210522E+17</v>
      </c>
      <c r="AT83">
        <v>1.0589852631578949</v>
      </c>
      <c r="AU83">
        <v>1.094092105263158</v>
      </c>
      <c r="AV83">
        <v>2.9120905263157892</v>
      </c>
    </row>
    <row r="84" spans="2:52">
      <c r="C84">
        <v>7.52182</v>
      </c>
      <c r="D84">
        <v>7.5378999999999996</v>
      </c>
      <c r="E84">
        <v>8.0050699999999999</v>
      </c>
      <c r="G84">
        <v>7.53843</v>
      </c>
      <c r="H84">
        <v>7.5661300000000002</v>
      </c>
      <c r="I84">
        <v>7.9858599999999997</v>
      </c>
      <c r="K84">
        <v>7.5783699999999996</v>
      </c>
      <c r="L84">
        <v>7.6063999999999998</v>
      </c>
      <c r="M84">
        <v>8.0325100000000003</v>
      </c>
      <c r="O84">
        <v>7.4710299999999998</v>
      </c>
      <c r="P84">
        <v>7.4821499999999999</v>
      </c>
      <c r="Q84">
        <v>8.0096399999999992</v>
      </c>
      <c r="S84">
        <v>7.5417800000000002</v>
      </c>
      <c r="T84">
        <v>7.56595</v>
      </c>
      <c r="U84">
        <v>7.9691700000000001</v>
      </c>
      <c r="W84">
        <v>7.4805200000000003</v>
      </c>
      <c r="X84">
        <v>7.4991899999999996</v>
      </c>
      <c r="Y84">
        <v>7.9678000000000004</v>
      </c>
      <c r="AA84">
        <v>7.5354900000000002</v>
      </c>
      <c r="AB84">
        <v>7.5654199999999996</v>
      </c>
      <c r="AC84">
        <v>8.0142299999999995</v>
      </c>
      <c r="AE84">
        <v>7.6061300000000003</v>
      </c>
      <c r="AF84">
        <v>7.6436099999999998</v>
      </c>
      <c r="AG84">
        <v>8.0399399999999996</v>
      </c>
      <c r="AI84">
        <v>7.4944800000000003</v>
      </c>
      <c r="AJ84">
        <v>7.5261300000000002</v>
      </c>
      <c r="AK84">
        <v>8.0114699999999992</v>
      </c>
      <c r="AM84">
        <v>7.4983199999999997</v>
      </c>
      <c r="AN84">
        <v>7.5211499999999996</v>
      </c>
      <c r="AO84">
        <v>7.9638900000000001</v>
      </c>
      <c r="AQ84">
        <v>20</v>
      </c>
      <c r="AR84">
        <f t="shared" si="10"/>
        <v>9.1212047579122802E-4</v>
      </c>
      <c r="AS84">
        <f t="shared" si="9"/>
        <v>9.1212047579122803E+17</v>
      </c>
      <c r="AT84">
        <v>1.0603085000000001</v>
      </c>
      <c r="AU84">
        <v>1.092163</v>
      </c>
      <c r="AV84">
        <v>2.6234080000000004</v>
      </c>
    </row>
    <row r="85" spans="2:52">
      <c r="C85">
        <v>7.5232099999999997</v>
      </c>
      <c r="D85">
        <v>7.5553299999999997</v>
      </c>
      <c r="E85">
        <v>8.1917399999999994</v>
      </c>
      <c r="G85">
        <v>7.6209300000000004</v>
      </c>
      <c r="H85">
        <v>7.6512799999999999</v>
      </c>
      <c r="I85">
        <v>8.5735200000000003</v>
      </c>
      <c r="K85">
        <v>7.77332</v>
      </c>
      <c r="L85">
        <v>7.8120799999999999</v>
      </c>
      <c r="M85">
        <v>8.5923800000000004</v>
      </c>
      <c r="O85">
        <v>7.8122199999999999</v>
      </c>
      <c r="P85">
        <v>7.8404600000000002</v>
      </c>
      <c r="Q85">
        <v>8.6117699999999999</v>
      </c>
      <c r="S85">
        <v>8.0249400000000009</v>
      </c>
      <c r="T85">
        <v>8.0369399999999995</v>
      </c>
      <c r="U85">
        <v>8.9026099999999992</v>
      </c>
      <c r="W85">
        <v>8.2392900000000004</v>
      </c>
      <c r="X85">
        <v>8.3505400000000005</v>
      </c>
      <c r="Y85">
        <v>9.4551099999999995</v>
      </c>
      <c r="AA85">
        <v>8.2781599999999997</v>
      </c>
      <c r="AB85">
        <v>8.3651800000000005</v>
      </c>
      <c r="AC85">
        <v>9.6730199999999993</v>
      </c>
      <c r="AE85">
        <v>8.7298899999999993</v>
      </c>
      <c r="AF85">
        <v>8.8277099999999997</v>
      </c>
      <c r="AG85">
        <v>11.218</v>
      </c>
      <c r="AI85">
        <v>8.5732599999999994</v>
      </c>
      <c r="AJ85">
        <v>8.6964600000000001</v>
      </c>
      <c r="AK85">
        <v>11.506500000000001</v>
      </c>
      <c r="AM85">
        <v>8.8935499999999994</v>
      </c>
      <c r="AN85">
        <v>9.0627800000000001</v>
      </c>
      <c r="AO85">
        <v>13.3462</v>
      </c>
    </row>
    <row r="86" spans="2:52">
      <c r="B86" t="s">
        <v>22</v>
      </c>
      <c r="C86">
        <v>1.3899999999997801E-3</v>
      </c>
      <c r="D86">
        <v>1.74299999999992E-2</v>
      </c>
      <c r="E86">
        <v>0.186669999999999</v>
      </c>
      <c r="G86">
        <v>8.2499999999999601E-2</v>
      </c>
      <c r="H86">
        <v>8.5149999999999601E-2</v>
      </c>
      <c r="I86">
        <v>0.58766000000000096</v>
      </c>
      <c r="K86">
        <v>0.19495000000000001</v>
      </c>
      <c r="L86">
        <v>0.20568</v>
      </c>
      <c r="M86">
        <v>0.55986999999999998</v>
      </c>
      <c r="O86">
        <v>0.34118999999999999</v>
      </c>
      <c r="P86">
        <v>0.35831000000000002</v>
      </c>
      <c r="Q86">
        <v>0.60213000000000105</v>
      </c>
      <c r="S86">
        <v>0.48316000000000098</v>
      </c>
      <c r="T86">
        <v>0.47099000000000002</v>
      </c>
      <c r="U86">
        <v>0.93343999999999905</v>
      </c>
      <c r="W86">
        <v>0.75876999999999994</v>
      </c>
      <c r="X86">
        <v>0.85135000000000005</v>
      </c>
      <c r="Y86">
        <v>1.4873099999999999</v>
      </c>
      <c r="AA86">
        <v>0.74266999999999905</v>
      </c>
      <c r="AB86">
        <v>0.79976000000000103</v>
      </c>
      <c r="AC86">
        <v>1.65879</v>
      </c>
      <c r="AE86">
        <v>1.1237600000000001</v>
      </c>
      <c r="AF86">
        <v>1.1840999999999999</v>
      </c>
      <c r="AG86">
        <v>3.1780599999999999</v>
      </c>
      <c r="AI86">
        <v>1.0787800000000001</v>
      </c>
      <c r="AJ86">
        <v>1.1703300000000001</v>
      </c>
      <c r="AK86">
        <v>3.4950299999999999</v>
      </c>
      <c r="AM86">
        <v>1.39523</v>
      </c>
      <c r="AN86">
        <v>1.5416300000000001</v>
      </c>
      <c r="AO86">
        <v>5.3823100000000004</v>
      </c>
      <c r="AS86">
        <v>9.8604281052768322E+19</v>
      </c>
      <c r="AT86">
        <f t="shared" ref="AT86:AV95" si="11">AT75*(10^-20)</f>
        <v>4.3629000000000051E-22</v>
      </c>
      <c r="AU86">
        <f t="shared" si="11"/>
        <v>4.9741999999999992E-22</v>
      </c>
      <c r="AV86">
        <f t="shared" si="11"/>
        <v>2.3264499999999992E-21</v>
      </c>
    </row>
    <row r="87" spans="2:52">
      <c r="C87">
        <v>7.4481000000000002</v>
      </c>
      <c r="D87">
        <v>7.4702999999999999</v>
      </c>
      <c r="E87">
        <v>7.9119999999999999</v>
      </c>
      <c r="G87">
        <v>7.4125500000000004</v>
      </c>
      <c r="H87">
        <v>7.4432999999999998</v>
      </c>
      <c r="I87">
        <v>7.9469000000000003</v>
      </c>
      <c r="K87">
        <v>7.60921</v>
      </c>
      <c r="L87">
        <v>7.63795</v>
      </c>
      <c r="M87">
        <v>8.0714900000000007</v>
      </c>
      <c r="O87">
        <v>7.6361400000000001</v>
      </c>
      <c r="P87">
        <v>7.6591199999999997</v>
      </c>
      <c r="Q87">
        <v>8.1459700000000002</v>
      </c>
      <c r="S87">
        <v>7.5171000000000001</v>
      </c>
      <c r="T87">
        <v>7.52996</v>
      </c>
      <c r="U87">
        <v>8.0943400000000008</v>
      </c>
      <c r="W87">
        <v>7.4986100000000002</v>
      </c>
      <c r="X87">
        <v>7.5348600000000001</v>
      </c>
      <c r="Y87">
        <v>7.9481900000000003</v>
      </c>
      <c r="AA87">
        <v>7.43818</v>
      </c>
      <c r="AB87">
        <v>7.4818699999999998</v>
      </c>
      <c r="AC87">
        <v>7.9036099999999996</v>
      </c>
      <c r="AE87">
        <v>7.5014399999999997</v>
      </c>
      <c r="AF87">
        <v>7.5273500000000002</v>
      </c>
      <c r="AG87">
        <v>7.9201199999999998</v>
      </c>
      <c r="AI87">
        <v>7.6136799999999996</v>
      </c>
      <c r="AJ87">
        <v>7.6664500000000002</v>
      </c>
      <c r="AK87">
        <v>8.0090500000000002</v>
      </c>
      <c r="AM87">
        <v>7.53437</v>
      </c>
      <c r="AN87">
        <v>7.5609299999999999</v>
      </c>
      <c r="AO87">
        <v>7.9925199999999998</v>
      </c>
      <c r="AS87">
        <v>1.9720856210553664E+20</v>
      </c>
      <c r="AT87">
        <f t="shared" si="11"/>
        <v>1.0062849999999996E-21</v>
      </c>
      <c r="AU87">
        <f t="shared" si="11"/>
        <v>1.1036150000000008E-21</v>
      </c>
      <c r="AV87">
        <f t="shared" si="11"/>
        <v>4.0505450000000015E-21</v>
      </c>
    </row>
    <row r="88" spans="2:52">
      <c r="C88">
        <v>7.4870599999999996</v>
      </c>
      <c r="D88">
        <v>7.5170500000000002</v>
      </c>
      <c r="E88">
        <v>8.1148000000000007</v>
      </c>
      <c r="G88">
        <v>7.5248900000000001</v>
      </c>
      <c r="H88">
        <v>7.5400400000000003</v>
      </c>
      <c r="I88">
        <v>8.2557500000000008</v>
      </c>
      <c r="K88">
        <v>7.8641899999999998</v>
      </c>
      <c r="L88">
        <v>7.9116999999999997</v>
      </c>
      <c r="M88">
        <v>8.5864899999999995</v>
      </c>
      <c r="O88">
        <v>8.0800300000000007</v>
      </c>
      <c r="P88">
        <v>8.0980399999999992</v>
      </c>
      <c r="Q88">
        <v>9.2290299999999998</v>
      </c>
      <c r="S88">
        <v>8.1022800000000004</v>
      </c>
      <c r="T88">
        <v>8.1910500000000006</v>
      </c>
      <c r="U88">
        <v>9.9709599999999998</v>
      </c>
      <c r="W88">
        <v>7.6355300000000002</v>
      </c>
      <c r="X88">
        <v>7.6878599999999997</v>
      </c>
      <c r="Y88">
        <v>8.3443100000000001</v>
      </c>
      <c r="AA88">
        <v>8.3251500000000007</v>
      </c>
      <c r="AB88">
        <v>8.4145199999999996</v>
      </c>
      <c r="AC88">
        <v>9.98977</v>
      </c>
      <c r="AE88">
        <v>8.4628800000000002</v>
      </c>
      <c r="AF88">
        <v>8.5176400000000001</v>
      </c>
      <c r="AG88">
        <v>11.1778</v>
      </c>
      <c r="AI88">
        <v>8.5992499999999996</v>
      </c>
      <c r="AJ88">
        <v>8.6496499999999994</v>
      </c>
      <c r="AK88">
        <v>10.5777</v>
      </c>
      <c r="AM88">
        <v>8.8761700000000001</v>
      </c>
      <c r="AN88">
        <v>8.9443900000000003</v>
      </c>
      <c r="AO88">
        <v>10.6258</v>
      </c>
      <c r="AS88">
        <v>2.9581284315830498E+20</v>
      </c>
      <c r="AT88">
        <f t="shared" si="11"/>
        <v>2.0039100000000013E-21</v>
      </c>
      <c r="AU88">
        <f t="shared" si="11"/>
        <v>2.147825E-21</v>
      </c>
      <c r="AV88">
        <f t="shared" si="11"/>
        <v>6.417545E-21</v>
      </c>
    </row>
    <row r="89" spans="2:52">
      <c r="B89" t="s">
        <v>22</v>
      </c>
      <c r="C89">
        <v>3.8959999999999398E-2</v>
      </c>
      <c r="D89">
        <v>4.6750000000000298E-2</v>
      </c>
      <c r="E89">
        <v>0.20280000000000101</v>
      </c>
      <c r="G89">
        <v>0.11234000000000099</v>
      </c>
      <c r="H89">
        <v>9.6740000000000506E-2</v>
      </c>
      <c r="I89">
        <v>0.30885000000000101</v>
      </c>
      <c r="K89">
        <v>0.25497999999999998</v>
      </c>
      <c r="L89">
        <v>0.27374999999999999</v>
      </c>
      <c r="M89">
        <v>0.51499999999999901</v>
      </c>
      <c r="O89">
        <v>0.44389000000000101</v>
      </c>
      <c r="P89">
        <v>0.43891999999999998</v>
      </c>
      <c r="Q89">
        <v>1.0830599999999999</v>
      </c>
      <c r="S89">
        <v>0.58518000000000003</v>
      </c>
      <c r="T89">
        <v>0.66109000000000095</v>
      </c>
      <c r="U89">
        <v>1.87662</v>
      </c>
      <c r="W89">
        <v>0.13691999999999999</v>
      </c>
      <c r="X89">
        <v>0.153</v>
      </c>
      <c r="Y89">
        <v>0.39612000000000003</v>
      </c>
      <c r="AA89">
        <v>0.88697000000000104</v>
      </c>
      <c r="AB89">
        <v>0.93264999999999998</v>
      </c>
      <c r="AC89">
        <v>2.08616</v>
      </c>
      <c r="AE89">
        <v>0.96144000000000096</v>
      </c>
      <c r="AF89">
        <v>0.99029</v>
      </c>
      <c r="AG89">
        <v>3.2576800000000001</v>
      </c>
      <c r="AI89">
        <v>0.98556999999999895</v>
      </c>
      <c r="AJ89">
        <v>0.98319999999999896</v>
      </c>
      <c r="AK89">
        <v>2.5686499999999999</v>
      </c>
      <c r="AM89">
        <v>1.3418000000000001</v>
      </c>
      <c r="AN89">
        <v>1.3834599999999999</v>
      </c>
      <c r="AO89">
        <v>2.6332800000000001</v>
      </c>
      <c r="AS89">
        <v>3.9441712421107329E+20</v>
      </c>
      <c r="AT89">
        <f t="shared" si="11"/>
        <v>3.2895500000000007E-21</v>
      </c>
      <c r="AU89">
        <f t="shared" si="11"/>
        <v>3.4319450000000007E-21</v>
      </c>
      <c r="AV89">
        <f t="shared" si="11"/>
        <v>9.2623500000000003E-21</v>
      </c>
    </row>
    <row r="90" spans="2:52">
      <c r="C90">
        <v>7.5398800000000001</v>
      </c>
      <c r="D90">
        <v>7.5421100000000001</v>
      </c>
      <c r="E90">
        <v>8.0421099999999992</v>
      </c>
      <c r="G90">
        <v>7.5466699999999998</v>
      </c>
      <c r="H90">
        <v>7.6017299999999999</v>
      </c>
      <c r="I90">
        <v>7.97926</v>
      </c>
      <c r="K90">
        <v>7.59884</v>
      </c>
      <c r="L90">
        <v>7.6350300000000004</v>
      </c>
      <c r="M90">
        <v>8.0318500000000004</v>
      </c>
      <c r="O90">
        <v>7.4084700000000003</v>
      </c>
      <c r="P90">
        <v>7.4325299999999999</v>
      </c>
      <c r="Q90">
        <v>7.8867000000000003</v>
      </c>
      <c r="S90">
        <v>7.5723099999999999</v>
      </c>
      <c r="T90">
        <v>7.60738</v>
      </c>
      <c r="U90">
        <v>8.0305</v>
      </c>
      <c r="W90">
        <v>7.6703000000000001</v>
      </c>
      <c r="X90">
        <v>7.7206000000000001</v>
      </c>
      <c r="Y90">
        <v>8.0823800000000006</v>
      </c>
      <c r="AA90">
        <v>7.6193999999999997</v>
      </c>
      <c r="AB90">
        <v>7.6617800000000003</v>
      </c>
      <c r="AC90">
        <v>8.0861900000000002</v>
      </c>
      <c r="AE90">
        <v>7.4579700000000004</v>
      </c>
      <c r="AF90">
        <v>7.4638</v>
      </c>
      <c r="AG90">
        <v>7.8719999999999999</v>
      </c>
      <c r="AI90">
        <v>7.4802400000000002</v>
      </c>
      <c r="AJ90">
        <v>7.4891699999999997</v>
      </c>
      <c r="AK90">
        <v>7.9095000000000004</v>
      </c>
      <c r="AM90">
        <v>7.5161199999999999</v>
      </c>
      <c r="AN90">
        <v>7.5331200000000003</v>
      </c>
      <c r="AO90">
        <v>7.9692800000000004</v>
      </c>
      <c r="AS90">
        <v>4.9302140526384153E+20</v>
      </c>
      <c r="AT90">
        <f t="shared" si="11"/>
        <v>3.476466666666664E-21</v>
      </c>
      <c r="AU90">
        <f t="shared" si="11"/>
        <v>3.6659444444444461E-21</v>
      </c>
      <c r="AV90">
        <f t="shared" si="11"/>
        <v>1.084327222222222E-20</v>
      </c>
    </row>
    <row r="91" spans="2:52">
      <c r="C91">
        <v>7.5470899999999999</v>
      </c>
      <c r="D91">
        <v>7.5600899999999998</v>
      </c>
      <c r="E91">
        <v>8.3121100000000006</v>
      </c>
      <c r="G91">
        <v>7.6270600000000002</v>
      </c>
      <c r="H91">
        <v>7.6874500000000001</v>
      </c>
      <c r="I91">
        <v>8.3917300000000008</v>
      </c>
      <c r="K91">
        <v>7.82369</v>
      </c>
      <c r="L91">
        <v>7.8772700000000002</v>
      </c>
      <c r="M91">
        <v>8.68262</v>
      </c>
      <c r="O91">
        <v>7.6956800000000003</v>
      </c>
      <c r="P91">
        <v>7.7128399999999999</v>
      </c>
      <c r="Q91">
        <v>8.7533799999999999</v>
      </c>
      <c r="S91">
        <v>7.9057300000000001</v>
      </c>
      <c r="T91">
        <v>7.96502</v>
      </c>
      <c r="U91">
        <v>9.3524999999999991</v>
      </c>
      <c r="W91">
        <v>7.8680199999999996</v>
      </c>
      <c r="X91">
        <v>7.9174100000000003</v>
      </c>
      <c r="Y91">
        <v>8.9383800000000004</v>
      </c>
      <c r="AA91">
        <v>7.75258</v>
      </c>
      <c r="AB91">
        <v>7.7839700000000001</v>
      </c>
      <c r="AC91">
        <v>8.6375399999999996</v>
      </c>
      <c r="AE91">
        <v>8.4739900000000006</v>
      </c>
      <c r="AF91">
        <v>8.5326799999999992</v>
      </c>
      <c r="AG91">
        <v>9.5211299999999994</v>
      </c>
      <c r="AI91">
        <v>8.2314299999999996</v>
      </c>
      <c r="AJ91">
        <v>8.2976500000000009</v>
      </c>
      <c r="AK91">
        <v>10.0204</v>
      </c>
      <c r="AM91">
        <v>7.6959499999999998</v>
      </c>
      <c r="AN91">
        <v>7.7567500000000003</v>
      </c>
      <c r="AO91">
        <v>8.8396600000000003</v>
      </c>
      <c r="AS91">
        <v>5.9162568631660996E+20</v>
      </c>
      <c r="AT91">
        <f t="shared" si="11"/>
        <v>5.2143099999999995E-21</v>
      </c>
      <c r="AU91">
        <f t="shared" si="11"/>
        <v>5.5138749999999992E-21</v>
      </c>
      <c r="AV91">
        <f t="shared" si="11"/>
        <v>1.3376395E-20</v>
      </c>
    </row>
    <row r="92" spans="2:52">
      <c r="B92" t="s">
        <v>22</v>
      </c>
      <c r="C92">
        <v>7.2099999999997201E-3</v>
      </c>
      <c r="D92">
        <v>1.7979999999999701E-2</v>
      </c>
      <c r="E92">
        <v>0.27000000000000102</v>
      </c>
      <c r="G92">
        <v>8.0390000000000406E-2</v>
      </c>
      <c r="H92">
        <v>8.5720000000000199E-2</v>
      </c>
      <c r="I92">
        <v>0.412470000000001</v>
      </c>
      <c r="K92">
        <v>0.22484999999999999</v>
      </c>
      <c r="L92">
        <v>0.24224000000000001</v>
      </c>
      <c r="M92">
        <v>0.65076999999999996</v>
      </c>
      <c r="O92">
        <v>0.28721000000000002</v>
      </c>
      <c r="P92">
        <v>0.28031</v>
      </c>
      <c r="Q92">
        <v>0.86668000000000001</v>
      </c>
      <c r="S92">
        <v>0.33341999999999999</v>
      </c>
      <c r="T92">
        <v>0.35764000000000001</v>
      </c>
      <c r="U92">
        <v>1.3220000000000001</v>
      </c>
      <c r="W92">
        <v>0.19771999999999901</v>
      </c>
      <c r="X92">
        <v>0.19681000000000001</v>
      </c>
      <c r="Y92">
        <v>0.85599999999999998</v>
      </c>
      <c r="AA92">
        <v>0.13317999999999999</v>
      </c>
      <c r="AB92">
        <v>0.12218999999999999</v>
      </c>
      <c r="AC92">
        <v>0.55134999999999901</v>
      </c>
      <c r="AE92">
        <v>1.0160199999999999</v>
      </c>
      <c r="AF92">
        <v>1.0688800000000001</v>
      </c>
      <c r="AG92">
        <v>1.64913</v>
      </c>
      <c r="AI92">
        <v>0.75118999999999903</v>
      </c>
      <c r="AJ92">
        <v>0.80848000000000098</v>
      </c>
      <c r="AK92">
        <v>2.1109</v>
      </c>
      <c r="AM92">
        <v>0.17982999999999999</v>
      </c>
      <c r="AN92">
        <v>0.22363</v>
      </c>
      <c r="AO92">
        <v>0.87038000000000004</v>
      </c>
      <c r="AS92">
        <v>6.902299673693782E+20</v>
      </c>
      <c r="AT92">
        <f t="shared" si="11"/>
        <v>7.1292149999999992E-21</v>
      </c>
      <c r="AU92">
        <f t="shared" si="11"/>
        <v>7.459164999999997E-21</v>
      </c>
      <c r="AV92">
        <f t="shared" si="11"/>
        <v>1.8786109999999999E-20</v>
      </c>
    </row>
    <row r="93" spans="2:52">
      <c r="C93">
        <v>7.5500499999999997</v>
      </c>
      <c r="D93">
        <v>7.6019300000000003</v>
      </c>
      <c r="E93">
        <v>8.0529399999999995</v>
      </c>
      <c r="G93">
        <v>7.5919400000000001</v>
      </c>
      <c r="H93">
        <v>7.6357600000000003</v>
      </c>
      <c r="I93">
        <v>8.0454899999999991</v>
      </c>
      <c r="K93">
        <v>7.4935200000000002</v>
      </c>
      <c r="L93">
        <v>7.5424199999999999</v>
      </c>
      <c r="M93">
        <v>7.9120600000000003</v>
      </c>
      <c r="O93">
        <v>7.5285399999999996</v>
      </c>
      <c r="P93">
        <v>7.5761799999999999</v>
      </c>
      <c r="Q93">
        <v>7.9703400000000002</v>
      </c>
      <c r="S93">
        <v>7.5167200000000003</v>
      </c>
      <c r="T93">
        <v>7.5557400000000001</v>
      </c>
      <c r="U93">
        <v>7.9723699999999997</v>
      </c>
      <c r="W93">
        <v>7.5173300000000003</v>
      </c>
      <c r="X93">
        <v>7.56365</v>
      </c>
      <c r="Y93">
        <v>8.0164100000000005</v>
      </c>
      <c r="AA93">
        <v>7.5716599999999996</v>
      </c>
      <c r="AB93">
        <v>7.6173900000000003</v>
      </c>
      <c r="AC93">
        <v>8.0035399999999992</v>
      </c>
      <c r="AE93">
        <v>7.6398700000000002</v>
      </c>
      <c r="AF93">
        <v>7.68424</v>
      </c>
      <c r="AG93">
        <v>8.1410300000000007</v>
      </c>
      <c r="AI93">
        <v>7.5289900000000003</v>
      </c>
      <c r="AJ93">
        <v>7.5523199999999999</v>
      </c>
      <c r="AK93">
        <v>8.0064399999999996</v>
      </c>
      <c r="AM93">
        <v>7.5128500000000003</v>
      </c>
      <c r="AN93">
        <v>7.5418500000000002</v>
      </c>
      <c r="AO93">
        <v>8.00366</v>
      </c>
      <c r="AS93">
        <v>7.8883424842214657E+20</v>
      </c>
      <c r="AT93">
        <f t="shared" si="11"/>
        <v>8.8753599999999978E-21</v>
      </c>
      <c r="AU93">
        <f t="shared" si="11"/>
        <v>9.1681599999999998E-21</v>
      </c>
      <c r="AV93">
        <f t="shared" si="11"/>
        <v>2.4725504999999991E-20</v>
      </c>
    </row>
    <row r="94" spans="2:52">
      <c r="C94">
        <v>7.5808499999999999</v>
      </c>
      <c r="D94">
        <v>7.6358499999999996</v>
      </c>
      <c r="E94">
        <v>8.2749600000000001</v>
      </c>
      <c r="G94">
        <v>7.7147800000000002</v>
      </c>
      <c r="H94">
        <v>7.77</v>
      </c>
      <c r="I94">
        <v>8.4205299999999994</v>
      </c>
      <c r="K94">
        <v>7.6773999999999996</v>
      </c>
      <c r="L94">
        <v>7.7380599999999999</v>
      </c>
      <c r="M94">
        <v>8.3705300000000005</v>
      </c>
      <c r="O94">
        <v>7.9542900000000003</v>
      </c>
      <c r="P94">
        <v>7.98665</v>
      </c>
      <c r="Q94">
        <v>8.9117200000000008</v>
      </c>
      <c r="S94">
        <v>7.7183099999999998</v>
      </c>
      <c r="T94">
        <v>7.7572700000000001</v>
      </c>
      <c r="U94">
        <v>8.4261900000000001</v>
      </c>
      <c r="W94">
        <v>7.9728700000000003</v>
      </c>
      <c r="X94">
        <v>8.1255500000000005</v>
      </c>
      <c r="Y94">
        <v>9.6542499999999993</v>
      </c>
      <c r="AA94">
        <v>8.2444199999999999</v>
      </c>
      <c r="AB94">
        <v>8.3490699999999993</v>
      </c>
      <c r="AC94">
        <v>9.76023</v>
      </c>
      <c r="AE94">
        <v>8.5939899999999998</v>
      </c>
      <c r="AF94">
        <v>8.6398299999999999</v>
      </c>
      <c r="AG94">
        <v>10.2073</v>
      </c>
      <c r="AI94">
        <v>8.7209000000000003</v>
      </c>
      <c r="AJ94">
        <v>8.7679500000000008</v>
      </c>
      <c r="AK94">
        <v>10.237</v>
      </c>
      <c r="AM94">
        <v>8.5356500000000004</v>
      </c>
      <c r="AN94">
        <v>8.5467099999999991</v>
      </c>
      <c r="AO94">
        <v>11.198499999999999</v>
      </c>
      <c r="AS94">
        <v>8.8743852947491481E+20</v>
      </c>
      <c r="AT94">
        <f t="shared" si="11"/>
        <v>1.0589852631578948E-20</v>
      </c>
      <c r="AU94">
        <f t="shared" si="11"/>
        <v>1.0940921052631579E-20</v>
      </c>
      <c r="AV94">
        <f t="shared" si="11"/>
        <v>2.9120905263157888E-20</v>
      </c>
    </row>
    <row r="95" spans="2:52">
      <c r="B95" t="s">
        <v>22</v>
      </c>
      <c r="C95">
        <v>3.0800000000000199E-2</v>
      </c>
      <c r="D95">
        <v>3.3919999999999298E-2</v>
      </c>
      <c r="E95">
        <v>0.22202000000000099</v>
      </c>
      <c r="G95">
        <v>0.12284</v>
      </c>
      <c r="H95">
        <v>0.134239999999999</v>
      </c>
      <c r="I95">
        <v>0.37503999999999998</v>
      </c>
      <c r="K95">
        <v>0.18387999999999999</v>
      </c>
      <c r="L95">
        <v>0.19564000000000001</v>
      </c>
      <c r="M95">
        <v>0.45846999999999999</v>
      </c>
      <c r="O95">
        <v>0.42575000000000102</v>
      </c>
      <c r="P95">
        <v>0.41047</v>
      </c>
      <c r="Q95">
        <v>0.94138000000000099</v>
      </c>
      <c r="S95">
        <v>0.20158999999999899</v>
      </c>
      <c r="T95">
        <v>0.20152999999999999</v>
      </c>
      <c r="U95">
        <v>0.45382</v>
      </c>
      <c r="W95">
        <v>0.45554</v>
      </c>
      <c r="X95">
        <v>0.56190000000000095</v>
      </c>
      <c r="Y95">
        <v>1.63784</v>
      </c>
      <c r="AA95">
        <v>0.67276000000000002</v>
      </c>
      <c r="AB95">
        <v>0.731679999999999</v>
      </c>
      <c r="AC95">
        <v>1.7566900000000001</v>
      </c>
      <c r="AE95">
        <v>0.95411999999999997</v>
      </c>
      <c r="AF95">
        <v>0.95559000000000005</v>
      </c>
      <c r="AG95">
        <v>2.0662699999999998</v>
      </c>
      <c r="AI95">
        <v>1.19191</v>
      </c>
      <c r="AJ95">
        <v>1.21563</v>
      </c>
      <c r="AK95">
        <v>2.2305600000000001</v>
      </c>
      <c r="AM95">
        <v>1.0227999999999999</v>
      </c>
      <c r="AN95">
        <v>1.0048600000000001</v>
      </c>
      <c r="AO95">
        <v>3.1948400000000001</v>
      </c>
      <c r="AS95">
        <v>9.8604281052768305E+20</v>
      </c>
      <c r="AT95">
        <f t="shared" si="11"/>
        <v>1.0603085000000001E-20</v>
      </c>
      <c r="AU95">
        <f t="shared" si="11"/>
        <v>1.0921629999999999E-20</v>
      </c>
      <c r="AV95">
        <f t="shared" si="11"/>
        <v>2.6234080000000002E-20</v>
      </c>
    </row>
    <row r="96" spans="2:52">
      <c r="C96">
        <v>7.51471</v>
      </c>
      <c r="D96">
        <v>7.5430099999999998</v>
      </c>
      <c r="E96">
        <v>8.0365300000000008</v>
      </c>
      <c r="G96">
        <v>7.5929900000000004</v>
      </c>
      <c r="H96">
        <v>7.6226599999999998</v>
      </c>
      <c r="I96">
        <v>8.0877099999999995</v>
      </c>
      <c r="K96">
        <v>7.54068</v>
      </c>
      <c r="L96">
        <v>7.6143200000000002</v>
      </c>
      <c r="M96">
        <v>7.8934600000000001</v>
      </c>
      <c r="O96">
        <v>7.5250000000000004</v>
      </c>
      <c r="P96">
        <v>7.5701499999999999</v>
      </c>
      <c r="Q96">
        <v>7.9819100000000001</v>
      </c>
      <c r="S96">
        <v>7.5114200000000002</v>
      </c>
      <c r="T96">
        <v>7.5201599999999997</v>
      </c>
      <c r="U96">
        <v>7.9325700000000001</v>
      </c>
      <c r="W96">
        <v>7.6540299999999997</v>
      </c>
      <c r="X96">
        <v>7.7050400000000003</v>
      </c>
      <c r="Y96">
        <v>8.1010799999999996</v>
      </c>
      <c r="AA96">
        <v>7.4954200000000002</v>
      </c>
      <c r="AB96">
        <v>7.5071599999999998</v>
      </c>
      <c r="AC96">
        <v>8.0357900000000004</v>
      </c>
      <c r="AE96">
        <v>7.5625900000000001</v>
      </c>
      <c r="AF96">
        <v>7.58</v>
      </c>
      <c r="AG96">
        <v>7.9845199999999998</v>
      </c>
      <c r="AI96">
        <v>7.6001500000000002</v>
      </c>
      <c r="AJ96">
        <v>7.6320499999999996</v>
      </c>
      <c r="AK96">
        <v>8.1332299999999993</v>
      </c>
      <c r="AM96">
        <v>7.5566899999999997</v>
      </c>
      <c r="AN96">
        <v>7.5838599999999996</v>
      </c>
      <c r="AO96">
        <v>7.9275000000000002</v>
      </c>
      <c r="AX96" s="1">
        <v>1.55E-41</v>
      </c>
      <c r="AY96" s="1">
        <v>1.5699999999999999E-41</v>
      </c>
      <c r="AZ96" s="1">
        <v>3.7699999999999999E-41</v>
      </c>
    </row>
    <row r="97" spans="2:41">
      <c r="C97">
        <v>7.5432600000000001</v>
      </c>
      <c r="D97">
        <v>7.5744600000000002</v>
      </c>
      <c r="E97">
        <v>8.2622199999999992</v>
      </c>
      <c r="G97">
        <v>7.6187899999999997</v>
      </c>
      <c r="H97">
        <v>7.6602300000000003</v>
      </c>
      <c r="I97">
        <v>8.3351299999999995</v>
      </c>
      <c r="K97">
        <v>7.6435199999999996</v>
      </c>
      <c r="L97">
        <v>7.7274000000000003</v>
      </c>
      <c r="M97">
        <v>8.3062400000000007</v>
      </c>
      <c r="O97">
        <v>7.9186500000000004</v>
      </c>
      <c r="P97">
        <v>8.0341299999999993</v>
      </c>
      <c r="Q97">
        <v>8.8921100000000006</v>
      </c>
      <c r="S97">
        <v>7.6015199999999998</v>
      </c>
      <c r="T97">
        <v>7.6174099999999996</v>
      </c>
      <c r="U97">
        <v>8.2244499999999992</v>
      </c>
      <c r="W97">
        <v>8.4421499999999998</v>
      </c>
      <c r="X97">
        <v>8.5063399999999998</v>
      </c>
      <c r="Y97">
        <v>10.3497</v>
      </c>
      <c r="AA97">
        <v>8.2656700000000001</v>
      </c>
      <c r="AB97">
        <v>8.2843300000000006</v>
      </c>
      <c r="AC97">
        <v>9.2828999999999997</v>
      </c>
      <c r="AE97">
        <v>8.0374599999999994</v>
      </c>
      <c r="AF97">
        <v>8.0559399999999997</v>
      </c>
      <c r="AG97">
        <v>9.2172499999999999</v>
      </c>
      <c r="AI97">
        <v>8.6520600000000005</v>
      </c>
      <c r="AJ97">
        <v>8.6896699999999996</v>
      </c>
      <c r="AK97">
        <v>9.7721499999999999</v>
      </c>
      <c r="AM97">
        <v>7.9019399999999997</v>
      </c>
      <c r="AN97">
        <v>7.9464199999999998</v>
      </c>
      <c r="AO97">
        <v>8.6260600000000007</v>
      </c>
    </row>
    <row r="98" spans="2:41">
      <c r="B98" t="s">
        <v>22</v>
      </c>
      <c r="C98">
        <v>2.85500000000001E-2</v>
      </c>
      <c r="D98">
        <v>3.1450000000000401E-2</v>
      </c>
      <c r="E98">
        <v>0.225689999999998</v>
      </c>
      <c r="G98">
        <v>2.57999999999994E-2</v>
      </c>
      <c r="H98">
        <v>3.7570000000000499E-2</v>
      </c>
      <c r="I98">
        <v>0.24742</v>
      </c>
      <c r="K98">
        <v>0.10284</v>
      </c>
      <c r="L98">
        <v>0.11308</v>
      </c>
      <c r="M98">
        <v>0.41278000000000098</v>
      </c>
      <c r="O98">
        <v>0.393649999999999</v>
      </c>
      <c r="P98">
        <v>0.463979999999999</v>
      </c>
      <c r="Q98">
        <v>0.91020000000000101</v>
      </c>
      <c r="S98">
        <v>9.0099999999999597E-2</v>
      </c>
      <c r="T98">
        <v>9.7249999999999795E-2</v>
      </c>
      <c r="U98">
        <v>0.29187999999999897</v>
      </c>
      <c r="W98">
        <v>0.78812000000000004</v>
      </c>
      <c r="X98">
        <v>0.80129999999999901</v>
      </c>
      <c r="Y98">
        <v>2.2486199999999998</v>
      </c>
      <c r="AA98">
        <v>0.77024999999999999</v>
      </c>
      <c r="AB98">
        <v>0.77717000000000103</v>
      </c>
      <c r="AC98">
        <v>1.2471099999999999</v>
      </c>
      <c r="AE98">
        <v>0.47486999999999902</v>
      </c>
      <c r="AF98">
        <v>0.47593999999999997</v>
      </c>
      <c r="AG98">
        <v>1.2327300000000001</v>
      </c>
      <c r="AI98">
        <v>1.0519099999999999</v>
      </c>
      <c r="AJ98">
        <v>1.05762</v>
      </c>
      <c r="AK98">
        <v>1.6389199999999999</v>
      </c>
      <c r="AM98">
        <v>0.34525</v>
      </c>
      <c r="AN98">
        <v>0.36255999999999999</v>
      </c>
      <c r="AO98">
        <v>0.69856000000000096</v>
      </c>
    </row>
    <row r="99" spans="2:41">
      <c r="C99">
        <v>7.5306800000000003</v>
      </c>
      <c r="D99">
        <v>7.5540900000000004</v>
      </c>
      <c r="E99">
        <v>7.8943099999999999</v>
      </c>
      <c r="G99">
        <v>7.5328299999999997</v>
      </c>
      <c r="H99">
        <v>7.5685599999999997</v>
      </c>
      <c r="I99">
        <v>8.0234100000000002</v>
      </c>
      <c r="K99">
        <v>7.5522999999999998</v>
      </c>
      <c r="L99">
        <v>7.5814399999999997</v>
      </c>
      <c r="M99">
        <v>8.01675</v>
      </c>
      <c r="O99">
        <v>7.6171600000000002</v>
      </c>
      <c r="P99">
        <v>7.6586699999999999</v>
      </c>
      <c r="Q99">
        <v>8.1281300000000005</v>
      </c>
      <c r="S99">
        <v>7.58636</v>
      </c>
      <c r="T99">
        <v>7.6339199999999998</v>
      </c>
      <c r="U99">
        <v>8.0093499999999995</v>
      </c>
      <c r="W99">
        <v>7.5453599999999996</v>
      </c>
      <c r="X99">
        <v>7.5619699999999996</v>
      </c>
      <c r="Y99">
        <v>8.0809800000000003</v>
      </c>
      <c r="AA99">
        <v>7.5726599999999999</v>
      </c>
      <c r="AB99">
        <v>7.5872799999999998</v>
      </c>
      <c r="AC99">
        <v>7.9949199999999996</v>
      </c>
      <c r="AE99">
        <v>7.5140000000000002</v>
      </c>
      <c r="AF99">
        <v>7.5288399999999998</v>
      </c>
      <c r="AG99">
        <v>7.9646699999999999</v>
      </c>
      <c r="AI99">
        <v>7.5349599999999999</v>
      </c>
      <c r="AJ99">
        <v>7.5517500000000002</v>
      </c>
      <c r="AK99">
        <v>7.9896000000000003</v>
      </c>
      <c r="AM99">
        <v>7.4980000000000002</v>
      </c>
      <c r="AN99">
        <v>7.5273199999999996</v>
      </c>
      <c r="AO99">
        <v>8.0058500000000006</v>
      </c>
    </row>
    <row r="100" spans="2:41">
      <c r="C100">
        <v>7.5787199999999997</v>
      </c>
      <c r="D100">
        <v>7.6096700000000004</v>
      </c>
      <c r="E100">
        <v>8.1811000000000007</v>
      </c>
      <c r="G100">
        <v>7.6984500000000002</v>
      </c>
      <c r="H100">
        <v>7.7384399999999998</v>
      </c>
      <c r="I100">
        <v>8.5522399999999994</v>
      </c>
      <c r="K100">
        <v>7.8205900000000002</v>
      </c>
      <c r="L100">
        <v>7.8527199999999997</v>
      </c>
      <c r="M100">
        <v>8.6767099999999999</v>
      </c>
      <c r="O100">
        <v>7.8557600000000001</v>
      </c>
      <c r="P100">
        <v>7.9281100000000002</v>
      </c>
      <c r="Q100">
        <v>9.18004</v>
      </c>
      <c r="S100">
        <v>8.1584800000000008</v>
      </c>
      <c r="T100">
        <v>8.2259899999999995</v>
      </c>
      <c r="U100">
        <v>9.8255800000000004</v>
      </c>
      <c r="W100">
        <v>7.9872100000000001</v>
      </c>
      <c r="X100">
        <v>8.0393299999999996</v>
      </c>
      <c r="Y100">
        <v>9.5776199999999996</v>
      </c>
      <c r="AA100">
        <v>8.0974599999999999</v>
      </c>
      <c r="AB100">
        <v>8.1398100000000007</v>
      </c>
      <c r="AC100">
        <v>9.7274499999999993</v>
      </c>
      <c r="AE100">
        <v>8.4764900000000001</v>
      </c>
      <c r="AF100">
        <v>8.5746599999999997</v>
      </c>
      <c r="AG100">
        <v>11.1218</v>
      </c>
      <c r="AI100">
        <v>8.6412999999999993</v>
      </c>
      <c r="AJ100">
        <v>8.6541999999999994</v>
      </c>
      <c r="AK100">
        <v>10.686299999999999</v>
      </c>
      <c r="AM100">
        <v>8.2264199999999992</v>
      </c>
      <c r="AN100">
        <v>8.1851500000000001</v>
      </c>
      <c r="AO100">
        <v>9.4192199999999993</v>
      </c>
    </row>
    <row r="101" spans="2:41">
      <c r="B101" t="s">
        <v>22</v>
      </c>
      <c r="C101">
        <v>4.8039999999999403E-2</v>
      </c>
      <c r="D101">
        <v>5.5579999999999997E-2</v>
      </c>
      <c r="E101">
        <v>0.28679000000000099</v>
      </c>
      <c r="G101">
        <v>0.16562000000000099</v>
      </c>
      <c r="H101">
        <v>0.16988</v>
      </c>
      <c r="I101">
        <v>0.52882999999999902</v>
      </c>
      <c r="K101">
        <v>0.26828999999999997</v>
      </c>
      <c r="L101">
        <v>0.27128000000000002</v>
      </c>
      <c r="M101">
        <v>0.65995999999999999</v>
      </c>
      <c r="O101">
        <v>0.23860000000000001</v>
      </c>
      <c r="P101">
        <v>0.26944000000000001</v>
      </c>
      <c r="Q101">
        <v>1.0519099999999999</v>
      </c>
      <c r="S101">
        <v>0.57212000000000096</v>
      </c>
      <c r="T101">
        <v>0.59206999999999999</v>
      </c>
      <c r="U101">
        <v>1.81623</v>
      </c>
      <c r="W101">
        <v>0.44185000000000102</v>
      </c>
      <c r="X101">
        <v>0.47736000000000001</v>
      </c>
      <c r="Y101">
        <v>1.49664</v>
      </c>
      <c r="AA101">
        <v>0.52480000000000004</v>
      </c>
      <c r="AB101">
        <v>0.55253000000000096</v>
      </c>
      <c r="AC101">
        <v>1.7325299999999999</v>
      </c>
      <c r="AE101">
        <v>0.96248999999999996</v>
      </c>
      <c r="AF101">
        <v>1.04582</v>
      </c>
      <c r="AG101">
        <v>3.15713</v>
      </c>
      <c r="AI101">
        <v>1.1063400000000001</v>
      </c>
      <c r="AJ101">
        <v>1.1024499999999999</v>
      </c>
      <c r="AK101">
        <v>2.6966999999999999</v>
      </c>
      <c r="AM101">
        <v>0.72841999999999896</v>
      </c>
      <c r="AN101">
        <v>0.65783000000000103</v>
      </c>
      <c r="AO101">
        <v>1.41337</v>
      </c>
    </row>
    <row r="102" spans="2:41">
      <c r="C102">
        <v>7.5632299999999999</v>
      </c>
      <c r="D102">
        <v>7.6161799999999999</v>
      </c>
      <c r="E102">
        <v>8.0089100000000002</v>
      </c>
      <c r="G102">
        <v>7.5199699999999998</v>
      </c>
      <c r="H102">
        <v>7.5454800000000004</v>
      </c>
      <c r="I102">
        <v>7.9997600000000002</v>
      </c>
      <c r="K102">
        <v>7.54284</v>
      </c>
      <c r="L102">
        <v>7.5568099999999996</v>
      </c>
      <c r="M102">
        <v>8.0438500000000008</v>
      </c>
      <c r="O102">
        <v>7.6171100000000003</v>
      </c>
      <c r="P102">
        <v>7.6580399999999997</v>
      </c>
      <c r="Q102">
        <v>8.0364199999999997</v>
      </c>
      <c r="S102">
        <v>7.5777700000000001</v>
      </c>
      <c r="T102">
        <v>7.5973199999999999</v>
      </c>
      <c r="U102">
        <v>8.1113099999999996</v>
      </c>
      <c r="W102">
        <v>7.5414099999999999</v>
      </c>
      <c r="X102">
        <v>7.5811000000000002</v>
      </c>
      <c r="Y102">
        <v>7.9995799999999999</v>
      </c>
      <c r="AA102">
        <v>7.5467399999999998</v>
      </c>
      <c r="AB102">
        <v>7.5693200000000003</v>
      </c>
      <c r="AC102">
        <v>8.0589200000000005</v>
      </c>
      <c r="AE102">
        <v>7.5811000000000002</v>
      </c>
      <c r="AF102">
        <v>7.6020899999999996</v>
      </c>
      <c r="AG102">
        <v>8.0016700000000007</v>
      </c>
      <c r="AI102">
        <v>7.5229299999999997</v>
      </c>
      <c r="AJ102">
        <v>7.5373700000000001</v>
      </c>
      <c r="AK102">
        <v>7.9283299999999999</v>
      </c>
      <c r="AM102">
        <v>7.6620600000000003</v>
      </c>
      <c r="AN102">
        <v>7.7031799999999997</v>
      </c>
      <c r="AO102">
        <v>8.1466200000000004</v>
      </c>
    </row>
    <row r="103" spans="2:41">
      <c r="C103">
        <v>7.6180899999999996</v>
      </c>
      <c r="D103">
        <v>7.6779099999999998</v>
      </c>
      <c r="E103">
        <v>8.2614300000000007</v>
      </c>
      <c r="G103">
        <v>7.7037599999999999</v>
      </c>
      <c r="H103">
        <v>7.7179799999999998</v>
      </c>
      <c r="I103">
        <v>8.5722400000000007</v>
      </c>
      <c r="K103">
        <v>7.7454499999999999</v>
      </c>
      <c r="L103">
        <v>7.7770000000000001</v>
      </c>
      <c r="M103">
        <v>8.8109800000000007</v>
      </c>
      <c r="O103">
        <v>7.95871</v>
      </c>
      <c r="P103">
        <v>7.9939400000000003</v>
      </c>
      <c r="Q103">
        <v>9.2733899999999991</v>
      </c>
      <c r="S103">
        <v>7.7174100000000001</v>
      </c>
      <c r="T103">
        <v>7.7422800000000001</v>
      </c>
      <c r="U103">
        <v>8.6065199999999997</v>
      </c>
      <c r="W103">
        <v>8.1488399999999999</v>
      </c>
      <c r="X103">
        <v>8.2047399999999993</v>
      </c>
      <c r="Y103">
        <v>9.05898</v>
      </c>
      <c r="AA103">
        <v>7.7252200000000002</v>
      </c>
      <c r="AB103">
        <v>7.7799199999999997</v>
      </c>
      <c r="AC103">
        <v>8.58521</v>
      </c>
      <c r="AE103">
        <v>8.3993599999999997</v>
      </c>
      <c r="AF103">
        <v>8.4044899999999991</v>
      </c>
      <c r="AG103">
        <v>10.6355</v>
      </c>
      <c r="AI103">
        <v>8.7692999999999994</v>
      </c>
      <c r="AJ103">
        <v>8.7608300000000003</v>
      </c>
      <c r="AK103">
        <v>12.9556</v>
      </c>
      <c r="AM103">
        <v>7.8765700000000001</v>
      </c>
      <c r="AN103">
        <v>7.9319699999999997</v>
      </c>
      <c r="AO103">
        <v>8.6039600000000007</v>
      </c>
    </row>
    <row r="104" spans="2:41">
      <c r="B104" t="s">
        <v>22</v>
      </c>
      <c r="C104">
        <v>5.4860000000000603E-2</v>
      </c>
      <c r="D104">
        <v>6.1729999999999799E-2</v>
      </c>
      <c r="E104">
        <v>0.25252000000000102</v>
      </c>
      <c r="G104">
        <v>0.18379000000000001</v>
      </c>
      <c r="H104">
        <v>0.17249999999999999</v>
      </c>
      <c r="I104">
        <v>0.57248000000000099</v>
      </c>
      <c r="K104">
        <v>0.20261000000000001</v>
      </c>
      <c r="L104">
        <v>0.22019</v>
      </c>
      <c r="M104">
        <v>0.76712999999999998</v>
      </c>
      <c r="O104">
        <v>0.34160000000000001</v>
      </c>
      <c r="P104">
        <v>0.33590000000000098</v>
      </c>
      <c r="Q104">
        <v>1.2369699999999999</v>
      </c>
      <c r="S104">
        <v>0.13963999999999999</v>
      </c>
      <c r="T104">
        <v>0.14496000000000001</v>
      </c>
      <c r="U104">
        <v>0.49520999999999998</v>
      </c>
      <c r="W104">
        <v>0.60743000000000003</v>
      </c>
      <c r="X104">
        <v>0.62363999999999897</v>
      </c>
      <c r="Y104">
        <v>1.0593999999999999</v>
      </c>
      <c r="AA104">
        <v>0.17848</v>
      </c>
      <c r="AB104">
        <v>0.21059999999999901</v>
      </c>
      <c r="AC104">
        <v>0.52628999999999904</v>
      </c>
      <c r="AE104">
        <v>0.81825999999999999</v>
      </c>
      <c r="AF104">
        <v>0.802399999999999</v>
      </c>
      <c r="AG104">
        <v>2.6338300000000001</v>
      </c>
      <c r="AI104">
        <v>1.24637</v>
      </c>
      <c r="AJ104">
        <v>1.22346</v>
      </c>
      <c r="AK104">
        <v>5.0272699999999997</v>
      </c>
      <c r="AM104">
        <v>0.21451000000000001</v>
      </c>
      <c r="AN104">
        <v>0.22878999999999999</v>
      </c>
      <c r="AO104">
        <v>0.45734000000000002</v>
      </c>
    </row>
    <row r="105" spans="2:41">
      <c r="C105">
        <v>7.6032000000000002</v>
      </c>
      <c r="D105">
        <v>7.6420300000000001</v>
      </c>
      <c r="E105">
        <v>7.9824400000000004</v>
      </c>
      <c r="G105">
        <v>7.4614599999999998</v>
      </c>
      <c r="H105">
        <v>7.4758500000000003</v>
      </c>
      <c r="I105">
        <v>7.8729899999999997</v>
      </c>
      <c r="K105">
        <v>7.6142799999999999</v>
      </c>
      <c r="L105">
        <v>7.6506100000000004</v>
      </c>
      <c r="M105">
        <v>8.0589099999999991</v>
      </c>
      <c r="O105">
        <v>7.4911799999999999</v>
      </c>
      <c r="P105">
        <v>7.5267999999999997</v>
      </c>
      <c r="Q105">
        <v>8.0356100000000001</v>
      </c>
      <c r="S105">
        <v>7.5354900000000002</v>
      </c>
      <c r="T105">
        <v>7.5622600000000002</v>
      </c>
      <c r="U105">
        <v>8.0266800000000007</v>
      </c>
      <c r="W105">
        <v>7.6076199999999998</v>
      </c>
      <c r="X105">
        <v>7.6527099999999999</v>
      </c>
      <c r="Y105">
        <v>8.0998199999999994</v>
      </c>
      <c r="AA105">
        <v>7.4953399999999997</v>
      </c>
      <c r="AB105">
        <v>7.5306800000000003</v>
      </c>
      <c r="AC105">
        <v>7.9150799999999997</v>
      </c>
      <c r="AE105">
        <v>7.55457</v>
      </c>
      <c r="AF105">
        <v>7.5530900000000001</v>
      </c>
      <c r="AG105">
        <v>8.0975800000000007</v>
      </c>
      <c r="AI105">
        <v>7.47776</v>
      </c>
      <c r="AJ105">
        <v>7.5210299999999997</v>
      </c>
      <c r="AK105">
        <v>7.9667199999999996</v>
      </c>
      <c r="AM105">
        <v>7.5113899999999996</v>
      </c>
      <c r="AN105">
        <v>7.5462999999999996</v>
      </c>
      <c r="AO105">
        <v>7.9553399999999996</v>
      </c>
    </row>
    <row r="106" spans="2:41">
      <c r="C106">
        <v>7.66486</v>
      </c>
      <c r="D106">
        <v>7.70662</v>
      </c>
      <c r="E106">
        <v>8.2911099999999998</v>
      </c>
      <c r="G106">
        <v>7.5943800000000001</v>
      </c>
      <c r="H106">
        <v>7.6288400000000003</v>
      </c>
      <c r="I106">
        <v>8.5027299999999997</v>
      </c>
      <c r="K106">
        <v>7.7205899999999996</v>
      </c>
      <c r="L106">
        <v>7.7850999999999999</v>
      </c>
      <c r="M106">
        <v>8.5180799999999994</v>
      </c>
      <c r="O106">
        <v>7.6925600000000003</v>
      </c>
      <c r="P106">
        <v>7.70397</v>
      </c>
      <c r="Q106">
        <v>8.6417800000000007</v>
      </c>
      <c r="S106">
        <v>7.9937899999999997</v>
      </c>
      <c r="T106">
        <v>8.0897400000000008</v>
      </c>
      <c r="U106">
        <v>9.6345299999999998</v>
      </c>
      <c r="W106">
        <v>8.1261100000000006</v>
      </c>
      <c r="X106">
        <v>8.1690500000000004</v>
      </c>
      <c r="Y106">
        <v>9.6932200000000002</v>
      </c>
      <c r="AA106">
        <v>8.3158700000000003</v>
      </c>
      <c r="AB106">
        <v>8.4004600000000007</v>
      </c>
      <c r="AC106">
        <v>10.4061</v>
      </c>
      <c r="AE106">
        <v>8.4660899999999994</v>
      </c>
      <c r="AF106">
        <v>8.4800500000000003</v>
      </c>
      <c r="AG106">
        <v>10.4062</v>
      </c>
      <c r="AI106">
        <v>8.63096</v>
      </c>
      <c r="AJ106">
        <v>8.6782199999999996</v>
      </c>
      <c r="AK106">
        <v>11.702500000000001</v>
      </c>
      <c r="AM106">
        <v>9.0004799999999996</v>
      </c>
      <c r="AN106">
        <v>9.0978999999999992</v>
      </c>
      <c r="AO106">
        <v>11.2049</v>
      </c>
    </row>
    <row r="107" spans="2:41">
      <c r="B107" t="s">
        <v>22</v>
      </c>
      <c r="C107">
        <v>6.1659999999999798E-2</v>
      </c>
      <c r="D107">
        <v>6.4589999999999897E-2</v>
      </c>
      <c r="E107">
        <v>0.308669999999999</v>
      </c>
      <c r="G107">
        <v>0.13292000000000001</v>
      </c>
      <c r="H107">
        <v>0.15298999999999999</v>
      </c>
      <c r="I107">
        <v>0.62973999999999997</v>
      </c>
      <c r="K107">
        <v>0.10631</v>
      </c>
      <c r="L107">
        <v>0.13449</v>
      </c>
      <c r="M107">
        <v>0.45917000000000002</v>
      </c>
      <c r="O107">
        <v>0.20138</v>
      </c>
      <c r="P107">
        <v>0.17716999999999999</v>
      </c>
      <c r="Q107">
        <v>0.60617000000000099</v>
      </c>
      <c r="S107">
        <v>0.45829999999999899</v>
      </c>
      <c r="T107">
        <v>0.52748000000000095</v>
      </c>
      <c r="U107">
        <v>1.60785</v>
      </c>
      <c r="W107">
        <v>0.51849000000000101</v>
      </c>
      <c r="X107">
        <v>0.51634000000000002</v>
      </c>
      <c r="Y107">
        <v>1.5933999999999999</v>
      </c>
      <c r="AA107">
        <v>0.82053000000000098</v>
      </c>
      <c r="AB107">
        <v>0.86978</v>
      </c>
      <c r="AC107">
        <v>2.4910199999999998</v>
      </c>
      <c r="AE107">
        <v>0.911519999999999</v>
      </c>
      <c r="AF107">
        <v>0.92696000000000001</v>
      </c>
      <c r="AG107">
        <v>2.3086199999999999</v>
      </c>
      <c r="AI107">
        <v>1.1532</v>
      </c>
      <c r="AJ107">
        <v>1.1571899999999999</v>
      </c>
      <c r="AK107">
        <v>3.7357800000000001</v>
      </c>
      <c r="AM107">
        <v>1.48909</v>
      </c>
      <c r="AN107">
        <v>1.5516000000000001</v>
      </c>
      <c r="AO107">
        <v>3.2495599999999998</v>
      </c>
    </row>
    <row r="108" spans="2:41">
      <c r="C108">
        <v>7.5425700000000004</v>
      </c>
      <c r="D108">
        <v>7.5676300000000003</v>
      </c>
      <c r="E108">
        <v>7.9708100000000002</v>
      </c>
      <c r="G108">
        <v>7.6211500000000001</v>
      </c>
      <c r="H108">
        <v>7.6715299999999997</v>
      </c>
      <c r="I108">
        <v>8.0726999999999993</v>
      </c>
      <c r="K108">
        <v>7.6275599999999999</v>
      </c>
      <c r="L108">
        <v>7.6553699999999996</v>
      </c>
      <c r="M108">
        <v>8.1865400000000008</v>
      </c>
      <c r="O108">
        <v>7.6388499999999997</v>
      </c>
      <c r="P108">
        <v>7.6834699999999998</v>
      </c>
      <c r="Q108">
        <v>8.1951099999999997</v>
      </c>
      <c r="S108">
        <v>7.5676500000000004</v>
      </c>
      <c r="T108">
        <v>7.5916300000000003</v>
      </c>
      <c r="U108">
        <v>7.9880500000000003</v>
      </c>
      <c r="W108">
        <v>7.5165800000000003</v>
      </c>
      <c r="X108">
        <v>7.5254200000000004</v>
      </c>
      <c r="Y108">
        <v>8.0042399999999994</v>
      </c>
      <c r="AA108">
        <v>7.6084699999999996</v>
      </c>
      <c r="AB108">
        <v>7.6773100000000003</v>
      </c>
      <c r="AC108">
        <v>8.1120300000000007</v>
      </c>
      <c r="AE108">
        <v>7.5331799999999998</v>
      </c>
      <c r="AF108">
        <v>7.54786</v>
      </c>
      <c r="AG108">
        <v>7.97567</v>
      </c>
      <c r="AI108">
        <v>7.5789999999999997</v>
      </c>
      <c r="AJ108">
        <v>7.6172199999999997</v>
      </c>
      <c r="AK108">
        <v>7.9830800000000002</v>
      </c>
      <c r="AM108">
        <v>7.6116299999999999</v>
      </c>
      <c r="AN108">
        <v>7.6466500000000002</v>
      </c>
      <c r="AO108">
        <v>8.0581999999999994</v>
      </c>
    </row>
    <row r="109" spans="2:41">
      <c r="C109">
        <v>7.56881</v>
      </c>
      <c r="D109">
        <v>7.6009799999999998</v>
      </c>
      <c r="E109">
        <v>8.1498600000000003</v>
      </c>
      <c r="G109">
        <v>7.7536199999999997</v>
      </c>
      <c r="H109">
        <v>7.8030799999999996</v>
      </c>
      <c r="I109">
        <v>8.4331600000000009</v>
      </c>
      <c r="K109">
        <v>7.8232400000000002</v>
      </c>
      <c r="L109">
        <v>7.8687300000000002</v>
      </c>
      <c r="M109">
        <v>8.9572299999999991</v>
      </c>
      <c r="O109">
        <v>7.9938700000000003</v>
      </c>
      <c r="P109">
        <v>8.08413</v>
      </c>
      <c r="Q109">
        <v>8.8108199999999997</v>
      </c>
      <c r="S109">
        <v>8.1834199999999999</v>
      </c>
      <c r="T109">
        <v>8.2348700000000008</v>
      </c>
      <c r="U109">
        <v>9.7037200000000006</v>
      </c>
      <c r="W109">
        <v>8.0219900000000006</v>
      </c>
      <c r="X109">
        <v>8.1412800000000001</v>
      </c>
      <c r="Y109">
        <v>9.6748999999999992</v>
      </c>
      <c r="AA109">
        <v>8.5046300000000006</v>
      </c>
      <c r="AB109">
        <v>8.5893800000000002</v>
      </c>
      <c r="AC109">
        <v>10.366899999999999</v>
      </c>
      <c r="AE109">
        <v>8.5290199999999992</v>
      </c>
      <c r="AF109">
        <v>8.5475700000000003</v>
      </c>
      <c r="AG109">
        <v>10.3683</v>
      </c>
      <c r="AI109">
        <v>8.0035100000000003</v>
      </c>
      <c r="AJ109">
        <v>8.0640199999999993</v>
      </c>
      <c r="AK109">
        <v>9.0422399999999996</v>
      </c>
      <c r="AM109">
        <v>9.0278500000000008</v>
      </c>
      <c r="AN109">
        <v>9.1585099999999997</v>
      </c>
      <c r="AO109">
        <v>10.936999999999999</v>
      </c>
    </row>
    <row r="110" spans="2:41">
      <c r="B110" t="s">
        <v>22</v>
      </c>
      <c r="C110">
        <v>2.6240000000000499E-2</v>
      </c>
      <c r="D110">
        <v>3.3349999999999498E-2</v>
      </c>
      <c r="E110">
        <v>0.17904999999999999</v>
      </c>
      <c r="G110">
        <v>0.13247</v>
      </c>
      <c r="H110">
        <v>0.13155</v>
      </c>
      <c r="I110">
        <v>0.360460000000002</v>
      </c>
      <c r="K110">
        <v>0.19567999999999999</v>
      </c>
      <c r="L110">
        <v>0.21336000000000099</v>
      </c>
      <c r="M110">
        <v>0.77068999999999799</v>
      </c>
      <c r="O110">
        <v>0.355020000000001</v>
      </c>
      <c r="P110">
        <v>0.40066000000000002</v>
      </c>
      <c r="Q110">
        <v>0.61570999999999998</v>
      </c>
      <c r="S110">
        <v>0.61576999999999904</v>
      </c>
      <c r="T110">
        <v>0.64324000000000003</v>
      </c>
      <c r="U110">
        <v>1.71567</v>
      </c>
      <c r="W110">
        <v>0.50541000000000003</v>
      </c>
      <c r="X110">
        <v>0.61585999999999996</v>
      </c>
      <c r="Y110">
        <v>1.67066</v>
      </c>
      <c r="AA110">
        <v>0.89616000000000096</v>
      </c>
      <c r="AB110">
        <v>0.91207000000000005</v>
      </c>
      <c r="AC110">
        <v>2.2548699999999999</v>
      </c>
      <c r="AE110">
        <v>0.99583999999999895</v>
      </c>
      <c r="AF110">
        <v>0.99970999999999999</v>
      </c>
      <c r="AG110">
        <v>2.39263</v>
      </c>
      <c r="AI110">
        <v>0.424510000000001</v>
      </c>
      <c r="AJ110">
        <v>0.44679999999999997</v>
      </c>
      <c r="AK110">
        <v>1.0591600000000001</v>
      </c>
      <c r="AM110">
        <v>1.41622</v>
      </c>
      <c r="AN110">
        <v>1.51186</v>
      </c>
      <c r="AO110">
        <v>2.8788</v>
      </c>
    </row>
    <row r="111" spans="2:41">
      <c r="C111">
        <v>7.5952999999999999</v>
      </c>
      <c r="D111">
        <v>7.6439899999999996</v>
      </c>
      <c r="E111">
        <v>8.0150500000000005</v>
      </c>
      <c r="G111">
        <v>7.5171000000000001</v>
      </c>
      <c r="H111">
        <v>7.5345399999999998</v>
      </c>
      <c r="I111">
        <v>8.0065200000000001</v>
      </c>
      <c r="K111">
        <v>7.51328</v>
      </c>
      <c r="L111">
        <v>7.5378400000000001</v>
      </c>
      <c r="M111">
        <v>7.9561400000000004</v>
      </c>
      <c r="O111">
        <v>7.52013</v>
      </c>
      <c r="P111">
        <v>7.5540900000000004</v>
      </c>
      <c r="Q111">
        <v>7.9576500000000001</v>
      </c>
      <c r="S111">
        <v>7.6424000000000003</v>
      </c>
      <c r="T111">
        <v>7.6807400000000001</v>
      </c>
      <c r="U111">
        <v>8.0527099999999994</v>
      </c>
      <c r="W111">
        <v>7.6086600000000004</v>
      </c>
      <c r="X111">
        <v>7.6474799999999998</v>
      </c>
      <c r="Y111">
        <v>8.1201000000000008</v>
      </c>
      <c r="AA111">
        <v>7.5930200000000001</v>
      </c>
      <c r="AB111">
        <v>7.6290100000000001</v>
      </c>
      <c r="AC111">
        <v>8.0382099999999994</v>
      </c>
      <c r="AE111">
        <v>7.5698400000000001</v>
      </c>
      <c r="AF111">
        <v>7.6030300000000004</v>
      </c>
      <c r="AG111">
        <v>7.9902899999999999</v>
      </c>
      <c r="AI111">
        <v>7.5303100000000001</v>
      </c>
      <c r="AJ111">
        <v>7.5765599999999997</v>
      </c>
      <c r="AK111">
        <v>7.9826300000000003</v>
      </c>
      <c r="AM111">
        <v>7.5893899999999999</v>
      </c>
      <c r="AN111">
        <v>7.6191800000000001</v>
      </c>
      <c r="AO111">
        <v>8.0720200000000002</v>
      </c>
    </row>
    <row r="112" spans="2:41">
      <c r="C112">
        <v>7.6401500000000002</v>
      </c>
      <c r="D112">
        <v>7.6941499999999996</v>
      </c>
      <c r="E112">
        <v>8.2852099999999993</v>
      </c>
      <c r="G112">
        <v>7.6360700000000001</v>
      </c>
      <c r="H112">
        <v>7.6680700000000002</v>
      </c>
      <c r="I112">
        <v>8.5038300000000007</v>
      </c>
      <c r="K112">
        <v>7.6993499999999999</v>
      </c>
      <c r="L112">
        <v>7.7366099999999998</v>
      </c>
      <c r="M112">
        <v>8.7941199999999995</v>
      </c>
      <c r="O112">
        <v>7.8204000000000002</v>
      </c>
      <c r="P112">
        <v>7.8836700000000004</v>
      </c>
      <c r="Q112">
        <v>9.0060500000000001</v>
      </c>
      <c r="S112">
        <v>7.7610099999999997</v>
      </c>
      <c r="T112">
        <v>7.8060499999999999</v>
      </c>
      <c r="U112">
        <v>8.6885700000000003</v>
      </c>
      <c r="W112">
        <v>8.2875200000000007</v>
      </c>
      <c r="X112">
        <v>8.3818400000000004</v>
      </c>
      <c r="Y112">
        <v>9.3731299999999997</v>
      </c>
      <c r="AA112">
        <v>8.4609500000000004</v>
      </c>
      <c r="AB112">
        <v>8.5273900000000005</v>
      </c>
      <c r="AC112">
        <v>9.8640000000000008</v>
      </c>
      <c r="AE112">
        <v>8.6140299999999996</v>
      </c>
      <c r="AF112">
        <v>8.7305299999999999</v>
      </c>
      <c r="AG112">
        <v>11.223100000000001</v>
      </c>
      <c r="AI112">
        <v>8.8315300000000008</v>
      </c>
      <c r="AJ112">
        <v>8.8249399999999998</v>
      </c>
      <c r="AK112">
        <v>11.944900000000001</v>
      </c>
      <c r="AM112">
        <v>8.9169300000000007</v>
      </c>
      <c r="AN112">
        <v>8.8966100000000008</v>
      </c>
      <c r="AO112">
        <v>11.354100000000001</v>
      </c>
    </row>
    <row r="113" spans="2:41">
      <c r="B113" t="s">
        <v>22</v>
      </c>
      <c r="C113">
        <v>4.4850000000000299E-2</v>
      </c>
      <c r="D113">
        <v>5.0160000000000898E-2</v>
      </c>
      <c r="E113">
        <v>0.27015999999999901</v>
      </c>
      <c r="G113">
        <v>0.11897000000000001</v>
      </c>
      <c r="H113">
        <v>0.13353000000000001</v>
      </c>
      <c r="I113">
        <v>0.49731000000000097</v>
      </c>
      <c r="K113">
        <v>0.18607000000000001</v>
      </c>
      <c r="L113">
        <v>0.19877</v>
      </c>
      <c r="M113">
        <v>0.83797999999999995</v>
      </c>
      <c r="O113">
        <v>0.30026999999999998</v>
      </c>
      <c r="P113">
        <v>0.32957999999999998</v>
      </c>
      <c r="Q113">
        <v>1.0484</v>
      </c>
      <c r="S113">
        <v>0.11860999999999899</v>
      </c>
      <c r="T113">
        <v>0.12531</v>
      </c>
      <c r="U113">
        <v>0.63586000000000098</v>
      </c>
      <c r="W113">
        <v>0.67886000000000002</v>
      </c>
      <c r="X113">
        <v>0.73436000000000101</v>
      </c>
      <c r="Y113">
        <v>1.2530300000000001</v>
      </c>
      <c r="AA113">
        <v>0.86792999999999998</v>
      </c>
      <c r="AB113">
        <v>0.89837999999999996</v>
      </c>
      <c r="AC113">
        <v>1.82579</v>
      </c>
      <c r="AE113">
        <v>1.04419</v>
      </c>
      <c r="AF113">
        <v>1.1274999999999999</v>
      </c>
      <c r="AG113">
        <v>3.2328100000000002</v>
      </c>
      <c r="AI113">
        <v>1.30122</v>
      </c>
      <c r="AJ113">
        <v>1.24838</v>
      </c>
      <c r="AK113">
        <v>3.9622700000000002</v>
      </c>
      <c r="AM113">
        <v>1.3275399999999999</v>
      </c>
      <c r="AN113">
        <v>1.2774300000000001</v>
      </c>
      <c r="AO113">
        <v>3.2820800000000001</v>
      </c>
    </row>
    <row r="114" spans="2:41">
      <c r="C114">
        <v>7.5162199999999997</v>
      </c>
      <c r="D114">
        <v>7.5342099999999999</v>
      </c>
      <c r="E114">
        <v>7.9911700000000003</v>
      </c>
      <c r="G114">
        <v>7.4787600000000003</v>
      </c>
      <c r="H114">
        <v>7.4942799999999998</v>
      </c>
      <c r="I114">
        <v>7.9201800000000002</v>
      </c>
      <c r="K114">
        <v>7.5870600000000001</v>
      </c>
      <c r="L114">
        <v>7.6470000000000002</v>
      </c>
      <c r="M114">
        <v>8.0099499999999999</v>
      </c>
      <c r="O114">
        <v>7.5969600000000002</v>
      </c>
      <c r="P114">
        <v>7.6221899999999998</v>
      </c>
      <c r="Q114">
        <v>7.9828099999999997</v>
      </c>
      <c r="S114">
        <v>7.5788099999999998</v>
      </c>
      <c r="T114">
        <v>7.6152100000000003</v>
      </c>
      <c r="U114">
        <v>8.0583100000000005</v>
      </c>
      <c r="W114">
        <v>7.5071399999999997</v>
      </c>
      <c r="X114">
        <v>7.54711</v>
      </c>
      <c r="Y114">
        <v>8.0548999999999999</v>
      </c>
      <c r="AA114">
        <v>7.5027699999999999</v>
      </c>
      <c r="AB114">
        <v>7.53742</v>
      </c>
      <c r="AC114">
        <v>7.9397200000000003</v>
      </c>
      <c r="AE114">
        <v>7.5266700000000002</v>
      </c>
      <c r="AF114">
        <v>7.5619199999999998</v>
      </c>
      <c r="AG114">
        <v>8.05532</v>
      </c>
      <c r="AI114">
        <v>7.5175099999999997</v>
      </c>
      <c r="AJ114">
        <v>7.5458299999999996</v>
      </c>
      <c r="AK114">
        <v>7.9804500000000003</v>
      </c>
      <c r="AM114">
        <v>7.5678799999999997</v>
      </c>
      <c r="AN114">
        <v>7.5976699999999999</v>
      </c>
      <c r="AO114">
        <v>8.0932200000000005</v>
      </c>
    </row>
    <row r="115" spans="2:41">
      <c r="C115">
        <v>7.5548700000000002</v>
      </c>
      <c r="D115">
        <v>7.5764199999999997</v>
      </c>
      <c r="E115">
        <v>8.1197400000000002</v>
      </c>
      <c r="G115">
        <v>7.58507</v>
      </c>
      <c r="H115">
        <v>7.6347500000000004</v>
      </c>
      <c r="I115">
        <v>8.4907299999999992</v>
      </c>
      <c r="K115">
        <v>7.8367199999999997</v>
      </c>
      <c r="L115">
        <v>7.8920899999999996</v>
      </c>
      <c r="M115">
        <v>8.70871</v>
      </c>
      <c r="O115">
        <v>7.67014</v>
      </c>
      <c r="P115">
        <v>7.7165600000000003</v>
      </c>
      <c r="Q115">
        <v>8.3519699999999997</v>
      </c>
      <c r="S115">
        <v>8.0531299999999995</v>
      </c>
      <c r="T115">
        <v>8.1171600000000002</v>
      </c>
      <c r="U115">
        <v>9.2545000000000002</v>
      </c>
      <c r="W115">
        <v>8.1895199999999999</v>
      </c>
      <c r="X115">
        <v>8.2116199999999999</v>
      </c>
      <c r="Y115">
        <v>9.2233699999999992</v>
      </c>
      <c r="AA115">
        <v>8.3168600000000001</v>
      </c>
      <c r="AB115">
        <v>8.4151399999999992</v>
      </c>
      <c r="AC115">
        <v>10.1698</v>
      </c>
      <c r="AE115">
        <v>8.5570400000000006</v>
      </c>
      <c r="AF115">
        <v>8.6895600000000002</v>
      </c>
      <c r="AG115">
        <v>10.5387</v>
      </c>
      <c r="AI115">
        <v>8.6743400000000008</v>
      </c>
      <c r="AJ115">
        <v>8.8068500000000007</v>
      </c>
      <c r="AK115">
        <v>12.736599999999999</v>
      </c>
      <c r="AM115">
        <v>8.81602</v>
      </c>
      <c r="AN115">
        <v>8.9008800000000008</v>
      </c>
      <c r="AO115">
        <v>11.3894</v>
      </c>
    </row>
    <row r="116" spans="2:41">
      <c r="B116" t="s">
        <v>22</v>
      </c>
      <c r="C116">
        <v>3.8650000000000503E-2</v>
      </c>
      <c r="D116">
        <v>4.22099999999999E-2</v>
      </c>
      <c r="E116">
        <v>0.12856999999999999</v>
      </c>
      <c r="G116">
        <v>0.10631</v>
      </c>
      <c r="H116">
        <v>0.14047000000000101</v>
      </c>
      <c r="I116">
        <v>0.570549999999999</v>
      </c>
      <c r="K116">
        <v>0.24965999999999999</v>
      </c>
      <c r="L116">
        <v>0.245089999999999</v>
      </c>
      <c r="M116">
        <v>0.69876000000000005</v>
      </c>
      <c r="O116">
        <v>7.3179999999999801E-2</v>
      </c>
      <c r="P116">
        <v>9.4370000000000495E-2</v>
      </c>
      <c r="Q116">
        <v>0.36915999999999999</v>
      </c>
      <c r="S116">
        <v>0.47432000000000002</v>
      </c>
      <c r="T116">
        <v>0.50195000000000001</v>
      </c>
      <c r="U116">
        <v>1.1961900000000001</v>
      </c>
      <c r="W116">
        <v>0.68237999999999999</v>
      </c>
      <c r="X116">
        <v>0.66451000000000005</v>
      </c>
      <c r="Y116">
        <v>1.1684699999999999</v>
      </c>
      <c r="AA116">
        <v>0.81408999999999998</v>
      </c>
      <c r="AB116">
        <v>0.87771999999999895</v>
      </c>
      <c r="AC116">
        <v>2.2300800000000001</v>
      </c>
      <c r="AE116">
        <v>1.03037</v>
      </c>
      <c r="AF116">
        <v>1.12764</v>
      </c>
      <c r="AG116">
        <v>2.4833799999999999</v>
      </c>
      <c r="AI116">
        <v>1.15683</v>
      </c>
      <c r="AJ116">
        <v>1.26102</v>
      </c>
      <c r="AK116">
        <v>4.7561499999999999</v>
      </c>
      <c r="AM116">
        <v>1.24814</v>
      </c>
      <c r="AN116">
        <v>1.30321</v>
      </c>
      <c r="AO116">
        <v>3.2961800000000001</v>
      </c>
    </row>
    <row r="117" spans="2:41">
      <c r="C117">
        <v>7.5516800000000002</v>
      </c>
      <c r="D117">
        <v>7.5872599999999997</v>
      </c>
      <c r="E117">
        <v>7.98515</v>
      </c>
      <c r="G117">
        <v>7.5772500000000003</v>
      </c>
      <c r="H117">
        <v>7.6125499999999997</v>
      </c>
      <c r="I117">
        <v>7.9412099999999999</v>
      </c>
      <c r="K117">
        <v>7.5030000000000001</v>
      </c>
      <c r="L117">
        <v>7.5110099999999997</v>
      </c>
      <c r="M117">
        <v>7.9325999999999999</v>
      </c>
      <c r="O117">
        <v>7.5419799999999997</v>
      </c>
      <c r="P117">
        <v>7.54948</v>
      </c>
      <c r="Q117">
        <v>8.0740599999999993</v>
      </c>
      <c r="S117">
        <v>7.5030700000000001</v>
      </c>
      <c r="T117">
        <v>7.5282299999999998</v>
      </c>
      <c r="U117">
        <v>7.9883499999999996</v>
      </c>
      <c r="W117">
        <v>7.5566199999999997</v>
      </c>
      <c r="X117">
        <v>7.6067</v>
      </c>
      <c r="Y117">
        <v>7.98095</v>
      </c>
      <c r="AA117">
        <v>7.5105199999999996</v>
      </c>
      <c r="AB117">
        <v>7.5430900000000003</v>
      </c>
      <c r="AC117">
        <v>7.9054900000000004</v>
      </c>
      <c r="AE117">
        <v>7.5941200000000002</v>
      </c>
      <c r="AF117">
        <v>7.62249</v>
      </c>
      <c r="AG117">
        <v>8.04819</v>
      </c>
      <c r="AI117">
        <v>7.5250899999999996</v>
      </c>
      <c r="AJ117">
        <v>7.5741399999999999</v>
      </c>
      <c r="AK117">
        <v>7.9686300000000001</v>
      </c>
      <c r="AM117">
        <v>7.5522499999999999</v>
      </c>
      <c r="AN117">
        <v>7.5716999999999999</v>
      </c>
      <c r="AO117">
        <v>8.0148899999999994</v>
      </c>
    </row>
    <row r="118" spans="2:41">
      <c r="C118">
        <v>7.6011100000000003</v>
      </c>
      <c r="D118">
        <v>7.64154</v>
      </c>
      <c r="E118">
        <v>8.1913</v>
      </c>
      <c r="G118">
        <v>7.6333599999999997</v>
      </c>
      <c r="H118">
        <v>7.6959</v>
      </c>
      <c r="I118">
        <v>8.20336</v>
      </c>
      <c r="K118">
        <v>7.6418999999999997</v>
      </c>
      <c r="L118">
        <v>7.6910299999999996</v>
      </c>
      <c r="M118">
        <v>8.6133900000000008</v>
      </c>
      <c r="O118">
        <v>7.8655799999999996</v>
      </c>
      <c r="P118">
        <v>7.8651099999999996</v>
      </c>
      <c r="Q118">
        <v>8.71373</v>
      </c>
      <c r="S118">
        <v>7.5787899999999997</v>
      </c>
      <c r="T118">
        <v>7.5956099999999998</v>
      </c>
      <c r="U118">
        <v>8.5441900000000004</v>
      </c>
      <c r="W118">
        <v>7.7468700000000004</v>
      </c>
      <c r="X118">
        <v>7.8067000000000002</v>
      </c>
      <c r="Y118">
        <v>8.5635100000000008</v>
      </c>
      <c r="AA118">
        <v>8.2159099999999992</v>
      </c>
      <c r="AB118">
        <v>8.2547700000000006</v>
      </c>
      <c r="AC118">
        <v>10.617900000000001</v>
      </c>
      <c r="AE118">
        <v>7.7914500000000002</v>
      </c>
      <c r="AF118">
        <v>7.8199500000000004</v>
      </c>
      <c r="AG118">
        <v>8.5182400000000005</v>
      </c>
      <c r="AI118">
        <v>8.8065099999999994</v>
      </c>
      <c r="AJ118">
        <v>8.9145500000000002</v>
      </c>
      <c r="AK118">
        <v>11.4437</v>
      </c>
      <c r="AM118">
        <v>8.9487100000000002</v>
      </c>
      <c r="AN118">
        <v>8.9870300000000007</v>
      </c>
      <c r="AO118">
        <v>10.129200000000001</v>
      </c>
    </row>
    <row r="119" spans="2:41">
      <c r="B119" t="s">
        <v>22</v>
      </c>
      <c r="C119">
        <v>4.9430000000000099E-2</v>
      </c>
      <c r="D119">
        <v>5.42800000000003E-2</v>
      </c>
      <c r="E119">
        <v>0.20615</v>
      </c>
      <c r="G119">
        <v>5.6109999999999403E-2</v>
      </c>
      <c r="H119">
        <v>8.3350000000000299E-2</v>
      </c>
      <c r="I119">
        <v>0.26214999999999999</v>
      </c>
      <c r="K119">
        <v>0.1389</v>
      </c>
      <c r="L119">
        <v>0.18002000000000001</v>
      </c>
      <c r="M119">
        <v>0.68079000000000101</v>
      </c>
      <c r="O119">
        <v>0.3236</v>
      </c>
      <c r="P119">
        <v>0.31563000000000002</v>
      </c>
      <c r="Q119">
        <v>0.63967000000000096</v>
      </c>
      <c r="S119">
        <v>7.5719999999999593E-2</v>
      </c>
      <c r="T119">
        <v>6.7379999999999995E-2</v>
      </c>
      <c r="U119">
        <v>0.555840000000001</v>
      </c>
      <c r="W119">
        <v>0.190250000000001</v>
      </c>
      <c r="X119">
        <v>0.2</v>
      </c>
      <c r="Y119">
        <v>0.58256000000000097</v>
      </c>
      <c r="AA119">
        <v>0.70538999999999996</v>
      </c>
      <c r="AB119">
        <v>0.71167999999999998</v>
      </c>
      <c r="AC119">
        <v>2.7124100000000002</v>
      </c>
      <c r="AE119">
        <v>0.19733000000000001</v>
      </c>
      <c r="AF119">
        <v>0.19746</v>
      </c>
      <c r="AG119">
        <v>0.47005000000000102</v>
      </c>
      <c r="AI119">
        <v>1.28142</v>
      </c>
      <c r="AJ119">
        <v>1.3404100000000001</v>
      </c>
      <c r="AK119">
        <v>3.4750700000000001</v>
      </c>
      <c r="AM119">
        <v>1.39646</v>
      </c>
      <c r="AN119">
        <v>1.41533</v>
      </c>
      <c r="AO119">
        <v>2.1143100000000001</v>
      </c>
    </row>
    <row r="120" spans="2:41">
      <c r="C120">
        <v>7.5489499999999996</v>
      </c>
      <c r="D120">
        <v>7.5633800000000004</v>
      </c>
      <c r="E120">
        <v>8.0581499999999995</v>
      </c>
      <c r="G120">
        <v>7.5685599999999997</v>
      </c>
      <c r="H120">
        <v>7.5897800000000002</v>
      </c>
      <c r="I120">
        <v>7.9536300000000004</v>
      </c>
      <c r="K120">
        <v>7.5707399999999998</v>
      </c>
      <c r="L120">
        <v>7.6239600000000003</v>
      </c>
      <c r="M120">
        <v>8.0546699999999998</v>
      </c>
      <c r="O120">
        <v>7.4974400000000001</v>
      </c>
      <c r="P120">
        <v>7.53146</v>
      </c>
      <c r="Q120">
        <v>8.0165500000000005</v>
      </c>
      <c r="S120">
        <v>7.5146899999999999</v>
      </c>
      <c r="T120">
        <v>7.52935</v>
      </c>
      <c r="U120">
        <v>8.0867299999999993</v>
      </c>
      <c r="W120">
        <v>7.5743</v>
      </c>
      <c r="X120">
        <v>7.5902099999999999</v>
      </c>
      <c r="Y120">
        <v>8.1791</v>
      </c>
      <c r="AA120">
        <v>7.5398500000000004</v>
      </c>
      <c r="AB120">
        <v>7.5557400000000001</v>
      </c>
      <c r="AC120">
        <v>7.9370599999999998</v>
      </c>
      <c r="AE120">
        <v>7.6073300000000001</v>
      </c>
      <c r="AF120">
        <v>7.6322299999999998</v>
      </c>
      <c r="AG120">
        <v>8.0994700000000002</v>
      </c>
      <c r="AI120">
        <v>7.5221499999999999</v>
      </c>
      <c r="AJ120">
        <v>7.5684100000000001</v>
      </c>
      <c r="AK120">
        <v>7.9419199999999996</v>
      </c>
      <c r="AM120">
        <v>7.5652600000000003</v>
      </c>
      <c r="AN120">
        <v>7.6057399999999999</v>
      </c>
      <c r="AO120">
        <v>8.0054599999999994</v>
      </c>
    </row>
    <row r="121" spans="2:41">
      <c r="C121">
        <v>7.5978300000000001</v>
      </c>
      <c r="D121">
        <v>7.62052</v>
      </c>
      <c r="E121">
        <v>8.2612699999999997</v>
      </c>
      <c r="G121">
        <v>7.6612099999999996</v>
      </c>
      <c r="H121">
        <v>7.6905700000000001</v>
      </c>
      <c r="I121">
        <v>8.2051599999999993</v>
      </c>
      <c r="K121">
        <v>7.8468600000000004</v>
      </c>
      <c r="L121">
        <v>7.9004300000000001</v>
      </c>
      <c r="M121">
        <v>8.5945199999999993</v>
      </c>
      <c r="O121">
        <v>7.8439899999999998</v>
      </c>
      <c r="P121">
        <v>7.8843399999999999</v>
      </c>
      <c r="Q121">
        <v>9.2232299999999992</v>
      </c>
      <c r="S121">
        <v>7.9943900000000001</v>
      </c>
      <c r="T121">
        <v>8.0525599999999997</v>
      </c>
      <c r="U121">
        <v>9.34023</v>
      </c>
      <c r="W121">
        <v>8.0635999999999992</v>
      </c>
      <c r="X121">
        <v>8.1067699999999991</v>
      </c>
      <c r="Y121">
        <v>9.7830399999999997</v>
      </c>
      <c r="AA121">
        <v>8.3958999999999993</v>
      </c>
      <c r="AB121">
        <v>8.3952000000000009</v>
      </c>
      <c r="AC121">
        <v>9.3867600000000007</v>
      </c>
      <c r="AE121">
        <v>8.4599499999999992</v>
      </c>
      <c r="AF121">
        <v>8.5224100000000007</v>
      </c>
      <c r="AG121">
        <v>12.4054</v>
      </c>
      <c r="AI121">
        <v>8.3611000000000004</v>
      </c>
      <c r="AJ121">
        <v>8.4282599999999999</v>
      </c>
      <c r="AK121">
        <v>10.087300000000001</v>
      </c>
      <c r="AM121">
        <v>8.8629899999999999</v>
      </c>
      <c r="AN121">
        <v>8.9312000000000005</v>
      </c>
      <c r="AO121">
        <v>12.1991</v>
      </c>
    </row>
    <row r="122" spans="2:41">
      <c r="B122" t="s">
        <v>22</v>
      </c>
      <c r="C122">
        <v>4.8880000000000499E-2</v>
      </c>
      <c r="D122">
        <v>5.7139999999999497E-2</v>
      </c>
      <c r="E122">
        <v>0.20311999999999999</v>
      </c>
      <c r="G122">
        <v>9.2649999999999899E-2</v>
      </c>
      <c r="H122">
        <v>0.10079</v>
      </c>
      <c r="I122">
        <v>0.25152999999999898</v>
      </c>
      <c r="K122">
        <v>0.27611999999999998</v>
      </c>
      <c r="L122">
        <v>0.27646999999999999</v>
      </c>
      <c r="M122">
        <v>0.53984999999999905</v>
      </c>
      <c r="O122">
        <v>0.34655000000000002</v>
      </c>
      <c r="P122">
        <v>0.35288000000000003</v>
      </c>
      <c r="Q122">
        <v>1.20668</v>
      </c>
      <c r="S122">
        <v>0.47970000000000002</v>
      </c>
      <c r="T122">
        <v>0.52320999999999995</v>
      </c>
      <c r="U122">
        <v>1.2535000000000001</v>
      </c>
      <c r="W122">
        <v>0.48929999999999901</v>
      </c>
      <c r="X122">
        <v>0.51655999999999902</v>
      </c>
      <c r="Y122">
        <v>1.6039399999999999</v>
      </c>
      <c r="AA122">
        <v>0.85604999999999898</v>
      </c>
      <c r="AB122">
        <v>0.83945999999999898</v>
      </c>
      <c r="AC122">
        <v>1.4497</v>
      </c>
      <c r="AE122">
        <v>0.85261999999999905</v>
      </c>
      <c r="AF122">
        <v>0.89018000000000097</v>
      </c>
      <c r="AG122">
        <v>4.30593</v>
      </c>
      <c r="AI122">
        <v>0.83895000000000097</v>
      </c>
      <c r="AJ122">
        <v>0.85985</v>
      </c>
      <c r="AK122">
        <v>2.1453799999999998</v>
      </c>
      <c r="AM122">
        <v>1.2977300000000001</v>
      </c>
      <c r="AN122">
        <v>1.3254600000000001</v>
      </c>
      <c r="AO122">
        <v>4.1936400000000003</v>
      </c>
    </row>
    <row r="123" spans="2:41">
      <c r="C123">
        <v>7.6254299999999997</v>
      </c>
      <c r="D123">
        <v>7.6802799999999998</v>
      </c>
      <c r="E123">
        <v>8.0808099999999996</v>
      </c>
      <c r="G123">
        <v>7.5348899999999999</v>
      </c>
      <c r="H123">
        <v>7.5823799999999997</v>
      </c>
      <c r="I123">
        <v>7.9491800000000001</v>
      </c>
      <c r="K123">
        <v>7.5848899999999997</v>
      </c>
      <c r="L123">
        <v>7.5992600000000001</v>
      </c>
      <c r="M123">
        <v>8.0997500000000002</v>
      </c>
      <c r="O123">
        <v>7.5325600000000001</v>
      </c>
      <c r="P123">
        <v>7.5825800000000001</v>
      </c>
      <c r="Q123">
        <v>8.0195699999999999</v>
      </c>
      <c r="S123">
        <v>7.6155999999999997</v>
      </c>
      <c r="T123">
        <v>7.6491800000000003</v>
      </c>
      <c r="U123">
        <v>8.0699199999999998</v>
      </c>
      <c r="W123">
        <v>7.5339400000000003</v>
      </c>
      <c r="X123">
        <v>7.56698</v>
      </c>
      <c r="Y123">
        <v>7.9467699999999999</v>
      </c>
      <c r="AA123">
        <v>7.3652300000000004</v>
      </c>
      <c r="AB123">
        <v>7.3673700000000002</v>
      </c>
      <c r="AC123">
        <v>7.8809800000000001</v>
      </c>
      <c r="AE123">
        <v>7.5492299999999997</v>
      </c>
      <c r="AF123">
        <v>7.5782600000000002</v>
      </c>
      <c r="AG123">
        <v>8.0060099999999998</v>
      </c>
      <c r="AI123">
        <v>7.5049700000000001</v>
      </c>
      <c r="AJ123">
        <v>7.5208700000000004</v>
      </c>
      <c r="AK123">
        <v>7.9696100000000003</v>
      </c>
      <c r="AM123">
        <v>7.5526299999999997</v>
      </c>
      <c r="AN123">
        <v>7.6030199999999999</v>
      </c>
      <c r="AO123">
        <v>7.9719699999999998</v>
      </c>
    </row>
    <row r="124" spans="2:41">
      <c r="C124">
        <v>7.6527200000000004</v>
      </c>
      <c r="D124">
        <v>7.7161499999999998</v>
      </c>
      <c r="E124">
        <v>8.3351799999999994</v>
      </c>
      <c r="G124">
        <v>7.60771</v>
      </c>
      <c r="H124">
        <v>7.6709899999999998</v>
      </c>
      <c r="I124">
        <v>8.2499500000000001</v>
      </c>
      <c r="K124">
        <v>7.7295600000000002</v>
      </c>
      <c r="L124">
        <v>7.7361300000000002</v>
      </c>
      <c r="M124">
        <v>8.5666399999999996</v>
      </c>
      <c r="O124">
        <v>7.8840899999999996</v>
      </c>
      <c r="P124">
        <v>7.9678899999999997</v>
      </c>
      <c r="Q124">
        <v>8.8342799999999997</v>
      </c>
      <c r="S124">
        <v>8.0883699999999994</v>
      </c>
      <c r="T124">
        <v>8.1080900000000007</v>
      </c>
      <c r="U124">
        <v>10.4412</v>
      </c>
      <c r="W124">
        <v>8.0575700000000001</v>
      </c>
      <c r="X124">
        <v>8.1099800000000002</v>
      </c>
      <c r="Y124">
        <v>9.0240600000000004</v>
      </c>
      <c r="AA124">
        <v>8.0763599999999993</v>
      </c>
      <c r="AB124">
        <v>8.1282200000000007</v>
      </c>
      <c r="AC124">
        <v>10.6584</v>
      </c>
      <c r="AE124">
        <v>8.4951100000000004</v>
      </c>
      <c r="AF124">
        <v>8.5413700000000006</v>
      </c>
      <c r="AG124">
        <v>10.1815</v>
      </c>
      <c r="AI124">
        <v>8.6338600000000003</v>
      </c>
      <c r="AJ124">
        <v>8.6808099999999992</v>
      </c>
      <c r="AK124">
        <v>11.298500000000001</v>
      </c>
      <c r="AM124">
        <v>8.9686000000000003</v>
      </c>
      <c r="AN124">
        <v>9.1240299999999994</v>
      </c>
      <c r="AO124">
        <v>12.0655</v>
      </c>
    </row>
    <row r="125" spans="2:41">
      <c r="B125" t="s">
        <v>22</v>
      </c>
      <c r="C125">
        <v>2.7290000000000699E-2</v>
      </c>
      <c r="D125">
        <v>3.5870000000000103E-2</v>
      </c>
      <c r="E125">
        <v>0.25436999999999999</v>
      </c>
      <c r="G125">
        <v>7.2820000000000107E-2</v>
      </c>
      <c r="H125">
        <v>8.8610000000000105E-2</v>
      </c>
      <c r="I125">
        <v>0.30076999999999998</v>
      </c>
      <c r="K125">
        <v>0.14467000000000099</v>
      </c>
      <c r="L125">
        <v>0.13686999999999999</v>
      </c>
      <c r="M125">
        <v>0.46688999999999897</v>
      </c>
      <c r="O125">
        <v>0.35153000000000001</v>
      </c>
      <c r="P125">
        <v>0.38530999999999999</v>
      </c>
      <c r="Q125">
        <v>0.81471000000000005</v>
      </c>
      <c r="S125">
        <v>0.47277000000000002</v>
      </c>
      <c r="T125">
        <v>0.45890999999999998</v>
      </c>
      <c r="U125">
        <v>2.3712800000000001</v>
      </c>
      <c r="W125">
        <v>0.52363000000000004</v>
      </c>
      <c r="X125">
        <v>0.54300000000000004</v>
      </c>
      <c r="Y125">
        <v>1.0772900000000001</v>
      </c>
      <c r="AA125">
        <v>0.71112999999999904</v>
      </c>
      <c r="AB125">
        <v>0.76085000000000003</v>
      </c>
      <c r="AC125">
        <v>2.7774200000000002</v>
      </c>
      <c r="AE125">
        <v>0.94588000000000105</v>
      </c>
      <c r="AF125">
        <v>0.96311000000000002</v>
      </c>
      <c r="AG125">
        <v>2.1754899999999999</v>
      </c>
      <c r="AI125">
        <v>1.1288899999999999</v>
      </c>
      <c r="AJ125">
        <v>1.15994</v>
      </c>
      <c r="AK125">
        <v>3.3288899999999999</v>
      </c>
      <c r="AM125">
        <v>1.41597</v>
      </c>
      <c r="AN125">
        <v>1.52101</v>
      </c>
      <c r="AO125">
        <v>4.0935300000000003</v>
      </c>
    </row>
    <row r="126" spans="2:41">
      <c r="C126">
        <v>7.51877</v>
      </c>
      <c r="D126">
        <v>7.5525099999999998</v>
      </c>
      <c r="E126">
        <v>7.97295</v>
      </c>
      <c r="G126">
        <v>7.4759399999999996</v>
      </c>
      <c r="H126">
        <v>7.4914300000000003</v>
      </c>
      <c r="I126">
        <v>7.9584799999999998</v>
      </c>
      <c r="K126">
        <v>7.4749499999999998</v>
      </c>
      <c r="L126">
        <v>7.4894600000000002</v>
      </c>
      <c r="M126">
        <v>7.9853500000000004</v>
      </c>
      <c r="O126">
        <v>7.5718399999999999</v>
      </c>
      <c r="P126">
        <v>7.6088399999999998</v>
      </c>
      <c r="Q126">
        <v>7.9520299999999997</v>
      </c>
      <c r="S126">
        <v>7.5063399999999998</v>
      </c>
      <c r="T126">
        <v>7.5424100000000003</v>
      </c>
      <c r="U126">
        <v>7.9488399999999997</v>
      </c>
      <c r="W126">
        <v>7.5467300000000002</v>
      </c>
      <c r="X126">
        <v>7.5698699999999999</v>
      </c>
      <c r="Y126">
        <v>8.0503900000000002</v>
      </c>
      <c r="AA126">
        <v>7.5104600000000001</v>
      </c>
      <c r="AB126">
        <v>7.5460700000000003</v>
      </c>
      <c r="AC126">
        <v>8.0665999999999993</v>
      </c>
      <c r="AE126">
        <v>7.5844399999999998</v>
      </c>
      <c r="AF126">
        <v>7.6082099999999997</v>
      </c>
      <c r="AG126">
        <v>8.11111</v>
      </c>
      <c r="AI126">
        <v>7.51614</v>
      </c>
      <c r="AJ126">
        <v>7.5266200000000003</v>
      </c>
      <c r="AK126">
        <v>7.9256099999999998</v>
      </c>
      <c r="AM126">
        <v>7.6185700000000001</v>
      </c>
      <c r="AN126">
        <v>7.6487699999999998</v>
      </c>
      <c r="AO126">
        <v>8.0664700000000007</v>
      </c>
    </row>
    <row r="127" spans="2:41">
      <c r="C127">
        <v>7.5815299999999999</v>
      </c>
      <c r="D127">
        <v>7.6133600000000001</v>
      </c>
      <c r="E127">
        <v>8.2082499999999996</v>
      </c>
      <c r="G127">
        <v>7.5675499999999998</v>
      </c>
      <c r="H127">
        <v>7.6084399999999999</v>
      </c>
      <c r="I127">
        <v>8.3280100000000008</v>
      </c>
      <c r="K127">
        <v>7.6455900000000003</v>
      </c>
      <c r="L127">
        <v>7.67781</v>
      </c>
      <c r="M127">
        <v>8.8376900000000003</v>
      </c>
      <c r="O127">
        <v>7.9859099999999996</v>
      </c>
      <c r="P127">
        <v>8.0179100000000005</v>
      </c>
      <c r="Q127">
        <v>9.0447799999999994</v>
      </c>
      <c r="S127">
        <v>7.7362799999999998</v>
      </c>
      <c r="T127">
        <v>7.7613200000000004</v>
      </c>
      <c r="U127">
        <v>8.8580000000000005</v>
      </c>
      <c r="W127">
        <v>8.0770700000000009</v>
      </c>
      <c r="X127">
        <v>8.1333699999999993</v>
      </c>
      <c r="Y127">
        <v>9.0044500000000003</v>
      </c>
      <c r="AA127">
        <v>8.3787699999999994</v>
      </c>
      <c r="AB127">
        <v>8.5085999999999995</v>
      </c>
      <c r="AC127">
        <v>10.4229</v>
      </c>
      <c r="AE127">
        <v>8.6560199999999998</v>
      </c>
      <c r="AF127">
        <v>8.7322699999999998</v>
      </c>
      <c r="AG127">
        <v>10.7011</v>
      </c>
      <c r="AI127">
        <v>8.6534999999999993</v>
      </c>
      <c r="AJ127">
        <v>8.7267399999999995</v>
      </c>
      <c r="AK127">
        <v>10.571999999999999</v>
      </c>
      <c r="AM127">
        <v>7.8194100000000004</v>
      </c>
      <c r="AN127">
        <v>7.8757900000000003</v>
      </c>
      <c r="AO127">
        <v>9.3777000000000008</v>
      </c>
    </row>
    <row r="128" spans="2:41">
      <c r="B128" t="s">
        <v>22</v>
      </c>
      <c r="C128">
        <v>6.2759999999999899E-2</v>
      </c>
      <c r="D128">
        <v>6.08500000000003E-2</v>
      </c>
      <c r="E128">
        <v>0.23530000000000001</v>
      </c>
      <c r="G128">
        <v>9.1610000000000205E-2</v>
      </c>
      <c r="H128">
        <v>0.11701</v>
      </c>
      <c r="I128">
        <v>0.36953000000000102</v>
      </c>
      <c r="K128">
        <v>0.17064000000000101</v>
      </c>
      <c r="L128">
        <v>0.18834999999999999</v>
      </c>
      <c r="M128">
        <v>0.85233999999999999</v>
      </c>
      <c r="O128">
        <v>0.41406999999999999</v>
      </c>
      <c r="P128">
        <v>0.40907000000000099</v>
      </c>
      <c r="Q128">
        <v>1.0927500000000001</v>
      </c>
      <c r="S128">
        <v>0.22994000000000001</v>
      </c>
      <c r="T128">
        <v>0.21890999999999899</v>
      </c>
      <c r="U128">
        <v>0.90916000000000097</v>
      </c>
      <c r="W128">
        <v>0.53034000000000103</v>
      </c>
      <c r="X128">
        <v>0.563499999999999</v>
      </c>
      <c r="Y128">
        <v>0.95406000000000002</v>
      </c>
      <c r="AA128">
        <v>0.86830999999999903</v>
      </c>
      <c r="AB128">
        <v>0.962529999999999</v>
      </c>
      <c r="AC128">
        <v>2.3563000000000001</v>
      </c>
      <c r="AE128">
        <v>1.07158</v>
      </c>
      <c r="AF128">
        <v>1.1240600000000001</v>
      </c>
      <c r="AG128">
        <v>2.5899899999999998</v>
      </c>
      <c r="AI128">
        <v>1.1373599999999999</v>
      </c>
      <c r="AJ128">
        <v>1.2001200000000001</v>
      </c>
      <c r="AK128">
        <v>2.6463899999999998</v>
      </c>
      <c r="AM128">
        <v>0.20083999999999899</v>
      </c>
      <c r="AN128">
        <v>0.22702</v>
      </c>
      <c r="AO128">
        <v>1.3112299999999999</v>
      </c>
    </row>
    <row r="129" spans="2:48">
      <c r="C129">
        <v>7.5154500000000004</v>
      </c>
      <c r="D129">
        <v>7.5391300000000001</v>
      </c>
      <c r="E129">
        <v>7.8746</v>
      </c>
      <c r="G129">
        <v>7.5192600000000001</v>
      </c>
      <c r="H129">
        <v>7.5319000000000003</v>
      </c>
      <c r="I129">
        <v>7.9493799999999997</v>
      </c>
      <c r="K129">
        <v>7.5899299999999998</v>
      </c>
      <c r="L129">
        <v>7.6355700000000004</v>
      </c>
      <c r="M129">
        <v>8.0701199999999993</v>
      </c>
      <c r="O129">
        <v>7.50237</v>
      </c>
      <c r="P129">
        <v>7.5098099999999999</v>
      </c>
      <c r="Q129">
        <v>8.0118799999999997</v>
      </c>
      <c r="W129">
        <v>7.5534299999999996</v>
      </c>
      <c r="X129">
        <v>7.5835299999999997</v>
      </c>
      <c r="Y129">
        <v>8.0105799999999991</v>
      </c>
      <c r="AA129">
        <v>7.5704200000000004</v>
      </c>
      <c r="AB129">
        <v>7.6066799999999999</v>
      </c>
      <c r="AC129">
        <v>8.0182699999999993</v>
      </c>
      <c r="AE129">
        <v>7.5641299999999996</v>
      </c>
      <c r="AF129">
        <v>7.60182</v>
      </c>
      <c r="AG129">
        <v>7.9789500000000002</v>
      </c>
      <c r="AI129">
        <v>7.5073699999999999</v>
      </c>
      <c r="AJ129">
        <v>7.5461999999999998</v>
      </c>
      <c r="AK129">
        <v>8.0327099999999998</v>
      </c>
      <c r="AM129">
        <v>7.5796599999999996</v>
      </c>
      <c r="AN129">
        <v>7.6190199999999999</v>
      </c>
      <c r="AO129">
        <v>7.9603999999999999</v>
      </c>
    </row>
    <row r="130" spans="2:48">
      <c r="C130">
        <v>7.5964999999999998</v>
      </c>
      <c r="D130">
        <v>7.6285600000000002</v>
      </c>
      <c r="E130">
        <v>8.1185399999999994</v>
      </c>
      <c r="G130">
        <v>7.54054</v>
      </c>
      <c r="H130">
        <v>7.5685700000000002</v>
      </c>
      <c r="I130">
        <v>8.2065400000000004</v>
      </c>
      <c r="K130">
        <v>7.8812100000000003</v>
      </c>
      <c r="L130">
        <v>7.9385399999999997</v>
      </c>
      <c r="M130">
        <v>8.8303399999999996</v>
      </c>
      <c r="O130">
        <v>7.8935300000000002</v>
      </c>
      <c r="P130">
        <v>7.90686</v>
      </c>
      <c r="Q130">
        <v>9.5512599999999992</v>
      </c>
      <c r="W130">
        <v>7.96305</v>
      </c>
      <c r="X130">
        <v>8.0122999999999998</v>
      </c>
      <c r="Y130">
        <v>9.1325400000000005</v>
      </c>
      <c r="AA130">
        <v>8.2082300000000004</v>
      </c>
      <c r="AB130">
        <v>8.2743400000000005</v>
      </c>
      <c r="AC130">
        <v>9.6539300000000008</v>
      </c>
      <c r="AE130">
        <v>8.2907799999999998</v>
      </c>
      <c r="AF130">
        <v>8.3625699999999998</v>
      </c>
      <c r="AG130">
        <v>9.8093500000000002</v>
      </c>
      <c r="AI130">
        <v>8.5534300000000005</v>
      </c>
      <c r="AJ130">
        <v>8.6572999999999993</v>
      </c>
      <c r="AK130">
        <v>10.221</v>
      </c>
      <c r="AM130">
        <v>8.4132800000000003</v>
      </c>
      <c r="AN130">
        <v>8.5001300000000004</v>
      </c>
      <c r="AO130">
        <v>10.0832</v>
      </c>
    </row>
    <row r="131" spans="2:48">
      <c r="B131" t="s">
        <v>22</v>
      </c>
      <c r="C131">
        <v>8.1050000000000302E-2</v>
      </c>
      <c r="D131">
        <v>8.9430000000000107E-2</v>
      </c>
      <c r="E131">
        <v>0.24393999999999899</v>
      </c>
      <c r="G131">
        <v>2.128E-2</v>
      </c>
      <c r="H131">
        <v>3.6670000000000001E-2</v>
      </c>
      <c r="I131">
        <v>0.257160000000001</v>
      </c>
      <c r="K131">
        <v>0.29127999999999998</v>
      </c>
      <c r="L131">
        <v>0.30297000000000002</v>
      </c>
      <c r="M131">
        <v>0.76022000000000001</v>
      </c>
      <c r="O131">
        <v>0.39116000000000001</v>
      </c>
      <c r="P131">
        <v>0.39705000000000001</v>
      </c>
      <c r="Q131">
        <v>1.53938</v>
      </c>
      <c r="W131">
        <v>0.40961999999999998</v>
      </c>
      <c r="X131">
        <v>0.42876999999999998</v>
      </c>
      <c r="Y131">
        <v>1.1219600000000001</v>
      </c>
      <c r="AA131">
        <v>0.63780999999999999</v>
      </c>
      <c r="AB131">
        <v>0.66766000000000103</v>
      </c>
      <c r="AC131">
        <v>1.6356599999999999</v>
      </c>
      <c r="AE131">
        <v>0.72664999999999902</v>
      </c>
      <c r="AF131">
        <v>0.76075000000000004</v>
      </c>
      <c r="AG131">
        <v>1.8304</v>
      </c>
      <c r="AI131">
        <v>1.04606</v>
      </c>
      <c r="AJ131">
        <v>1.1111</v>
      </c>
      <c r="AK131">
        <v>2.1882899999999998</v>
      </c>
      <c r="AM131">
        <v>0.83362000000000103</v>
      </c>
      <c r="AN131">
        <v>0.88111000000000095</v>
      </c>
      <c r="AO131">
        <v>2.1227999999999998</v>
      </c>
    </row>
    <row r="132" spans="2:48">
      <c r="C132">
        <v>7.4621000000000004</v>
      </c>
      <c r="D132">
        <v>7.4763299999999999</v>
      </c>
      <c r="E132">
        <v>7.9232399999999998</v>
      </c>
      <c r="G132">
        <v>7.6077199999999996</v>
      </c>
      <c r="H132">
        <v>7.6466700000000003</v>
      </c>
      <c r="I132">
        <v>8.0352700000000006</v>
      </c>
      <c r="K132">
        <v>7.5803500000000001</v>
      </c>
      <c r="L132">
        <v>7.6124700000000001</v>
      </c>
      <c r="M132">
        <v>8.0681499999999993</v>
      </c>
      <c r="O132">
        <v>7.5702499999999997</v>
      </c>
      <c r="P132">
        <v>7.5959599999999998</v>
      </c>
      <c r="Q132">
        <v>7.9946000000000002</v>
      </c>
      <c r="W132">
        <v>7.4621000000000004</v>
      </c>
      <c r="X132">
        <v>7.4761499999999996</v>
      </c>
      <c r="Y132">
        <v>7.9524400000000002</v>
      </c>
      <c r="AA132">
        <v>7.59687</v>
      </c>
      <c r="AB132">
        <v>7.6146700000000003</v>
      </c>
      <c r="AC132">
        <v>8.0395000000000003</v>
      </c>
      <c r="AE132">
        <v>7.5481699999999998</v>
      </c>
      <c r="AF132">
        <v>7.6057499999999996</v>
      </c>
      <c r="AG132">
        <v>8.0315999999999992</v>
      </c>
      <c r="AM132">
        <v>7.59307</v>
      </c>
      <c r="AN132">
        <v>7.6257099999999998</v>
      </c>
      <c r="AO132">
        <v>8.0886600000000008</v>
      </c>
    </row>
    <row r="133" spans="2:48">
      <c r="C133">
        <v>7.5145200000000001</v>
      </c>
      <c r="D133">
        <v>7.5353700000000003</v>
      </c>
      <c r="E133">
        <v>8.0934699999999999</v>
      </c>
      <c r="G133">
        <v>7.6957199999999997</v>
      </c>
      <c r="H133">
        <v>7.7478300000000004</v>
      </c>
      <c r="I133">
        <v>8.3318999999999992</v>
      </c>
      <c r="K133">
        <v>7.8048500000000001</v>
      </c>
      <c r="L133">
        <v>7.8472499999999998</v>
      </c>
      <c r="M133">
        <v>8.7316900000000004</v>
      </c>
      <c r="O133">
        <v>7.9568500000000002</v>
      </c>
      <c r="P133">
        <v>8.0270799999999998</v>
      </c>
      <c r="Q133">
        <v>8.9441600000000001</v>
      </c>
      <c r="W133">
        <v>8.0724099999999996</v>
      </c>
      <c r="X133">
        <v>8.1511300000000002</v>
      </c>
      <c r="Y133">
        <v>10.2456</v>
      </c>
      <c r="AA133">
        <v>8.4645200000000003</v>
      </c>
      <c r="AB133">
        <v>8.4465699999999995</v>
      </c>
      <c r="AC133">
        <v>10.682399999999999</v>
      </c>
      <c r="AE133">
        <v>8.5322600000000008</v>
      </c>
      <c r="AF133">
        <v>8.5778700000000008</v>
      </c>
      <c r="AG133">
        <v>10.414199999999999</v>
      </c>
      <c r="AM133">
        <v>8.7900899999999993</v>
      </c>
      <c r="AN133">
        <v>8.9241799999999998</v>
      </c>
      <c r="AO133">
        <v>11.074</v>
      </c>
    </row>
    <row r="134" spans="2:48">
      <c r="B134" t="s">
        <v>22</v>
      </c>
      <c r="C134">
        <v>5.2419999999999703E-2</v>
      </c>
      <c r="D134">
        <v>5.9040000000000398E-2</v>
      </c>
      <c r="E134">
        <v>0.17022999999999999</v>
      </c>
      <c r="G134">
        <v>8.7999999999999204E-2</v>
      </c>
      <c r="H134">
        <v>0.10116</v>
      </c>
      <c r="I134">
        <v>0.29662999999999901</v>
      </c>
      <c r="K134">
        <v>0.22450000000000001</v>
      </c>
      <c r="L134">
        <v>0.23477999999999999</v>
      </c>
      <c r="M134">
        <v>0.66354000000000102</v>
      </c>
      <c r="O134">
        <v>0.3866</v>
      </c>
      <c r="P134">
        <v>0.43112</v>
      </c>
      <c r="Q134">
        <v>0.94955999999999996</v>
      </c>
      <c r="W134">
        <v>0.61030999999999902</v>
      </c>
      <c r="X134">
        <v>0.67498000000000102</v>
      </c>
      <c r="Y134">
        <v>2.2931599999999999</v>
      </c>
      <c r="AA134">
        <v>0.86765000000000003</v>
      </c>
      <c r="AB134">
        <v>0.83189999999999897</v>
      </c>
      <c r="AC134">
        <v>2.6429</v>
      </c>
      <c r="AE134">
        <v>0.98409000000000102</v>
      </c>
      <c r="AF134">
        <v>0.97211999999999998</v>
      </c>
      <c r="AG134">
        <v>2.3826000000000001</v>
      </c>
      <c r="AM134">
        <v>1.19702</v>
      </c>
      <c r="AN134">
        <v>1.29847</v>
      </c>
      <c r="AO134">
        <v>2.9853399999999999</v>
      </c>
    </row>
    <row r="135" spans="2:48">
      <c r="B135" t="s">
        <v>29</v>
      </c>
      <c r="C135" t="s">
        <v>30</v>
      </c>
      <c r="D135" t="s">
        <v>30</v>
      </c>
      <c r="E135" t="s">
        <v>30</v>
      </c>
      <c r="F135" t="s">
        <v>29</v>
      </c>
      <c r="G135" t="s">
        <v>30</v>
      </c>
      <c r="H135" t="s">
        <v>30</v>
      </c>
      <c r="I135" t="s">
        <v>30</v>
      </c>
      <c r="J135" t="s">
        <v>29</v>
      </c>
      <c r="K135" t="s">
        <v>30</v>
      </c>
      <c r="L135" t="s">
        <v>30</v>
      </c>
      <c r="M135" t="s">
        <v>30</v>
      </c>
      <c r="N135" t="s">
        <v>29</v>
      </c>
      <c r="O135" t="s">
        <v>30</v>
      </c>
      <c r="P135" t="s">
        <v>30</v>
      </c>
      <c r="Q135" t="s">
        <v>30</v>
      </c>
      <c r="R135" t="s">
        <v>29</v>
      </c>
      <c r="S135" t="s">
        <v>30</v>
      </c>
      <c r="T135" t="s">
        <v>30</v>
      </c>
      <c r="U135" t="s">
        <v>30</v>
      </c>
      <c r="V135" t="s">
        <v>29</v>
      </c>
      <c r="W135" t="s">
        <v>30</v>
      </c>
      <c r="X135" t="s">
        <v>30</v>
      </c>
      <c r="Y135" t="s">
        <v>30</v>
      </c>
      <c r="Z135" t="s">
        <v>29</v>
      </c>
      <c r="AA135" t="s">
        <v>30</v>
      </c>
      <c r="AB135" t="s">
        <v>30</v>
      </c>
      <c r="AC135" t="s">
        <v>30</v>
      </c>
      <c r="AD135" t="s">
        <v>29</v>
      </c>
      <c r="AE135" t="s">
        <v>30</v>
      </c>
      <c r="AF135" t="s">
        <v>30</v>
      </c>
      <c r="AG135" t="s">
        <v>30</v>
      </c>
      <c r="AH135" t="s">
        <v>29</v>
      </c>
      <c r="AI135" t="s">
        <v>30</v>
      </c>
      <c r="AJ135" t="s">
        <v>30</v>
      </c>
      <c r="AK135" t="s">
        <v>30</v>
      </c>
      <c r="AL135" t="s">
        <v>29</v>
      </c>
      <c r="AM135" t="s">
        <v>30</v>
      </c>
      <c r="AN135" t="s">
        <v>30</v>
      </c>
      <c r="AO135" t="s">
        <v>30</v>
      </c>
    </row>
    <row r="136" spans="2:48">
      <c r="B136">
        <v>25.5</v>
      </c>
      <c r="C136">
        <f>AVERAGE(C83,C80,C77,C86,C89,C92,C95,C98,C101,C104,C107,C110,C113,C116,C119,C122,C125,C128,C131,C134)</f>
        <v>4.362900000000005E-2</v>
      </c>
      <c r="D136">
        <f>AVERAGE(D83,D80,D77,D86,D89,D92,D95,D98,D101,D104,D107,D110,D113,D116,D119,D122,D125,D128,D131,D134)</f>
        <v>4.9741999999999995E-2</v>
      </c>
      <c r="E136">
        <f>AVERAGE(E83,E80,E77,E86,E89,E92,E95,E98,E101,E104,E107,E110,E113,E116,E119,E122,E125,E128,E131,E134)</f>
        <v>0.23264499999999994</v>
      </c>
      <c r="F136">
        <v>25.5</v>
      </c>
      <c r="G136">
        <f>AVERAGE(G83,G80,G77,G86,G89,G92,G95,G98,G101,G104,G107,G110,G113,G116,G119,G122,G125,G128,G131,G134)</f>
        <v>0.10062849999999997</v>
      </c>
      <c r="H136">
        <f>AVERAGE(H83,H80,H77,H86,H89,H92,H95,H98,H101,H104,H107,H110,H113,H116,H119,H122,H125,H128,H131,H134)</f>
        <v>0.11036150000000008</v>
      </c>
      <c r="I136">
        <f>AVERAGE(I83,I80,I77,I86,I89,I92,I95,I98,I101,I104,I107,I110,I113,I116,I119,I122,I125,I128,I131,I134)</f>
        <v>0.40505450000000015</v>
      </c>
      <c r="J136">
        <v>25.5</v>
      </c>
      <c r="K136">
        <f>AVERAGE(K83,K80,K77,K86,K89,K92,K95,K98,K101,K104,K107,K110,K113,K116,K119,K122,K125,K128,K131,K134)</f>
        <v>0.20039100000000012</v>
      </c>
      <c r="L136">
        <f>AVERAGE(L83,L80,L77,L86,L89,L92,L95,L98,L101,L104,L107,L110,L113,L116,L119,L122,L125,L128,L131,L134)</f>
        <v>0.21478250000000002</v>
      </c>
      <c r="M136">
        <f>AVERAGE(M83,M80,M77,M86,M89,M92,M95,M98,M101,M104,M107,M110,M113,M116,M119,M122,M125,M128,M131,M134)</f>
        <v>0.64175450000000001</v>
      </c>
      <c r="N136">
        <v>25.5</v>
      </c>
      <c r="O136">
        <f>AVERAGE(O83,O80,O77,O86,O89,O92,O95,O98,O101,O104,O107,O110,O113,O116,O119,O122,O125,O128,O131,O134)</f>
        <v>0.32895500000000011</v>
      </c>
      <c r="P136">
        <f>AVERAGE(P83,P80,P77,P86,P89,P92,P95,P98,P101,P104,P107,P110,P113,P116,P119,P122,P125,P128,P131,P134)</f>
        <v>0.34319450000000007</v>
      </c>
      <c r="Q136">
        <f>AVERAGE(Q83,Q80,Q77,Q86,Q89,Q92,Q95,Q98,Q101,Q104,Q107,Q110,Q113,Q116,Q119,Q122,Q125,Q128,Q131,Q134)</f>
        <v>0.92623500000000014</v>
      </c>
      <c r="R136">
        <v>25.5</v>
      </c>
      <c r="S136">
        <f>AVERAGE(S83,S80,S77,S86,S89,S92,S95,S98,S101,S104,S107,S110,S113,S116,S119,S122,S125,S128,S131,S134)</f>
        <v>0.34764666666666644</v>
      </c>
      <c r="T136">
        <f>AVERAGE(T83,T80,T77,T86,T89,T92,T95,T98,T101,T104,T107,T110,T113,T116,T119,T122,T125,T128,T131,T134)</f>
        <v>0.36659444444444461</v>
      </c>
      <c r="U136">
        <f>AVERAGE(U83,U80,U77,U86,U89,U92,U95,U98,U101,U104,U107,U110,U113,U116,U119,U122,U125,U128,U131,U134)</f>
        <v>1.084327222222222</v>
      </c>
      <c r="V136">
        <v>25.5</v>
      </c>
      <c r="W136">
        <f>AVERAGE(W83,W80,W77,W86,W89,W92,W95,W98,W101,W104,W107,W110,W113,W116,W119,W122,W125,W128,W131,W134)</f>
        <v>0.52143099999999998</v>
      </c>
      <c r="X136">
        <f>AVERAGE(X83,X80,X77,X86,X89,X92,X95,X98,X101,X104,X107,X110,X113,X116,X119,X122,X125,X128,X131,X134)</f>
        <v>0.55138749999999992</v>
      </c>
      <c r="Y136">
        <f>AVERAGE(Y83,Y80,Y77,Y86,Y89,Y92,Y95,Y98,Y101,Y104,Y107,Y110,Y113,Y116,Y119,Y122,Y125,Y128,Y131,Y134)</f>
        <v>1.3376395000000001</v>
      </c>
      <c r="Z136">
        <v>25.5</v>
      </c>
      <c r="AA136">
        <f>AVERAGE(AA83,AA80,AA77,AA86,AA89,AA92,AA95,AA98,AA101,AA104,AA107,AA110,AA113,AA116,AA119,AA122,AA125,AA128,AA131,AA134)</f>
        <v>0.71292149999999999</v>
      </c>
      <c r="AB136">
        <f>AVERAGE(AB83,AB80,AB77,AB86,AB89,AB92,AB95,AB98,AB101,AB104,AB107,AB110,AB113,AB116,AB119,AB122,AB125,AB128,AB131,AB134)</f>
        <v>0.74591649999999976</v>
      </c>
      <c r="AC136">
        <f>AVERAGE(AC83,AC80,AC77,AC86,AC89,AC92,AC95,AC98,AC101,AC104,AC107,AC110,AC113,AC116,AC119,AC122,AC125,AC128,AC131,AC134)</f>
        <v>1.8786109999999998</v>
      </c>
      <c r="AD136">
        <v>25.5</v>
      </c>
      <c r="AE136">
        <f>AVERAGE(AE83,AE80,AE77,AE86,AE89,AE92,AE95,AE98,AE101,AE104,AE107,AE110,AE113,AE116,AE119,AE122,AE125,AE128,AE131,AE134)</f>
        <v>0.88753599999999988</v>
      </c>
      <c r="AF136">
        <f>AVERAGE(AF83,AF80,AF77,AF86,AF89,AF92,AF95,AF98,AF101,AF104,AF107,AF110,AF113,AF116,AF119,AF122,AF125,AF128,AF131,AF134)</f>
        <v>0.91681600000000008</v>
      </c>
      <c r="AG136">
        <f>AVERAGE(AG83,AG80,AG77,AG86,AG89,AG92,AG95,AG98,AG101,AG104,AG107,AG110,AG113,AG116,AG119,AG122,AG125,AG128,AG131,AG134)</f>
        <v>2.4725504999999992</v>
      </c>
      <c r="AH136">
        <v>25.5</v>
      </c>
      <c r="AI136">
        <f>AVERAGE(AI83,AI80,AI77,AI86,AI89,AI92,AI95,AI98,AI101,AI104,AI107,AI110,AI113,AI116,AI119,AI122,AI125,AI128,AI131,AI134)</f>
        <v>1.0589852631578949</v>
      </c>
      <c r="AJ136">
        <f>AVERAGE(AJ83,AJ80,AJ77,AJ86,AJ89,AJ92,AJ95,AJ98,AJ101,AJ104,AJ107,AJ110,AJ113,AJ116,AJ119,AJ122,AJ125,AJ128,AJ131,AJ134)</f>
        <v>1.094092105263158</v>
      </c>
      <c r="AK136">
        <f>AVERAGE(AK83,AK80,AK77,AK86,AK89,AK92,AK95,AK98,AK101,AK104,AK107,AK110,AK113,AK116,AK119,AK122,AK125,AK128,AK131,AK134)</f>
        <v>2.9120905263157892</v>
      </c>
      <c r="AL136">
        <v>25.5</v>
      </c>
      <c r="AM136">
        <f>AVERAGE(AM83,AM80,AM77,AM86,AM89,AM92,AM95,AM98,AM101,AM104,AM107,AM110,AM113,AM116,AM119,AM122,AM125,AM128,AM131,AM134)</f>
        <v>1.0603085000000001</v>
      </c>
      <c r="AN136">
        <f>AVERAGE(AN83,AN80,AN77,AN86,AN89,AN92,AN95,AN98,AN101,AN104,AN107,AN110,AN113,AN116,AN119,AN122,AN125,AN128,AN131,AN134)</f>
        <v>1.092163</v>
      </c>
      <c r="AO136">
        <f>AVERAGE(AO83,AO80,AO77,AO86,AO89,AO92,AO95,AO98,AO101,AO104,AO107,AO110,AO113,AO116,AO119,AO122,AO125,AO128,AO131,AO134)</f>
        <v>2.6234080000000004</v>
      </c>
    </row>
    <row r="137" spans="2:48">
      <c r="C137">
        <f>STDEV(C83,C80,C77,C86,C89,C92,C95,C98,C101,C104,C107,C110,C113,C116,C119,C122,C125,C128,C131,C134)/SQRT(COUNT(C83,C80,C77,C86,C89,C92,C95,C98,C101,C104,C107,C110,C113,C116,C119,C122,C125,C128,C131,C134))</f>
        <v>4.3847398590542317E-3</v>
      </c>
      <c r="D137">
        <f>STDEV(D83,D80,D77,D86,D89,D92,D95,D98,D101,D104,D107,D110,D113,D116,D119,D122,D125,D128,D131,D134)/SQRT(COUNT(D83,D80,D77,D86,D89,D92,D95,D98,D101,D104,D107,D110,D113,D116,D119,D122,D125,D128,D131,D134))</f>
        <v>4.1101926962126981E-3</v>
      </c>
      <c r="E137">
        <f>STDEV(E83,E80,E77,E86,E89,E92,E95,E98,E101,E104,E107,E110,E113,E116,E119,E122,E125,E128,E131,E134)/SQRT(COUNT(E83,E80,E77,E86,E89,E92,E95,E98,E101,E104,E107,E110,E113,E116,E119,E122,E125,E128,E131,E134))</f>
        <v>1.0141334815600214E-2</v>
      </c>
      <c r="G137">
        <f>STDEV(G83,G80,G77,G86,G89,G92,G95,G98,G101,G104,G107,G110,G113,G116,G119,G122,G125,G128,G131,G134)/SQRT(COUNT(G83,G80,G77,G86,G89,G92,G95,G98,G101,G104,G107,G110,G113,G116,G119,G122,G125,G128,G131,G134))</f>
        <v>9.0268760486321622E-3</v>
      </c>
      <c r="H137">
        <f>STDEV(H83,H80,H77,H86,H89,H92,H95,H98,H101,H104,H107,H110,H113,H116,H119,H122,H125,H128,H131,H134)/SQRT(COUNT(H83,H80,H77,H86,H89,H92,H95,H98,H101,H104,H107,H110,H113,H116,H119,H122,H125,H128,H131,H134))</f>
        <v>8.2806451654000336E-3</v>
      </c>
      <c r="I137">
        <f>STDEV(I83,I80,I77,I86,I89,I92,I95,I98,I101,I104,I107,I110,I113,I116,I119,I122,I125,I128,I131,I134)/SQRT(COUNT(I83,I80,I77,I86,I89,I92,I95,I98,I101,I104,I107,I110,I113,I116,I119,I122,I125,I128,I131,I134))</f>
        <v>2.9410644532702E-2</v>
      </c>
      <c r="K137">
        <f>STDEV(K83,K80,K77,K86,K89,K92,K95,K98,K101,K104,K107,K110,K113,K116,K119,K122,K125,K128,K131,K134)/SQRT(COUNT(K83,K80,K77,K86,K89,K92,K95,K98,K101,K104,K107,K110,K113,K116,K119,K122,K125,K128,K131,K134))</f>
        <v>1.2313672715191064E-2</v>
      </c>
      <c r="L137">
        <f>STDEV(L83,L80,L77,L86,L89,L92,L95,L98,L101,L104,L107,L110,L113,L116,L119,L122,L125,L128,L131,L134)/SQRT(COUNT(L83,L80,L77,L86,L89,L92,L95,L98,L101,L104,L107,L110,L113,L116,L119,L122,L125,L128,L131,L134))</f>
        <v>1.1849337109484652E-2</v>
      </c>
      <c r="M137">
        <f>STDEV(M83,M80,M77,M86,M89,M92,M95,M98,M101,M104,M107,M110,M113,M116,M119,M122,M125,M128,M131,M134)/SQRT(COUNT(M83,M80,M77,M86,M89,M92,M95,M98,M101,M104,M107,M110,M113,M116,M119,M122,M125,M128,M131,M134))</f>
        <v>3.0929400146266849E-2</v>
      </c>
      <c r="O137">
        <f>STDEV(O83,O80,O77,O86,O89,O92,O95,O98,O101,O104,O107,O110,O113,O116,O119,O122,O125,O128,O131,O134)/SQRT(COUNT(O83,O80,O77,O86,O89,O92,O95,O98,O101,O104,O107,O110,O113,O116,O119,O122,O125,O128,O131,O134))</f>
        <v>1.918722382623126E-2</v>
      </c>
      <c r="P137">
        <f>STDEV(P83,P80,P77,P86,P89,P92,P95,P98,P101,P104,P107,P110,P113,P116,P119,P122,P125,P128,P131,P134)/SQRT(COUNT(P83,P80,P77,P86,P89,P92,P95,P98,P101,P104,P107,P110,P113,P116,P119,P122,P125,P128,P131,P134))</f>
        <v>2.0153850572076283E-2</v>
      </c>
      <c r="Q137">
        <f>STDEV(Q83,Q80,Q77,Q86,Q89,Q92,Q95,Q98,Q101,Q104,Q107,Q110,Q113,Q116,Q119,Q122,Q125,Q128,Q131,Q134)/SQRT(COUNT(Q83,Q80,Q77,Q86,Q89,Q92,Q95,Q98,Q101,Q104,Q107,Q110,Q113,Q116,Q119,Q122,Q125,Q128,Q131,Q134))</f>
        <v>6.5108253234213959E-2</v>
      </c>
      <c r="S137">
        <f>STDEV(S83,S80,S77,S86,S89,S92,S95,S98,S101,S104,S107,S110,S113,S116,S119,S122,S125,S128,S131,S134)/SQRT(COUNT(S83,S80,S77,S86,S89,S92,S95,S98,S101,S104,S107,S110,S113,S116,S119,S122,S125,S128,S131,S134))</f>
        <v>4.277532865835245E-2</v>
      </c>
      <c r="T137">
        <f>STDEV(T83,T80,T77,T86,T89,T92,T95,T98,T101,T104,T107,T110,T113,T116,T119,T122,T125,T128,T131,T134)/SQRT(COUNT(T83,T80,T77,T86,T89,T92,T95,T98,T101,T104,T107,T110,T113,T116,T119,T122,T125,T128,T131,T134))</f>
        <v>4.5981774872297855E-2</v>
      </c>
      <c r="U137">
        <f>STDEV(U83,U80,U77,U86,U89,U92,U95,U98,U101,U104,U107,U110,U113,U116,U119,U122,U125,U128,U131,U134)/SQRT(COUNT(U83,U80,U77,U86,U89,U92,U95,U98,U101,U104,U107,U110,U113,U116,U119,U122,U125,U128,U131,U134))</f>
        <v>0.14006852809470813</v>
      </c>
      <c r="W137">
        <f>STDEV(W83,W80,W77,W86,W89,W92,W95,W98,W101,W104,W107,W110,W113,W116,W119,W122,W125,W128,W131,W134)/SQRT(COUNT(W83,W80,W77,W86,W89,W92,W95,W98,W101,W104,W107,W110,W113,W116,W119,W122,W125,W128,W131,W134))</f>
        <v>4.1350004645197981E-2</v>
      </c>
      <c r="X137">
        <f>STDEV(X83,X80,X77,X86,X89,X92,X95,X98,X101,X104,X107,X110,X113,X116,X119,X122,X125,X128,X131,X134)/SQRT(COUNT(X83,X80,X77,X86,X89,X92,X95,X98,X101,X104,X107,X110,X113,X116,X119,X122,X125,X128,X131,X134))</f>
        <v>4.3394907067626054E-2</v>
      </c>
      <c r="Y137">
        <f>STDEV(Y83,Y80,Y77,Y86,Y89,Y92,Y95,Y98,Y101,Y104,Y107,Y110,Y113,Y116,Y119,Y122,Y125,Y128,Y131,Y134)/SQRT(COUNT(Y83,Y80,Y77,Y86,Y89,Y92,Y95,Y98,Y101,Y104,Y107,Y110,Y113,Y116,Y119,Y122,Y125,Y128,Y131,Y134))</f>
        <v>0.10528180370714092</v>
      </c>
      <c r="AA137">
        <f>STDEV(AA83,AA80,AA77,AA86,AA89,AA92,AA95,AA98,AA101,AA104,AA107,AA110,AA113,AA116,AA119,AA122,AA125,AA128,AA131,AA134)/SQRT(COUNT(AA83,AA80,AA77,AA86,AA89,AA92,AA95,AA98,AA101,AA104,AA107,AA110,AA113,AA116,AA119,AA122,AA125,AA128,AA131,AA134))</f>
        <v>4.8348981556110934E-2</v>
      </c>
      <c r="AB137">
        <f>STDEV(AB83,AB80,AB77,AB86,AB89,AB92,AB95,AB98,AB101,AB104,AB107,AB110,AB113,AB116,AB119,AB122,AB125,AB128,AB131,AB134)/SQRT(COUNT(AB83,AB80,AB77,AB86,AB89,AB92,AB95,AB98,AB101,AB104,AB107,AB110,AB113,AB116,AB119,AB122,AB125,AB128,AB131,AB134))</f>
        <v>5.0444346635804133E-2</v>
      </c>
      <c r="AC137">
        <f>STDEV(AC83,AC80,AC77,AC86,AC89,AC92,AC95,AC98,AC101,AC104,AC107,AC110,AC113,AC116,AC119,AC122,AC125,AC128,AC131,AC134)/SQRT(COUNT(AC83,AC80,AC77,AC86,AC89,AC92,AC95,AC98,AC101,AC104,AC107,AC110,AC113,AC116,AC119,AC122,AC125,AC128,AC131,AC134))</f>
        <v>0.14646399429265183</v>
      </c>
      <c r="AE137">
        <f>STDEV(AE83,AE80,AE77,AE86,AE89,AE92,AE95,AE98,AE101,AE104,AE107,AE110,AE113,AE116,AE119,AE122,AE125,AE128,AE131,AE134)/SQRT(COUNT(AE83,AE80,AE77,AE86,AE89,AE92,AE95,AE98,AE101,AE104,AE107,AE110,AE113,AE116,AE119,AE122,AE125,AE128,AE131,AE134))</f>
        <v>4.8010872274166408E-2</v>
      </c>
      <c r="AF137">
        <f>STDEV(AF83,AF80,AF77,AF86,AF89,AF92,AF95,AF98,AF101,AF104,AF107,AF110,AF113,AF116,AF119,AF122,AF125,AF128,AF131,AF134)/SQRT(COUNT(AF83,AF80,AF77,AF86,AF89,AF92,AF95,AF98,AF101,AF104,AF107,AF110,AF113,AF116,AF119,AF122,AF125,AF128,AF131,AF134))</f>
        <v>5.2169848003773646E-2</v>
      </c>
      <c r="AG137">
        <f>STDEV(AG83,AG80,AG77,AG86,AG89,AG92,AG95,AG98,AG101,AG104,AG107,AG110,AG113,AG116,AG119,AG122,AG125,AG128,AG131,AG134)/SQRT(COUNT(AG83,AG80,AG77,AG86,AG89,AG92,AG95,AG98,AG101,AG104,AG107,AG110,AG113,AG116,AG119,AG122,AG125,AG128,AG131,AG134))</f>
        <v>0.18514993057331347</v>
      </c>
      <c r="AI137">
        <f>STDEV(AI83,AI80,AI77,AI86,AI89,AI92,AI95,AI98,AI101,AI104,AI107,AI110,AI113,AI116,AI119,AI122,AI125,AI128,AI131,AI134)/SQRT(COUNT(AI83,AI80,AI77,AI86,AI89,AI92,AI95,AI98,AI101,AI104,AI107,AI110,AI113,AI116,AI119,AI122,AI125,AI128,AI131,AI134))</f>
        <v>4.786483482767831E-2</v>
      </c>
      <c r="AJ137">
        <f>STDEV(AJ83,AJ80,AJ77,AJ86,AJ89,AJ92,AJ95,AJ98,AJ101,AJ104,AJ107,AJ110,AJ113,AJ116,AJ119,AJ122,AJ125,AJ128,AJ131,AJ134)/SQRT(COUNT(AJ83,AJ80,AJ77,AJ86,AJ89,AJ92,AJ95,AJ98,AJ101,AJ104,AJ107,AJ110,AJ113,AJ116,AJ119,AJ122,AJ125,AJ128,AJ131,AJ134))</f>
        <v>4.7752663209641041E-2</v>
      </c>
      <c r="AK137">
        <f>STDEV(AK83,AK80,AK77,AK86,AK89,AK92,AK95,AK98,AK101,AK104,AK107,AK110,AK113,AK116,AK119,AK122,AK125,AK128,AK131,AK134)/SQRT(COUNT(AK83,AK80,AK77,AK86,AK89,AK92,AK95,AK98,AK101,AK104,AK107,AK110,AK113,AK116,AK119,AK122,AK125,AK128,AK131,AK134))</f>
        <v>0.23716467327203336</v>
      </c>
      <c r="AM137">
        <f>STDEV(AM83,AM80,AM77,AM86,AM89,AM92,AM95,AM98,AM101,AM104,AM107,AM110,AM113,AM116,AM119,AM122,AM125,AM128,AM131,AM134)/SQRT(COUNT(AM83,AM80,AM77,AM86,AM89,AM92,AM95,AM98,AM101,AM104,AM107,AM110,AM113,AM116,AM119,AM122,AM125,AM128,AM131,AM134))</f>
        <v>0.10442862726403136</v>
      </c>
      <c r="AN137">
        <f>STDEV(AN83,AN80,AN77,AN86,AN89,AN92,AN95,AN98,AN101,AN104,AN107,AN110,AN113,AN116,AN119,AN122,AN125,AN128,AN131,AN134)/SQRT(COUNT(AN83,AN80,AN77,AN86,AN89,AN92,AN95,AN98,AN101,AN104,AN107,AN110,AN113,AN116,AN119,AN122,AN125,AN128,AN131,AN134))</f>
        <v>0.10762557452649393</v>
      </c>
      <c r="AO137">
        <f>STDEV(AO83,AO80,AO77,AO86,AO89,AO92,AO95,AO98,AO101,AO104,AO107,AO110,AO113,AO116,AO119,AO122,AO125,AO128,AO131,AO134)/SQRT(COUNT(AO83,AO80,AO77,AO86,AO89,AO92,AO95,AO98,AO101,AO104,AO107,AO110,AO113,AO116,AO119,AO122,AO125,AO128,AO131,AO134))</f>
        <v>0.27771585079622957</v>
      </c>
    </row>
    <row r="139" spans="2:48">
      <c r="B139" t="s">
        <v>32</v>
      </c>
      <c r="AQ139" t="s">
        <v>1</v>
      </c>
      <c r="AR139">
        <v>21926928</v>
      </c>
    </row>
    <row r="141" spans="2:48">
      <c r="B141" t="s">
        <v>2</v>
      </c>
      <c r="F141" t="s">
        <v>3</v>
      </c>
      <c r="J141" t="s">
        <v>4</v>
      </c>
      <c r="N141" t="s">
        <v>5</v>
      </c>
      <c r="R141" t="s">
        <v>6</v>
      </c>
      <c r="V141" t="s">
        <v>7</v>
      </c>
      <c r="Z141" t="s">
        <v>8</v>
      </c>
      <c r="AD141" t="s">
        <v>9</v>
      </c>
      <c r="AH141" t="s">
        <v>10</v>
      </c>
      <c r="AL141" t="s">
        <v>11</v>
      </c>
      <c r="AT141" t="s">
        <v>12</v>
      </c>
    </row>
    <row r="142" spans="2:48">
      <c r="C142" t="s">
        <v>13</v>
      </c>
      <c r="D142" t="s">
        <v>14</v>
      </c>
      <c r="E142" t="s">
        <v>15</v>
      </c>
      <c r="G142" t="s">
        <v>13</v>
      </c>
      <c r="H142" t="s">
        <v>14</v>
      </c>
      <c r="I142" t="s">
        <v>15</v>
      </c>
      <c r="K142" t="s">
        <v>13</v>
      </c>
      <c r="L142" t="s">
        <v>14</v>
      </c>
      <c r="M142" t="s">
        <v>15</v>
      </c>
      <c r="O142" t="s">
        <v>13</v>
      </c>
      <c r="P142" t="s">
        <v>14</v>
      </c>
      <c r="Q142" t="s">
        <v>15</v>
      </c>
      <c r="S142" t="s">
        <v>13</v>
      </c>
      <c r="T142" t="s">
        <v>14</v>
      </c>
      <c r="U142" t="s">
        <v>15</v>
      </c>
      <c r="W142" t="s">
        <v>13</v>
      </c>
      <c r="X142" t="s">
        <v>14</v>
      </c>
      <c r="Y142" t="s">
        <v>15</v>
      </c>
      <c r="AA142" t="s">
        <v>13</v>
      </c>
      <c r="AB142" t="s">
        <v>14</v>
      </c>
      <c r="AC142" t="s">
        <v>15</v>
      </c>
      <c r="AE142" t="s">
        <v>13</v>
      </c>
      <c r="AF142" t="s">
        <v>14</v>
      </c>
      <c r="AG142" t="s">
        <v>15</v>
      </c>
      <c r="AI142" t="s">
        <v>13</v>
      </c>
      <c r="AJ142" t="s">
        <v>14</v>
      </c>
      <c r="AK142" t="s">
        <v>15</v>
      </c>
      <c r="AM142" t="s">
        <v>13</v>
      </c>
      <c r="AN142" t="s">
        <v>14</v>
      </c>
      <c r="AO142" t="s">
        <v>15</v>
      </c>
      <c r="AQ142" t="s">
        <v>16</v>
      </c>
      <c r="AR142" t="s">
        <v>17</v>
      </c>
      <c r="AS142" t="s">
        <v>18</v>
      </c>
      <c r="AT142" t="s">
        <v>19</v>
      </c>
      <c r="AU142" t="s">
        <v>20</v>
      </c>
      <c r="AV142" t="s">
        <v>21</v>
      </c>
    </row>
    <row r="143" spans="2:48">
      <c r="C143">
        <v>7.7331700000000003</v>
      </c>
      <c r="D143">
        <v>7.7623899999999999</v>
      </c>
      <c r="E143">
        <v>8.4127299999999998</v>
      </c>
      <c r="G143">
        <v>7.8869800000000003</v>
      </c>
      <c r="H143">
        <v>7.9465700000000004</v>
      </c>
      <c r="I143">
        <v>8.6861899999999999</v>
      </c>
      <c r="K143">
        <v>7.8429200000000003</v>
      </c>
      <c r="L143">
        <v>7.8870699999999996</v>
      </c>
      <c r="M143">
        <v>8.5423799999999996</v>
      </c>
      <c r="O143">
        <v>7.7815300000000001</v>
      </c>
      <c r="P143">
        <v>7.8205099999999996</v>
      </c>
      <c r="Q143">
        <v>8.5676500000000004</v>
      </c>
      <c r="S143">
        <v>7.7797499999999999</v>
      </c>
      <c r="T143">
        <v>7.8085000000000004</v>
      </c>
      <c r="U143">
        <v>8.4348399999999994</v>
      </c>
      <c r="W143">
        <v>7.7282299999999999</v>
      </c>
      <c r="X143">
        <v>7.75732</v>
      </c>
      <c r="Y143">
        <v>8.4361099999999993</v>
      </c>
      <c r="AA143">
        <v>7.7999499999999999</v>
      </c>
      <c r="AB143">
        <v>7.8404199999999999</v>
      </c>
      <c r="AC143">
        <v>8.5710499999999996</v>
      </c>
      <c r="AE143">
        <v>7.8121799999999997</v>
      </c>
      <c r="AF143">
        <v>7.8353099999999998</v>
      </c>
      <c r="AG143">
        <v>8.6310599999999997</v>
      </c>
      <c r="AI143">
        <v>7.7896200000000002</v>
      </c>
      <c r="AJ143">
        <v>7.8471200000000003</v>
      </c>
      <c r="AK143">
        <v>8.5652799999999996</v>
      </c>
      <c r="AM143">
        <v>7.8284700000000003</v>
      </c>
      <c r="AN143">
        <v>7.8736699999999997</v>
      </c>
      <c r="AO143">
        <v>8.5736699999999999</v>
      </c>
      <c r="AQ143">
        <v>2</v>
      </c>
      <c r="AR143">
        <f>AQ143*1000/$AR$3</f>
        <v>9.1212047579122805E-5</v>
      </c>
      <c r="AS143">
        <f t="shared" ref="AS143:AS152" si="12">AR143/(10^-27)/(10^6)</f>
        <v>9.12120475791228E+16</v>
      </c>
      <c r="AT143">
        <v>5.2412631578947384E-2</v>
      </c>
      <c r="AU143">
        <v>7.7824210526315787E-2</v>
      </c>
      <c r="AV143">
        <v>0.43606947368421034</v>
      </c>
    </row>
    <row r="144" spans="2:48">
      <c r="C144">
        <v>7.75312</v>
      </c>
      <c r="D144">
        <v>7.8026900000000001</v>
      </c>
      <c r="E144">
        <v>8.7959899999999998</v>
      </c>
      <c r="G144">
        <v>7.9823899999999997</v>
      </c>
      <c r="H144">
        <v>8.0698699999999999</v>
      </c>
      <c r="I144">
        <v>9.2752400000000002</v>
      </c>
      <c r="K144">
        <v>7.9203099999999997</v>
      </c>
      <c r="L144">
        <v>7.9857199999999997</v>
      </c>
      <c r="M144">
        <v>9.0140399999999996</v>
      </c>
      <c r="O144">
        <v>8.1308100000000003</v>
      </c>
      <c r="P144">
        <v>8.2160700000000002</v>
      </c>
      <c r="Q144">
        <v>9.39663</v>
      </c>
      <c r="S144">
        <v>8.2393000000000001</v>
      </c>
      <c r="T144">
        <v>8.3298799999999993</v>
      </c>
      <c r="U144">
        <v>9.5904299999999996</v>
      </c>
      <c r="W144">
        <v>8.4357399999999991</v>
      </c>
      <c r="X144">
        <v>8.5583799999999997</v>
      </c>
      <c r="Y144">
        <v>10.875400000000001</v>
      </c>
      <c r="AA144">
        <v>8.0128699999999995</v>
      </c>
      <c r="AB144">
        <v>8.1218800000000009</v>
      </c>
      <c r="AC144">
        <v>9.3521000000000001</v>
      </c>
      <c r="AE144">
        <v>9.0872499999999992</v>
      </c>
      <c r="AF144">
        <v>9.2386099999999995</v>
      </c>
      <c r="AG144">
        <v>12.2072</v>
      </c>
      <c r="AI144">
        <v>9.1231799999999996</v>
      </c>
      <c r="AJ144">
        <v>9.2201299999999993</v>
      </c>
      <c r="AK144">
        <v>10.835699999999999</v>
      </c>
      <c r="AM144">
        <v>9.53491</v>
      </c>
      <c r="AN144">
        <v>9.5063999999999993</v>
      </c>
      <c r="AO144">
        <v>13.374000000000001</v>
      </c>
      <c r="AQ144">
        <v>4</v>
      </c>
      <c r="AR144">
        <f t="shared" ref="AR144:AR152" si="13">AQ144*1000/$AR$3</f>
        <v>1.8242409515824561E-4</v>
      </c>
      <c r="AS144">
        <f t="shared" si="12"/>
        <v>1.824240951582456E+17</v>
      </c>
      <c r="AT144">
        <v>0.12753899999999996</v>
      </c>
      <c r="AU144">
        <v>0.16114300000000001</v>
      </c>
      <c r="AV144">
        <v>0.66405650000000005</v>
      </c>
    </row>
    <row r="145" spans="2:48">
      <c r="B145" t="s">
        <v>22</v>
      </c>
      <c r="C145">
        <v>1.9949999999999701E-2</v>
      </c>
      <c r="D145">
        <v>4.0300000000000197E-2</v>
      </c>
      <c r="E145">
        <v>0.38325999999999999</v>
      </c>
      <c r="G145">
        <v>9.5409999999999301E-2</v>
      </c>
      <c r="H145">
        <v>0.12330000000000001</v>
      </c>
      <c r="I145">
        <v>0.58904999999999996</v>
      </c>
      <c r="K145">
        <v>7.7389999999999404E-2</v>
      </c>
      <c r="L145">
        <v>9.8650000000000099E-2</v>
      </c>
      <c r="M145">
        <v>0.47166000000000002</v>
      </c>
      <c r="O145">
        <v>0.34927999999999998</v>
      </c>
      <c r="P145">
        <v>0.39556000000000102</v>
      </c>
      <c r="Q145">
        <v>0.82898000000000005</v>
      </c>
      <c r="S145">
        <v>0.45955000000000001</v>
      </c>
      <c r="T145">
        <v>0.52137999999999896</v>
      </c>
      <c r="U145">
        <v>1.1555899999999999</v>
      </c>
      <c r="W145">
        <v>0.70750999999999897</v>
      </c>
      <c r="X145">
        <v>0.80105999999999999</v>
      </c>
      <c r="Y145">
        <v>2.4392900000000002</v>
      </c>
      <c r="AA145">
        <v>0.21292</v>
      </c>
      <c r="AB145">
        <v>0.28146000000000099</v>
      </c>
      <c r="AC145">
        <v>0.78105000000000002</v>
      </c>
      <c r="AE145">
        <v>1.2750699999999999</v>
      </c>
      <c r="AF145">
        <v>1.4033</v>
      </c>
      <c r="AG145">
        <v>3.5761400000000001</v>
      </c>
      <c r="AI145">
        <v>1.3335600000000001</v>
      </c>
      <c r="AJ145">
        <v>1.3730100000000001</v>
      </c>
      <c r="AK145">
        <v>2.2704200000000001</v>
      </c>
      <c r="AM145">
        <v>1.70644</v>
      </c>
      <c r="AN145">
        <v>1.63273</v>
      </c>
      <c r="AO145">
        <v>4.8003299999999998</v>
      </c>
      <c r="AQ145">
        <v>6</v>
      </c>
      <c r="AR145">
        <f t="shared" si="13"/>
        <v>2.7363614273736843E-4</v>
      </c>
      <c r="AS145">
        <f t="shared" si="12"/>
        <v>2.7363614273736842E+17</v>
      </c>
      <c r="AT145">
        <v>0.21008899999999983</v>
      </c>
      <c r="AU145">
        <v>0.25056050000000007</v>
      </c>
      <c r="AV145">
        <v>0.89404249999999996</v>
      </c>
    </row>
    <row r="146" spans="2:48">
      <c r="C146">
        <v>7.7604899999999999</v>
      </c>
      <c r="D146">
        <v>7.8105900000000004</v>
      </c>
      <c r="E146">
        <v>8.54697</v>
      </c>
      <c r="G146">
        <v>7.97837</v>
      </c>
      <c r="H146">
        <v>8.0382300000000004</v>
      </c>
      <c r="I146">
        <v>8.8126899999999999</v>
      </c>
      <c r="K146">
        <v>7.7787100000000002</v>
      </c>
      <c r="L146">
        <v>7.8295599999999999</v>
      </c>
      <c r="M146">
        <v>8.5694800000000004</v>
      </c>
      <c r="O146">
        <v>7.8208900000000003</v>
      </c>
      <c r="P146">
        <v>7.8604799999999999</v>
      </c>
      <c r="Q146">
        <v>8.5699199999999998</v>
      </c>
      <c r="S146">
        <v>7.8118699999999999</v>
      </c>
      <c r="T146">
        <v>7.8565399999999999</v>
      </c>
      <c r="U146">
        <v>8.5751799999999996</v>
      </c>
      <c r="W146">
        <v>7.8194800000000004</v>
      </c>
      <c r="X146">
        <v>7.8419100000000004</v>
      </c>
      <c r="Y146">
        <v>8.5911200000000001</v>
      </c>
      <c r="AA146">
        <v>7.7206299999999999</v>
      </c>
      <c r="AB146">
        <v>7.7512299999999996</v>
      </c>
      <c r="AC146">
        <v>8.5074000000000005</v>
      </c>
      <c r="AE146">
        <v>7.8433799999999998</v>
      </c>
      <c r="AF146">
        <v>7.8872499999999999</v>
      </c>
      <c r="AG146">
        <v>8.6259800000000002</v>
      </c>
      <c r="AI146">
        <v>7.8083200000000001</v>
      </c>
      <c r="AJ146">
        <v>7.8402500000000002</v>
      </c>
      <c r="AK146">
        <v>8.5482499999999995</v>
      </c>
      <c r="AM146">
        <v>7.8772700000000002</v>
      </c>
      <c r="AN146">
        <v>7.9265600000000003</v>
      </c>
      <c r="AO146">
        <v>8.5729699999999998</v>
      </c>
      <c r="AQ146">
        <v>8</v>
      </c>
      <c r="AR146">
        <f t="shared" si="13"/>
        <v>3.6484819031649122E-4</v>
      </c>
      <c r="AS146">
        <f t="shared" si="12"/>
        <v>3.648481903164912E+17</v>
      </c>
      <c r="AT146">
        <v>0.36894250000000006</v>
      </c>
      <c r="AU146">
        <v>0.40956300000000018</v>
      </c>
      <c r="AV146">
        <v>1.2660369999999999</v>
      </c>
    </row>
    <row r="147" spans="2:48">
      <c r="C147">
        <v>7.8345799999999999</v>
      </c>
      <c r="D147">
        <v>7.9068699999999996</v>
      </c>
      <c r="E147">
        <v>9.0281599999999997</v>
      </c>
      <c r="G147">
        <v>7.9941599999999999</v>
      </c>
      <c r="H147">
        <v>8.0915700000000008</v>
      </c>
      <c r="I147">
        <v>9.2917199999999998</v>
      </c>
      <c r="K147">
        <v>7.8356899999999996</v>
      </c>
      <c r="L147">
        <v>7.9257799999999996</v>
      </c>
      <c r="M147">
        <v>9.2088099999999997</v>
      </c>
      <c r="O147">
        <v>8.2490900000000007</v>
      </c>
      <c r="P147">
        <v>8.3183100000000003</v>
      </c>
      <c r="Q147">
        <v>10.2476</v>
      </c>
      <c r="S147">
        <v>8.38992</v>
      </c>
      <c r="T147">
        <v>8.4841499999999996</v>
      </c>
      <c r="U147">
        <v>10.301299999999999</v>
      </c>
      <c r="W147">
        <v>8.4462700000000002</v>
      </c>
      <c r="X147">
        <v>8.4859000000000009</v>
      </c>
      <c r="Y147">
        <v>10.4138</v>
      </c>
      <c r="AA147">
        <v>8.6202699999999997</v>
      </c>
      <c r="AB147">
        <v>8.8052299999999999</v>
      </c>
      <c r="AC147">
        <v>12.0091</v>
      </c>
      <c r="AE147">
        <v>9.0248899999999992</v>
      </c>
      <c r="AF147">
        <v>9.2064699999999995</v>
      </c>
      <c r="AG147">
        <v>11.8422</v>
      </c>
      <c r="AI147">
        <v>9.1161600000000007</v>
      </c>
      <c r="AJ147">
        <v>9.2342099999999991</v>
      </c>
      <c r="AK147">
        <v>11.4491</v>
      </c>
      <c r="AM147">
        <v>9.6667000000000005</v>
      </c>
      <c r="AN147">
        <v>9.6455699999999993</v>
      </c>
      <c r="AO147">
        <v>13.9025</v>
      </c>
      <c r="AQ147">
        <v>10</v>
      </c>
      <c r="AR147">
        <f t="shared" si="13"/>
        <v>4.5606023789561401E-4</v>
      </c>
      <c r="AS147">
        <f t="shared" si="12"/>
        <v>4.5606023789561402E+17</v>
      </c>
      <c r="AT147">
        <v>0.48996349999999983</v>
      </c>
      <c r="AU147">
        <v>0.54139400000000015</v>
      </c>
      <c r="AV147">
        <v>1.6888049999999999</v>
      </c>
    </row>
    <row r="148" spans="2:48">
      <c r="B148" t="s">
        <v>22</v>
      </c>
      <c r="C148">
        <v>7.4090000000000003E-2</v>
      </c>
      <c r="D148">
        <v>9.6279999999999297E-2</v>
      </c>
      <c r="E148">
        <v>0.48119000000000001</v>
      </c>
      <c r="G148">
        <v>1.5789999999999998E-2</v>
      </c>
      <c r="H148">
        <v>5.3340000000000401E-2</v>
      </c>
      <c r="I148">
        <v>0.47903000000000001</v>
      </c>
      <c r="K148">
        <v>5.6979999999999399E-2</v>
      </c>
      <c r="L148">
        <v>9.6219999999999806E-2</v>
      </c>
      <c r="M148">
        <v>0.63932999999999895</v>
      </c>
      <c r="O148">
        <v>0.42820000000000003</v>
      </c>
      <c r="P148">
        <v>0.45783000000000001</v>
      </c>
      <c r="Q148">
        <v>1.6776800000000001</v>
      </c>
      <c r="S148">
        <v>0.57804999999999995</v>
      </c>
      <c r="T148">
        <v>0.62761</v>
      </c>
      <c r="U148">
        <v>1.7261200000000001</v>
      </c>
      <c r="W148">
        <v>0.62678999999999996</v>
      </c>
      <c r="X148">
        <v>0.64399000000000095</v>
      </c>
      <c r="Y148">
        <v>1.8226800000000001</v>
      </c>
      <c r="AA148">
        <v>0.89964</v>
      </c>
      <c r="AB148">
        <v>1.054</v>
      </c>
      <c r="AC148">
        <v>3.5017</v>
      </c>
      <c r="AE148">
        <v>1.1815100000000001</v>
      </c>
      <c r="AF148">
        <v>1.3192200000000001</v>
      </c>
      <c r="AG148">
        <v>3.2162199999999999</v>
      </c>
      <c r="AI148">
        <v>1.3078399999999999</v>
      </c>
      <c r="AJ148">
        <v>1.3939600000000001</v>
      </c>
      <c r="AK148">
        <v>2.9008500000000002</v>
      </c>
      <c r="AM148">
        <v>1.7894300000000001</v>
      </c>
      <c r="AN148">
        <v>1.7190099999999999</v>
      </c>
      <c r="AO148">
        <v>5.3295300000000001</v>
      </c>
      <c r="AQ148">
        <v>12</v>
      </c>
      <c r="AR148">
        <f t="shared" si="13"/>
        <v>5.4727228547473685E-4</v>
      </c>
      <c r="AS148">
        <f t="shared" si="12"/>
        <v>5.4727228547473683E+17</v>
      </c>
      <c r="AT148">
        <v>0.60524249999999991</v>
      </c>
      <c r="AU148">
        <v>0.65557500000000002</v>
      </c>
      <c r="AV148">
        <v>1.8808295000000002</v>
      </c>
    </row>
    <row r="149" spans="2:48">
      <c r="C149">
        <v>7.8066800000000001</v>
      </c>
      <c r="D149">
        <v>7.87148</v>
      </c>
      <c r="E149">
        <v>8.5871899999999997</v>
      </c>
      <c r="G149">
        <v>7.8857600000000003</v>
      </c>
      <c r="H149">
        <v>7.9657799999999996</v>
      </c>
      <c r="I149">
        <v>8.6814599999999995</v>
      </c>
      <c r="K149">
        <v>7.74925</v>
      </c>
      <c r="L149">
        <v>7.79887</v>
      </c>
      <c r="M149">
        <v>8.5552399999999995</v>
      </c>
      <c r="O149">
        <v>7.79413</v>
      </c>
      <c r="P149">
        <v>7.83033</v>
      </c>
      <c r="Q149">
        <v>8.5695200000000007</v>
      </c>
      <c r="S149">
        <v>7.8506299999999998</v>
      </c>
      <c r="T149">
        <v>7.9145500000000002</v>
      </c>
      <c r="U149">
        <v>8.6021999999999998</v>
      </c>
      <c r="W149">
        <v>7.7740799999999997</v>
      </c>
      <c r="X149">
        <v>7.8098999999999998</v>
      </c>
      <c r="Y149">
        <v>8.5021799999999992</v>
      </c>
      <c r="AA149">
        <v>7.89907</v>
      </c>
      <c r="AB149">
        <v>7.9406100000000004</v>
      </c>
      <c r="AC149">
        <v>8.6693200000000008</v>
      </c>
      <c r="AE149">
        <v>7.8162500000000001</v>
      </c>
      <c r="AF149">
        <v>7.8622100000000001</v>
      </c>
      <c r="AG149">
        <v>8.5716599999999996</v>
      </c>
      <c r="AI149">
        <v>7.8044599999999997</v>
      </c>
      <c r="AJ149">
        <v>7.85358</v>
      </c>
      <c r="AK149">
        <v>8.54101</v>
      </c>
      <c r="AM149">
        <v>7.8144200000000001</v>
      </c>
      <c r="AN149">
        <v>7.8418999999999999</v>
      </c>
      <c r="AO149">
        <v>8.5713600000000003</v>
      </c>
      <c r="AQ149">
        <v>14</v>
      </c>
      <c r="AR149">
        <f t="shared" si="13"/>
        <v>6.3848433305385959E-4</v>
      </c>
      <c r="AS149">
        <f t="shared" si="12"/>
        <v>6.3848433305385958E+17</v>
      </c>
      <c r="AT149">
        <v>0.79058050000000002</v>
      </c>
      <c r="AU149">
        <v>0.84637250000000042</v>
      </c>
      <c r="AV149">
        <v>2.3517924999999993</v>
      </c>
    </row>
    <row r="150" spans="2:48">
      <c r="C150">
        <v>7.8522299999999996</v>
      </c>
      <c r="D150">
        <v>7.9344999999999999</v>
      </c>
      <c r="E150">
        <v>9.0682700000000001</v>
      </c>
      <c r="G150">
        <v>7.98156</v>
      </c>
      <c r="H150">
        <v>8.0882500000000004</v>
      </c>
      <c r="I150">
        <v>9.2462700000000009</v>
      </c>
      <c r="K150">
        <v>8.0064899999999994</v>
      </c>
      <c r="L150">
        <v>8.07836</v>
      </c>
      <c r="M150">
        <v>9.2866099999999996</v>
      </c>
      <c r="O150">
        <v>8.1597399999999993</v>
      </c>
      <c r="P150">
        <v>8.2233300000000007</v>
      </c>
      <c r="Q150">
        <v>9.5635399999999997</v>
      </c>
      <c r="S150">
        <v>8.3814700000000002</v>
      </c>
      <c r="T150">
        <v>8.4767299999999999</v>
      </c>
      <c r="U150">
        <v>10.3454</v>
      </c>
      <c r="W150">
        <v>8.4108999999999998</v>
      </c>
      <c r="X150">
        <v>8.4614499999999992</v>
      </c>
      <c r="Y150">
        <v>10.4346</v>
      </c>
      <c r="AA150">
        <v>8.0887100000000007</v>
      </c>
      <c r="AB150">
        <v>8.1965800000000009</v>
      </c>
      <c r="AC150">
        <v>9.4034499999999994</v>
      </c>
      <c r="AE150">
        <v>8.9496800000000007</v>
      </c>
      <c r="AF150">
        <v>9.0512700000000006</v>
      </c>
      <c r="AG150">
        <v>11.9086</v>
      </c>
      <c r="AI150">
        <v>9.1747599999999991</v>
      </c>
      <c r="AJ150">
        <v>9.2500400000000003</v>
      </c>
      <c r="AK150">
        <v>12.3729</v>
      </c>
      <c r="AM150">
        <v>9.5040099999999992</v>
      </c>
      <c r="AN150">
        <v>9.5805100000000003</v>
      </c>
      <c r="AO150">
        <v>12.900499999999999</v>
      </c>
      <c r="AQ150">
        <v>16</v>
      </c>
      <c r="AR150">
        <f t="shared" si="13"/>
        <v>7.2969638063298244E-4</v>
      </c>
      <c r="AS150">
        <f t="shared" si="12"/>
        <v>7.296963806329824E+17</v>
      </c>
      <c r="AT150">
        <v>1.1425500000000002</v>
      </c>
      <c r="AU150">
        <v>1.2279144999999998</v>
      </c>
      <c r="AV150">
        <v>3.2563204999999997</v>
      </c>
    </row>
    <row r="151" spans="2:48">
      <c r="B151" t="s">
        <v>22</v>
      </c>
      <c r="C151">
        <v>4.5550000000000403E-2</v>
      </c>
      <c r="D151">
        <v>6.3019999999999896E-2</v>
      </c>
      <c r="E151">
        <v>0.48108000000000001</v>
      </c>
      <c r="G151">
        <v>9.5799999999999705E-2</v>
      </c>
      <c r="H151">
        <v>0.12247000000000099</v>
      </c>
      <c r="I151">
        <v>0.56481000000000003</v>
      </c>
      <c r="K151">
        <v>0.25723999999999902</v>
      </c>
      <c r="L151">
        <v>0.27949000000000002</v>
      </c>
      <c r="M151">
        <v>0.73136999999999996</v>
      </c>
      <c r="O151">
        <v>0.36560999999999899</v>
      </c>
      <c r="P151">
        <v>0.39300000000000102</v>
      </c>
      <c r="Q151">
        <v>0.99401999999999902</v>
      </c>
      <c r="S151">
        <v>0.53083999999999998</v>
      </c>
      <c r="T151">
        <v>0.56218000000000001</v>
      </c>
      <c r="U151">
        <v>1.7432000000000001</v>
      </c>
      <c r="W151">
        <v>0.63682000000000005</v>
      </c>
      <c r="X151">
        <v>0.65154999999999896</v>
      </c>
      <c r="Y151">
        <v>1.93242</v>
      </c>
      <c r="AA151">
        <v>0.189640000000001</v>
      </c>
      <c r="AB151">
        <v>0.25597000000000097</v>
      </c>
      <c r="AC151">
        <v>0.73412999999999895</v>
      </c>
      <c r="AE151">
        <v>1.1334299999999999</v>
      </c>
      <c r="AF151">
        <v>1.18906</v>
      </c>
      <c r="AG151">
        <v>3.3369399999999998</v>
      </c>
      <c r="AI151">
        <v>1.3703000000000001</v>
      </c>
      <c r="AJ151">
        <v>1.39646</v>
      </c>
      <c r="AK151">
        <v>3.83189</v>
      </c>
      <c r="AM151">
        <v>1.6895899999999999</v>
      </c>
      <c r="AN151">
        <v>1.73861</v>
      </c>
      <c r="AO151">
        <v>4.3291399999999998</v>
      </c>
      <c r="AQ151">
        <v>18</v>
      </c>
      <c r="AR151">
        <f t="shared" si="13"/>
        <v>8.2090842821210517E-4</v>
      </c>
      <c r="AS151">
        <f t="shared" si="12"/>
        <v>8.2090842821210522E+17</v>
      </c>
      <c r="AT151">
        <v>1.3722845000000001</v>
      </c>
      <c r="AU151">
        <v>1.4647634999999999</v>
      </c>
      <c r="AV151">
        <v>3.3551690000000001</v>
      </c>
    </row>
    <row r="152" spans="2:48">
      <c r="C152">
        <v>7.8098999999999998</v>
      </c>
      <c r="D152">
        <v>7.8581799999999999</v>
      </c>
      <c r="E152">
        <v>8.6317500000000003</v>
      </c>
      <c r="G152">
        <v>7.80633</v>
      </c>
      <c r="H152">
        <v>7.8616799999999998</v>
      </c>
      <c r="I152">
        <v>8.5286899999999992</v>
      </c>
      <c r="K152">
        <v>7.8225800000000003</v>
      </c>
      <c r="L152">
        <v>7.8689299999999998</v>
      </c>
      <c r="M152">
        <v>8.5908300000000004</v>
      </c>
      <c r="O152">
        <v>7.8224600000000004</v>
      </c>
      <c r="P152">
        <v>7.8786899999999997</v>
      </c>
      <c r="Q152">
        <v>8.6099099999999993</v>
      </c>
      <c r="S152">
        <v>7.7387499999999996</v>
      </c>
      <c r="T152">
        <v>7.7910599999999999</v>
      </c>
      <c r="U152">
        <v>8.4818700000000007</v>
      </c>
      <c r="W152">
        <v>7.7195</v>
      </c>
      <c r="X152">
        <v>7.7304599999999999</v>
      </c>
      <c r="Y152">
        <v>8.5808099999999996</v>
      </c>
      <c r="AA152">
        <v>7.85398</v>
      </c>
      <c r="AB152">
        <v>7.9032999999999998</v>
      </c>
      <c r="AC152">
        <v>8.6167599999999993</v>
      </c>
      <c r="AE152">
        <v>7.8991400000000001</v>
      </c>
      <c r="AF152">
        <v>7.9709500000000002</v>
      </c>
      <c r="AG152">
        <v>8.6099200000000007</v>
      </c>
      <c r="AI152">
        <v>7.8422299999999998</v>
      </c>
      <c r="AJ152">
        <v>7.9191200000000004</v>
      </c>
      <c r="AK152">
        <v>8.6350300000000004</v>
      </c>
      <c r="AM152">
        <v>7.8162000000000003</v>
      </c>
      <c r="AN152">
        <v>7.8639700000000001</v>
      </c>
      <c r="AO152">
        <v>8.6335499999999996</v>
      </c>
      <c r="AQ152">
        <v>20</v>
      </c>
      <c r="AR152">
        <f t="shared" si="13"/>
        <v>9.1212047579122802E-4</v>
      </c>
      <c r="AS152">
        <f t="shared" si="12"/>
        <v>9.1212047579122803E+17</v>
      </c>
      <c r="AT152">
        <v>1.5767847368421055</v>
      </c>
      <c r="AU152">
        <v>1.6171673684210526</v>
      </c>
      <c r="AV152">
        <v>3.9699236842105257</v>
      </c>
    </row>
    <row r="153" spans="2:48">
      <c r="C153">
        <v>7.8393100000000002</v>
      </c>
      <c r="D153">
        <v>7.9200200000000001</v>
      </c>
      <c r="E153">
        <v>9.0044299999999993</v>
      </c>
      <c r="G153">
        <v>7.9313599999999997</v>
      </c>
      <c r="H153">
        <v>8.0249199999999998</v>
      </c>
      <c r="I153">
        <v>9.2865900000000003</v>
      </c>
      <c r="K153">
        <v>8.0141200000000001</v>
      </c>
      <c r="L153">
        <v>8.09</v>
      </c>
      <c r="M153">
        <v>9.5446200000000001</v>
      </c>
      <c r="O153">
        <v>8.1887600000000003</v>
      </c>
      <c r="P153">
        <v>8.3033099999999997</v>
      </c>
      <c r="Q153">
        <v>9.3299199999999995</v>
      </c>
      <c r="S153">
        <v>8.2284699999999997</v>
      </c>
      <c r="T153">
        <v>8.3235200000000003</v>
      </c>
      <c r="U153">
        <v>9.7848900000000008</v>
      </c>
      <c r="W153">
        <v>8.6197599999999994</v>
      </c>
      <c r="X153">
        <v>8.7031399999999994</v>
      </c>
      <c r="Y153">
        <v>11.312200000000001</v>
      </c>
      <c r="AA153">
        <v>8.9053199999999997</v>
      </c>
      <c r="AB153">
        <v>9.0228699999999993</v>
      </c>
      <c r="AC153">
        <v>12.814</v>
      </c>
      <c r="AE153">
        <v>8.9821200000000001</v>
      </c>
      <c r="AF153">
        <v>9.1460399999999993</v>
      </c>
      <c r="AG153">
        <v>12.7737</v>
      </c>
      <c r="AI153">
        <v>9.3086300000000008</v>
      </c>
      <c r="AJ153">
        <v>9.4926200000000005</v>
      </c>
      <c r="AK153">
        <v>12.7517</v>
      </c>
      <c r="AM153">
        <v>9.4715799999999994</v>
      </c>
      <c r="AN153">
        <v>9.5525900000000004</v>
      </c>
      <c r="AO153">
        <v>12.5648</v>
      </c>
    </row>
    <row r="154" spans="2:48">
      <c r="B154" t="s">
        <v>22</v>
      </c>
      <c r="C154">
        <v>2.9410000000000401E-2</v>
      </c>
      <c r="D154">
        <v>6.1840000000000103E-2</v>
      </c>
      <c r="E154">
        <v>0.37267999999999901</v>
      </c>
      <c r="G154">
        <v>0.12503</v>
      </c>
      <c r="H154">
        <v>0.16324</v>
      </c>
      <c r="I154">
        <v>0.75790000000000102</v>
      </c>
      <c r="K154">
        <v>0.19153999999999999</v>
      </c>
      <c r="L154">
        <v>0.22106999999999999</v>
      </c>
      <c r="M154">
        <v>0.95379000000000003</v>
      </c>
      <c r="O154">
        <v>0.36630000000000101</v>
      </c>
      <c r="P154">
        <v>0.42462</v>
      </c>
      <c r="Q154">
        <v>0.72001000000000004</v>
      </c>
      <c r="S154">
        <v>0.48971999999999999</v>
      </c>
      <c r="T154">
        <v>0.53246000000000004</v>
      </c>
      <c r="U154">
        <v>1.3030200000000001</v>
      </c>
      <c r="W154">
        <v>0.90025999999999895</v>
      </c>
      <c r="X154">
        <v>0.97267999999999999</v>
      </c>
      <c r="Y154">
        <v>2.7313900000000002</v>
      </c>
      <c r="AA154">
        <v>1.0513399999999999</v>
      </c>
      <c r="AB154">
        <v>1.11957</v>
      </c>
      <c r="AC154">
        <v>4.1972399999999999</v>
      </c>
      <c r="AE154">
        <v>1.0829800000000001</v>
      </c>
      <c r="AF154">
        <v>1.17509</v>
      </c>
      <c r="AG154">
        <v>4.16378</v>
      </c>
      <c r="AI154">
        <v>1.4663999999999999</v>
      </c>
      <c r="AJ154">
        <v>1.5734999999999999</v>
      </c>
      <c r="AK154">
        <v>4.1166700000000001</v>
      </c>
      <c r="AM154">
        <v>1.6553800000000001</v>
      </c>
      <c r="AN154">
        <v>1.68862</v>
      </c>
      <c r="AO154">
        <v>3.9312499999999999</v>
      </c>
      <c r="AS154">
        <v>9.8604281052768322E+19</v>
      </c>
      <c r="AT154">
        <f t="shared" ref="AT154:AV163" si="14">AT143*(10^-20)</f>
        <v>5.2412631578947377E-22</v>
      </c>
      <c r="AU154">
        <f t="shared" si="14"/>
        <v>7.7824210526315788E-22</v>
      </c>
      <c r="AV154">
        <f t="shared" si="14"/>
        <v>4.3606947368421032E-21</v>
      </c>
    </row>
    <row r="155" spans="2:48">
      <c r="C155">
        <v>7.8201599999999996</v>
      </c>
      <c r="D155">
        <v>7.8773600000000004</v>
      </c>
      <c r="E155">
        <v>8.5398499999999995</v>
      </c>
      <c r="G155">
        <v>7.8017899999999996</v>
      </c>
      <c r="H155">
        <v>7.8625299999999996</v>
      </c>
      <c r="I155">
        <v>8.6115600000000008</v>
      </c>
      <c r="K155">
        <v>7.7382600000000004</v>
      </c>
      <c r="L155">
        <v>7.7614599999999996</v>
      </c>
      <c r="M155">
        <v>8.4399800000000003</v>
      </c>
      <c r="O155">
        <v>7.6684700000000001</v>
      </c>
      <c r="P155">
        <v>7.6867900000000002</v>
      </c>
      <c r="Q155">
        <v>8.4464000000000006</v>
      </c>
      <c r="S155">
        <v>7.7806300000000004</v>
      </c>
      <c r="T155">
        <v>7.8066500000000003</v>
      </c>
      <c r="U155">
        <v>8.55124</v>
      </c>
      <c r="W155">
        <v>7.8428899999999997</v>
      </c>
      <c r="X155">
        <v>7.8976499999999996</v>
      </c>
      <c r="Y155">
        <v>8.4665999999999997</v>
      </c>
      <c r="AA155">
        <v>7.8509799999999998</v>
      </c>
      <c r="AB155">
        <v>7.8856400000000004</v>
      </c>
      <c r="AC155">
        <v>8.6883599999999994</v>
      </c>
      <c r="AE155">
        <v>7.87913</v>
      </c>
      <c r="AF155">
        <v>7.9413499999999999</v>
      </c>
      <c r="AG155">
        <v>8.6262399999999992</v>
      </c>
      <c r="AI155">
        <v>7.8616900000000003</v>
      </c>
      <c r="AJ155">
        <v>7.9322299999999997</v>
      </c>
      <c r="AK155">
        <v>8.6497799999999998</v>
      </c>
      <c r="AM155">
        <v>7.6998899999999999</v>
      </c>
      <c r="AN155">
        <v>7.7221000000000002</v>
      </c>
      <c r="AO155">
        <v>8.3214000000000006</v>
      </c>
      <c r="AS155">
        <v>1.9720856210553664E+20</v>
      </c>
      <c r="AT155">
        <f t="shared" si="14"/>
        <v>1.2753899999999995E-21</v>
      </c>
      <c r="AU155">
        <f t="shared" si="14"/>
        <v>1.61143E-21</v>
      </c>
      <c r="AV155">
        <f t="shared" si="14"/>
        <v>6.6405650000000001E-21</v>
      </c>
    </row>
    <row r="156" spans="2:48">
      <c r="C156">
        <v>7.8676500000000003</v>
      </c>
      <c r="D156">
        <v>7.9441600000000001</v>
      </c>
      <c r="E156">
        <v>8.9599499999999992</v>
      </c>
      <c r="G156">
        <v>7.9653799999999997</v>
      </c>
      <c r="H156">
        <v>8.0526099999999996</v>
      </c>
      <c r="I156">
        <v>9.3479600000000005</v>
      </c>
      <c r="K156">
        <v>7.9937199999999997</v>
      </c>
      <c r="L156">
        <v>8.0649099999999994</v>
      </c>
      <c r="M156">
        <v>9.3251899999999992</v>
      </c>
      <c r="O156">
        <v>8.0758399999999995</v>
      </c>
      <c r="P156">
        <v>8.1604100000000006</v>
      </c>
      <c r="Q156">
        <v>9.8338699999999992</v>
      </c>
      <c r="S156">
        <v>8.3877400000000009</v>
      </c>
      <c r="T156">
        <v>8.4486600000000003</v>
      </c>
      <c r="U156">
        <v>10.7941</v>
      </c>
      <c r="W156">
        <v>8.5324000000000009</v>
      </c>
      <c r="X156">
        <v>8.6656499999999994</v>
      </c>
      <c r="Y156">
        <v>11.3879</v>
      </c>
      <c r="AA156">
        <v>8.8101000000000003</v>
      </c>
      <c r="AB156">
        <v>8.8783200000000004</v>
      </c>
      <c r="AC156">
        <v>10.8635</v>
      </c>
      <c r="AE156">
        <v>9.0624500000000001</v>
      </c>
      <c r="AF156">
        <v>9.2176100000000005</v>
      </c>
      <c r="AG156">
        <v>11.6289</v>
      </c>
      <c r="AI156">
        <v>8.7763000000000009</v>
      </c>
      <c r="AJ156">
        <v>8.9419599999999999</v>
      </c>
      <c r="AK156">
        <v>11.013400000000001</v>
      </c>
      <c r="AM156">
        <v>9.6516400000000004</v>
      </c>
      <c r="AN156">
        <v>9.6285100000000003</v>
      </c>
      <c r="AO156">
        <v>14.3019</v>
      </c>
      <c r="AS156">
        <v>2.9581284315830498E+20</v>
      </c>
      <c r="AT156">
        <f t="shared" si="14"/>
        <v>2.1008899999999982E-21</v>
      </c>
      <c r="AU156">
        <f t="shared" si="14"/>
        <v>2.5056050000000007E-21</v>
      </c>
      <c r="AV156">
        <f t="shared" si="14"/>
        <v>8.9404249999999996E-21</v>
      </c>
    </row>
    <row r="157" spans="2:48">
      <c r="B157" t="s">
        <v>22</v>
      </c>
      <c r="C157">
        <v>4.7490000000000698E-2</v>
      </c>
      <c r="D157">
        <v>6.6799999999999707E-2</v>
      </c>
      <c r="E157">
        <v>0.42009999999999997</v>
      </c>
      <c r="G157">
        <v>0.16358999999999899</v>
      </c>
      <c r="H157">
        <v>0.19008</v>
      </c>
      <c r="I157">
        <v>0.73640000000000005</v>
      </c>
      <c r="K157">
        <v>0.25545999999999902</v>
      </c>
      <c r="L157">
        <v>0.30345</v>
      </c>
      <c r="M157">
        <v>0.88520999999999905</v>
      </c>
      <c r="O157">
        <v>0.40736999999999901</v>
      </c>
      <c r="P157">
        <v>0.47361999999999999</v>
      </c>
      <c r="Q157">
        <v>1.38747</v>
      </c>
      <c r="S157">
        <v>0.60711000000000004</v>
      </c>
      <c r="T157">
        <v>0.64200999999999997</v>
      </c>
      <c r="U157">
        <v>2.2428599999999999</v>
      </c>
      <c r="W157">
        <v>0.68950999999999896</v>
      </c>
      <c r="X157">
        <v>0.76800000000000002</v>
      </c>
      <c r="Y157">
        <v>2.9213</v>
      </c>
      <c r="AA157">
        <v>0.95911999999999997</v>
      </c>
      <c r="AB157">
        <v>0.99268000000000001</v>
      </c>
      <c r="AC157">
        <v>2.1751399999999999</v>
      </c>
      <c r="AE157">
        <v>1.1833199999999999</v>
      </c>
      <c r="AF157">
        <v>1.27626</v>
      </c>
      <c r="AG157">
        <v>3.0026600000000001</v>
      </c>
      <c r="AI157">
        <v>0.91460999999999903</v>
      </c>
      <c r="AJ157">
        <v>1.00973</v>
      </c>
      <c r="AK157">
        <v>2.3636200000000001</v>
      </c>
      <c r="AM157">
        <v>1.9517500000000001</v>
      </c>
      <c r="AN157">
        <v>1.9064099999999999</v>
      </c>
      <c r="AO157">
        <v>5.9805000000000001</v>
      </c>
      <c r="AS157">
        <v>3.9441712421107329E+20</v>
      </c>
      <c r="AT157">
        <f t="shared" si="14"/>
        <v>3.6894250000000006E-21</v>
      </c>
      <c r="AU157">
        <f t="shared" si="14"/>
        <v>4.0956300000000015E-21</v>
      </c>
      <c r="AV157">
        <f t="shared" si="14"/>
        <v>1.2660369999999997E-20</v>
      </c>
    </row>
    <row r="158" spans="2:48">
      <c r="C158">
        <v>7.75657</v>
      </c>
      <c r="D158">
        <v>7.8017000000000003</v>
      </c>
      <c r="E158">
        <v>8.5245099999999994</v>
      </c>
      <c r="G158">
        <v>7.7877900000000002</v>
      </c>
      <c r="H158">
        <v>7.8304400000000003</v>
      </c>
      <c r="I158">
        <v>8.5009399999999999</v>
      </c>
      <c r="K158">
        <v>7.8371899999999997</v>
      </c>
      <c r="L158">
        <v>7.8912399999999998</v>
      </c>
      <c r="M158">
        <v>8.5779200000000007</v>
      </c>
      <c r="O158">
        <v>7.7767099999999996</v>
      </c>
      <c r="P158">
        <v>7.8043300000000002</v>
      </c>
      <c r="Q158">
        <v>8.4968299999999992</v>
      </c>
      <c r="S158">
        <v>7.8394700000000004</v>
      </c>
      <c r="T158">
        <v>7.8619599999999998</v>
      </c>
      <c r="U158">
        <v>8.6053800000000003</v>
      </c>
      <c r="W158">
        <v>7.8167900000000001</v>
      </c>
      <c r="X158">
        <v>7.8622899999999998</v>
      </c>
      <c r="Y158">
        <v>8.4952100000000002</v>
      </c>
      <c r="AA158">
        <v>7.6476100000000002</v>
      </c>
      <c r="AB158">
        <v>7.6699099999999998</v>
      </c>
      <c r="AC158">
        <v>8.4842600000000008</v>
      </c>
      <c r="AE158">
        <v>7.7644799999999998</v>
      </c>
      <c r="AF158">
        <v>7.8041499999999999</v>
      </c>
      <c r="AG158">
        <v>8.5655400000000004</v>
      </c>
      <c r="AI158">
        <v>7.9344700000000001</v>
      </c>
      <c r="AJ158">
        <v>7.9928900000000001</v>
      </c>
      <c r="AK158">
        <v>8.8020499999999995</v>
      </c>
      <c r="AM158">
        <v>7.8734900000000003</v>
      </c>
      <c r="AN158">
        <v>7.93886</v>
      </c>
      <c r="AO158">
        <v>8.6388800000000003</v>
      </c>
      <c r="AS158">
        <v>4.9302140526384153E+20</v>
      </c>
      <c r="AT158">
        <f t="shared" si="14"/>
        <v>4.8996349999999983E-21</v>
      </c>
      <c r="AU158">
        <f t="shared" si="14"/>
        <v>5.4139400000000012E-21</v>
      </c>
      <c r="AV158">
        <f t="shared" si="14"/>
        <v>1.6888049999999997E-20</v>
      </c>
    </row>
    <row r="159" spans="2:48">
      <c r="C159">
        <v>7.8169000000000004</v>
      </c>
      <c r="D159">
        <v>7.8803900000000002</v>
      </c>
      <c r="E159">
        <v>8.9547799999999995</v>
      </c>
      <c r="G159">
        <v>7.9349999999999996</v>
      </c>
      <c r="H159">
        <v>8.0311599999999999</v>
      </c>
      <c r="I159">
        <v>9.0117899999999995</v>
      </c>
      <c r="K159">
        <v>7.9315499999999997</v>
      </c>
      <c r="L159">
        <v>8.0091000000000001</v>
      </c>
      <c r="M159">
        <v>9.2686200000000003</v>
      </c>
      <c r="O159">
        <v>8.1768199999999993</v>
      </c>
      <c r="P159">
        <v>8.2050999999999998</v>
      </c>
      <c r="Q159">
        <v>9.9142299999999999</v>
      </c>
      <c r="S159">
        <v>8.4518900000000006</v>
      </c>
      <c r="T159">
        <v>8.5639900000000004</v>
      </c>
      <c r="U159">
        <v>11.0487</v>
      </c>
      <c r="W159">
        <v>8.6038700000000006</v>
      </c>
      <c r="X159">
        <v>8.78721</v>
      </c>
      <c r="Y159">
        <v>10.8728</v>
      </c>
      <c r="AA159">
        <v>8.6262600000000003</v>
      </c>
      <c r="AB159">
        <v>8.6725700000000003</v>
      </c>
      <c r="AC159">
        <v>12.0656</v>
      </c>
      <c r="AE159">
        <v>8.9343699999999995</v>
      </c>
      <c r="AF159">
        <v>8.9978899999999999</v>
      </c>
      <c r="AG159">
        <v>11.366300000000001</v>
      </c>
      <c r="AI159">
        <v>9.3705599999999993</v>
      </c>
      <c r="AJ159">
        <v>9.5927399999999992</v>
      </c>
      <c r="AK159">
        <v>12.1106</v>
      </c>
      <c r="AM159">
        <v>9.74207</v>
      </c>
      <c r="AN159">
        <v>9.9116999999999997</v>
      </c>
      <c r="AO159">
        <v>14.273</v>
      </c>
      <c r="AS159">
        <v>5.9162568631660996E+20</v>
      </c>
      <c r="AT159">
        <f t="shared" si="14"/>
        <v>6.0524249999999989E-21</v>
      </c>
      <c r="AU159">
        <f t="shared" si="14"/>
        <v>6.5557499999999998E-21</v>
      </c>
      <c r="AV159">
        <f t="shared" si="14"/>
        <v>1.8808295000000001E-20</v>
      </c>
    </row>
    <row r="160" spans="2:48">
      <c r="B160" t="s">
        <v>22</v>
      </c>
      <c r="C160">
        <v>6.0330000000000397E-2</v>
      </c>
      <c r="D160">
        <v>7.8689999999999899E-2</v>
      </c>
      <c r="E160">
        <v>0.43026999999999999</v>
      </c>
      <c r="G160">
        <v>0.14721000000000001</v>
      </c>
      <c r="H160">
        <v>0.20072000000000001</v>
      </c>
      <c r="I160">
        <v>0.51085000000000003</v>
      </c>
      <c r="K160">
        <v>9.4359999999999999E-2</v>
      </c>
      <c r="L160">
        <v>0.11786000000000001</v>
      </c>
      <c r="M160">
        <v>0.69069999999999998</v>
      </c>
      <c r="O160">
        <v>0.40011000000000002</v>
      </c>
      <c r="P160">
        <v>0.40077000000000002</v>
      </c>
      <c r="Q160">
        <v>1.4174</v>
      </c>
      <c r="S160">
        <v>0.61241999999999996</v>
      </c>
      <c r="T160">
        <v>0.70203000000000104</v>
      </c>
      <c r="U160">
        <v>2.4433199999999999</v>
      </c>
      <c r="W160">
        <v>0.78708</v>
      </c>
      <c r="X160">
        <v>0.92491999999999996</v>
      </c>
      <c r="Y160">
        <v>2.3775900000000001</v>
      </c>
      <c r="AA160">
        <v>0.97865000000000002</v>
      </c>
      <c r="AB160">
        <v>1.0026600000000001</v>
      </c>
      <c r="AC160">
        <v>3.58134</v>
      </c>
      <c r="AE160">
        <v>1.1698900000000001</v>
      </c>
      <c r="AF160">
        <v>1.19374</v>
      </c>
      <c r="AG160">
        <v>2.8007599999999999</v>
      </c>
      <c r="AI160">
        <v>1.4360900000000001</v>
      </c>
      <c r="AJ160">
        <v>1.59985</v>
      </c>
      <c r="AK160">
        <v>3.3085499999999999</v>
      </c>
      <c r="AM160">
        <v>1.8685799999999999</v>
      </c>
      <c r="AN160">
        <v>1.9728399999999999</v>
      </c>
      <c r="AO160">
        <v>5.6341200000000002</v>
      </c>
      <c r="AS160">
        <v>6.902299673693782E+20</v>
      </c>
      <c r="AT160">
        <f t="shared" si="14"/>
        <v>7.9058049999999994E-21</v>
      </c>
      <c r="AU160">
        <f t="shared" si="14"/>
        <v>8.4637250000000037E-21</v>
      </c>
      <c r="AV160">
        <f t="shared" si="14"/>
        <v>2.3517924999999991E-20</v>
      </c>
    </row>
    <row r="161" spans="2:52">
      <c r="C161">
        <v>7.8540400000000004</v>
      </c>
      <c r="D161">
        <v>7.8931800000000001</v>
      </c>
      <c r="E161">
        <v>8.6640899999999998</v>
      </c>
      <c r="G161">
        <v>7.6680000000000001</v>
      </c>
      <c r="H161">
        <v>7.68757</v>
      </c>
      <c r="I161">
        <v>8.4432700000000001</v>
      </c>
      <c r="K161">
        <v>7.7866600000000004</v>
      </c>
      <c r="L161">
        <v>7.8184199999999997</v>
      </c>
      <c r="M161">
        <v>8.5203900000000008</v>
      </c>
      <c r="O161">
        <v>7.8037000000000001</v>
      </c>
      <c r="P161">
        <v>7.8484499999999997</v>
      </c>
      <c r="Q161">
        <v>8.6137300000000003</v>
      </c>
      <c r="S161">
        <v>7.6727499999999997</v>
      </c>
      <c r="T161">
        <v>7.7027700000000001</v>
      </c>
      <c r="U161">
        <v>8.3863099999999999</v>
      </c>
      <c r="W161">
        <v>7.8253199999999996</v>
      </c>
      <c r="X161">
        <v>7.8728400000000001</v>
      </c>
      <c r="Y161">
        <v>8.5729399999999991</v>
      </c>
      <c r="AA161">
        <v>7.8912199999999997</v>
      </c>
      <c r="AB161">
        <v>7.9334199999999999</v>
      </c>
      <c r="AC161">
        <v>8.6790699999999994</v>
      </c>
      <c r="AE161">
        <v>7.7720599999999997</v>
      </c>
      <c r="AF161">
        <v>7.8295300000000001</v>
      </c>
      <c r="AG161">
        <v>8.6597500000000007</v>
      </c>
      <c r="AI161">
        <v>7.78573</v>
      </c>
      <c r="AJ161">
        <v>7.8303799999999999</v>
      </c>
      <c r="AK161">
        <v>8.5335599999999996</v>
      </c>
      <c r="AM161">
        <v>7.7838799999999999</v>
      </c>
      <c r="AN161">
        <v>7.82965</v>
      </c>
      <c r="AO161">
        <v>8.5010899999999996</v>
      </c>
      <c r="AS161">
        <v>7.8883424842214657E+20</v>
      </c>
      <c r="AT161">
        <f t="shared" si="14"/>
        <v>1.1425500000000001E-20</v>
      </c>
      <c r="AU161">
        <f t="shared" si="14"/>
        <v>1.2279144999999998E-20</v>
      </c>
      <c r="AV161">
        <f t="shared" si="14"/>
        <v>3.2563204999999994E-20</v>
      </c>
    </row>
    <row r="162" spans="2:52">
      <c r="C162">
        <v>7.9527999999999999</v>
      </c>
      <c r="D162">
        <v>8.0287699999999997</v>
      </c>
      <c r="E162">
        <v>9.2231699999999996</v>
      </c>
      <c r="G162">
        <v>7.8394399999999997</v>
      </c>
      <c r="H162">
        <v>7.8922999999999996</v>
      </c>
      <c r="I162">
        <v>9.00549</v>
      </c>
      <c r="K162">
        <v>8.0487199999999994</v>
      </c>
      <c r="L162">
        <v>8.1428999999999991</v>
      </c>
      <c r="M162">
        <v>9.7575199999999995</v>
      </c>
      <c r="O162">
        <v>8.1603399999999997</v>
      </c>
      <c r="P162">
        <v>8.2496700000000001</v>
      </c>
      <c r="Q162">
        <v>9.6793700000000005</v>
      </c>
      <c r="S162">
        <v>8.3252500000000005</v>
      </c>
      <c r="T162">
        <v>8.3769200000000001</v>
      </c>
      <c r="U162">
        <v>10.1457</v>
      </c>
      <c r="W162">
        <v>7.9643100000000002</v>
      </c>
      <c r="X162">
        <v>8.0496300000000005</v>
      </c>
      <c r="Y162">
        <v>9.39072</v>
      </c>
      <c r="AA162">
        <v>8.8511000000000006</v>
      </c>
      <c r="AB162">
        <v>8.8380100000000006</v>
      </c>
      <c r="AC162">
        <v>11.3735</v>
      </c>
      <c r="AE162">
        <v>9.0751799999999996</v>
      </c>
      <c r="AF162">
        <v>9.2123100000000004</v>
      </c>
      <c r="AG162">
        <v>14.039</v>
      </c>
      <c r="AI162">
        <v>9.3934999999999995</v>
      </c>
      <c r="AJ162">
        <v>9.6430299999999995</v>
      </c>
      <c r="AK162">
        <v>13.3827</v>
      </c>
      <c r="AM162">
        <v>9.5580999999999996</v>
      </c>
      <c r="AN162">
        <v>9.6332199999999997</v>
      </c>
      <c r="AO162">
        <v>13.3085</v>
      </c>
      <c r="AS162">
        <v>8.8743852947491481E+20</v>
      </c>
      <c r="AT162">
        <f t="shared" si="14"/>
        <v>1.3722845000000002E-20</v>
      </c>
      <c r="AU162">
        <f t="shared" si="14"/>
        <v>1.4647634999999998E-20</v>
      </c>
      <c r="AV162">
        <f t="shared" si="14"/>
        <v>3.3551689999999997E-20</v>
      </c>
    </row>
    <row r="163" spans="2:52">
      <c r="B163" t="s">
        <v>22</v>
      </c>
      <c r="C163">
        <v>9.8759999999999501E-2</v>
      </c>
      <c r="D163">
        <v>0.13558999999999999</v>
      </c>
      <c r="E163">
        <v>0.55908000000000002</v>
      </c>
      <c r="G163">
        <v>0.17144000000000001</v>
      </c>
      <c r="H163">
        <v>0.20473</v>
      </c>
      <c r="I163">
        <v>0.56222000000000005</v>
      </c>
      <c r="K163">
        <v>0.26205999999999902</v>
      </c>
      <c r="L163">
        <v>0.32447999999999899</v>
      </c>
      <c r="M163">
        <v>1.2371300000000001</v>
      </c>
      <c r="O163">
        <v>0.35664000000000001</v>
      </c>
      <c r="P163">
        <v>0.40122000000000002</v>
      </c>
      <c r="Q163">
        <v>1.0656399999999999</v>
      </c>
      <c r="S163">
        <v>0.65250000000000097</v>
      </c>
      <c r="T163">
        <v>0.67415000000000003</v>
      </c>
      <c r="U163">
        <v>1.75939</v>
      </c>
      <c r="W163">
        <v>0.138990000000001</v>
      </c>
      <c r="X163">
        <v>0.17679</v>
      </c>
      <c r="Y163">
        <v>0.81778000000000095</v>
      </c>
      <c r="AA163">
        <v>0.95988000000000095</v>
      </c>
      <c r="AB163">
        <v>0.904590000000001</v>
      </c>
      <c r="AC163">
        <v>2.6944300000000001</v>
      </c>
      <c r="AE163">
        <v>1.3031200000000001</v>
      </c>
      <c r="AF163">
        <v>1.3827799999999999</v>
      </c>
      <c r="AG163">
        <v>5.3792499999999999</v>
      </c>
      <c r="AI163">
        <v>1.6077699999999999</v>
      </c>
      <c r="AJ163">
        <v>1.8126500000000001</v>
      </c>
      <c r="AK163">
        <v>4.8491400000000002</v>
      </c>
      <c r="AM163">
        <v>1.7742199999999999</v>
      </c>
      <c r="AN163">
        <v>1.8035699999999999</v>
      </c>
      <c r="AO163">
        <v>4.80741</v>
      </c>
      <c r="AS163">
        <v>9.8604281052768305E+20</v>
      </c>
      <c r="AT163">
        <f t="shared" si="14"/>
        <v>1.5767847368421056E-20</v>
      </c>
      <c r="AU163">
        <f t="shared" si="14"/>
        <v>1.6171673684210526E-20</v>
      </c>
      <c r="AV163">
        <f t="shared" si="14"/>
        <v>3.9699236842105257E-20</v>
      </c>
    </row>
    <row r="164" spans="2:52">
      <c r="C164">
        <v>7.7649999999999997</v>
      </c>
      <c r="D164">
        <v>7.8119199999999998</v>
      </c>
      <c r="E164">
        <v>8.5512099999999993</v>
      </c>
      <c r="G164">
        <v>7.8220999999999998</v>
      </c>
      <c r="H164">
        <v>7.8696099999999998</v>
      </c>
      <c r="I164">
        <v>8.5796600000000005</v>
      </c>
      <c r="K164">
        <v>7.7766099999999998</v>
      </c>
      <c r="L164">
        <v>7.8043800000000001</v>
      </c>
      <c r="M164">
        <v>8.4968299999999992</v>
      </c>
      <c r="O164">
        <v>7.7181199999999999</v>
      </c>
      <c r="P164">
        <v>7.7605899999999997</v>
      </c>
      <c r="Q164">
        <v>8.5179200000000002</v>
      </c>
      <c r="S164">
        <v>7.7202200000000003</v>
      </c>
      <c r="T164">
        <v>7.7566699999999997</v>
      </c>
      <c r="U164">
        <v>8.5130300000000005</v>
      </c>
      <c r="W164">
        <v>7.8810799999999999</v>
      </c>
      <c r="X164">
        <v>7.9365399999999999</v>
      </c>
      <c r="Y164">
        <v>8.6092899999999997</v>
      </c>
      <c r="AA164">
        <v>7.7453500000000002</v>
      </c>
      <c r="AB164">
        <v>7.7958400000000001</v>
      </c>
      <c r="AC164">
        <v>8.5108499999999996</v>
      </c>
      <c r="AE164">
        <v>7.7679400000000003</v>
      </c>
      <c r="AF164">
        <v>7.80525</v>
      </c>
      <c r="AG164">
        <v>8.5768000000000004</v>
      </c>
      <c r="AI164">
        <v>7.8232900000000001</v>
      </c>
      <c r="AJ164">
        <v>7.8706500000000004</v>
      </c>
      <c r="AK164">
        <v>8.5234799999999993</v>
      </c>
      <c r="AM164">
        <v>7.76877</v>
      </c>
      <c r="AN164">
        <v>7.8004800000000003</v>
      </c>
      <c r="AO164">
        <v>8.5289099999999998</v>
      </c>
    </row>
    <row r="165" spans="2:52">
      <c r="C165">
        <v>7.8327900000000001</v>
      </c>
      <c r="D165">
        <v>7.9103399999999997</v>
      </c>
      <c r="E165">
        <v>9.0053199999999993</v>
      </c>
      <c r="G165">
        <v>7.9871100000000004</v>
      </c>
      <c r="H165">
        <v>8.0817800000000002</v>
      </c>
      <c r="I165">
        <v>9.3207799999999992</v>
      </c>
      <c r="K165">
        <v>8.0425299999999993</v>
      </c>
      <c r="L165">
        <v>8.0921800000000008</v>
      </c>
      <c r="M165">
        <v>9.3633900000000008</v>
      </c>
      <c r="O165">
        <v>8.1390100000000007</v>
      </c>
      <c r="P165">
        <v>8.2594600000000007</v>
      </c>
      <c r="Q165">
        <v>10.346</v>
      </c>
      <c r="S165">
        <v>7.8742700000000001</v>
      </c>
      <c r="T165">
        <v>7.9454700000000003</v>
      </c>
      <c r="U165">
        <v>9.2210000000000001</v>
      </c>
      <c r="W165">
        <v>8.4671699999999994</v>
      </c>
      <c r="X165">
        <v>8.5771099999999993</v>
      </c>
      <c r="Y165">
        <v>10.186299999999999</v>
      </c>
      <c r="AA165">
        <v>8.3829499999999992</v>
      </c>
      <c r="AB165">
        <v>8.5381800000000005</v>
      </c>
      <c r="AC165">
        <v>10.675800000000001</v>
      </c>
      <c r="AE165">
        <v>9.1012400000000007</v>
      </c>
      <c r="AF165">
        <v>9.2616800000000001</v>
      </c>
      <c r="AG165">
        <v>11.6419</v>
      </c>
      <c r="AI165">
        <v>9.2230500000000006</v>
      </c>
      <c r="AJ165">
        <v>9.2189200000000007</v>
      </c>
      <c r="AK165">
        <v>11.493499999999999</v>
      </c>
      <c r="AM165">
        <v>9.3924900000000004</v>
      </c>
      <c r="AN165">
        <v>9.5175000000000001</v>
      </c>
      <c r="AO165">
        <v>12.4307</v>
      </c>
    </row>
    <row r="166" spans="2:52">
      <c r="B166" t="s">
        <v>22</v>
      </c>
      <c r="C166">
        <v>6.7790000000000503E-2</v>
      </c>
      <c r="D166">
        <v>9.8419999999999994E-2</v>
      </c>
      <c r="E166">
        <v>0.45411000000000001</v>
      </c>
      <c r="G166">
        <v>0.16501000000000099</v>
      </c>
      <c r="H166">
        <v>0.21217</v>
      </c>
      <c r="I166">
        <v>0.741119999999999</v>
      </c>
      <c r="K166">
        <v>0.26591999999999899</v>
      </c>
      <c r="L166">
        <v>0.287800000000001</v>
      </c>
      <c r="M166">
        <v>0.866560000000002</v>
      </c>
      <c r="O166">
        <v>0.42089000000000099</v>
      </c>
      <c r="P166">
        <v>0.49887000000000098</v>
      </c>
      <c r="Q166">
        <v>1.8280799999999999</v>
      </c>
      <c r="S166">
        <v>0.15404999999999999</v>
      </c>
      <c r="T166">
        <v>0.18880000000000099</v>
      </c>
      <c r="U166">
        <v>0.70796999999999999</v>
      </c>
      <c r="W166">
        <v>0.58609</v>
      </c>
      <c r="X166">
        <v>0.64056999999999897</v>
      </c>
      <c r="Y166">
        <v>1.57701</v>
      </c>
      <c r="AA166">
        <v>0.63759999999999895</v>
      </c>
      <c r="AB166">
        <v>0.74234</v>
      </c>
      <c r="AC166">
        <v>2.1649500000000002</v>
      </c>
      <c r="AE166">
        <v>1.3332999999999999</v>
      </c>
      <c r="AF166">
        <v>1.4564299999999999</v>
      </c>
      <c r="AG166">
        <v>3.0651000000000002</v>
      </c>
      <c r="AI166">
        <v>1.3997599999999999</v>
      </c>
      <c r="AJ166">
        <v>1.3482700000000001</v>
      </c>
      <c r="AK166">
        <v>2.9700199999999999</v>
      </c>
      <c r="AM166">
        <v>1.6237200000000001</v>
      </c>
      <c r="AN166">
        <v>1.71702</v>
      </c>
      <c r="AO166">
        <v>3.9017900000000001</v>
      </c>
    </row>
    <row r="167" spans="2:52">
      <c r="C167">
        <v>7.7665100000000002</v>
      </c>
      <c r="D167">
        <v>7.7893400000000002</v>
      </c>
      <c r="E167">
        <v>8.5880799999999997</v>
      </c>
      <c r="G167">
        <v>7.8946300000000003</v>
      </c>
      <c r="H167">
        <v>7.9364600000000003</v>
      </c>
      <c r="I167">
        <v>8.6507500000000004</v>
      </c>
      <c r="K167">
        <v>7.7619199999999999</v>
      </c>
      <c r="L167">
        <v>7.78226</v>
      </c>
      <c r="M167">
        <v>8.5375300000000003</v>
      </c>
      <c r="O167">
        <v>7.7146400000000002</v>
      </c>
      <c r="P167">
        <v>7.7653600000000003</v>
      </c>
      <c r="Q167">
        <v>8.4523899999999994</v>
      </c>
      <c r="S167">
        <v>7.8153499999999996</v>
      </c>
      <c r="T167">
        <v>7.8795299999999999</v>
      </c>
      <c r="U167">
        <v>8.5680200000000006</v>
      </c>
      <c r="W167">
        <v>7.8201900000000002</v>
      </c>
      <c r="X167">
        <v>7.8709800000000003</v>
      </c>
      <c r="Y167">
        <v>8.6128499999999999</v>
      </c>
      <c r="AA167">
        <v>7.8192500000000003</v>
      </c>
      <c r="AB167">
        <v>7.8633699999999997</v>
      </c>
      <c r="AC167">
        <v>8.59558</v>
      </c>
      <c r="AE167">
        <v>7.8463399999999996</v>
      </c>
      <c r="AF167">
        <v>7.8796600000000003</v>
      </c>
      <c r="AG167">
        <v>8.5982299999999992</v>
      </c>
      <c r="AI167">
        <v>7.7602900000000004</v>
      </c>
      <c r="AJ167">
        <v>7.8142500000000004</v>
      </c>
      <c r="AK167">
        <v>8.3563500000000008</v>
      </c>
      <c r="AM167">
        <v>7.7962699999999998</v>
      </c>
      <c r="AN167">
        <v>7.8361400000000003</v>
      </c>
      <c r="AO167">
        <v>8.4899799999999992</v>
      </c>
      <c r="AX167" s="1">
        <v>2.3399999999999998E-41</v>
      </c>
      <c r="AY167" s="1">
        <v>2.3699999999999998E-41</v>
      </c>
      <c r="AZ167" s="1">
        <v>4.85E-41</v>
      </c>
    </row>
    <row r="168" spans="2:52">
      <c r="C168">
        <v>7.8451899999999997</v>
      </c>
      <c r="D168">
        <v>7.8932500000000001</v>
      </c>
      <c r="E168">
        <v>9.07484</v>
      </c>
      <c r="G168">
        <v>8.0051799999999993</v>
      </c>
      <c r="H168">
        <v>8.07986</v>
      </c>
      <c r="I168">
        <v>9.3763699999999996</v>
      </c>
      <c r="K168">
        <v>8.0402400000000007</v>
      </c>
      <c r="L168">
        <v>8.0753000000000004</v>
      </c>
      <c r="M168">
        <v>9.4274100000000001</v>
      </c>
      <c r="O168">
        <v>8.0859400000000008</v>
      </c>
      <c r="P168">
        <v>8.19496</v>
      </c>
      <c r="Q168">
        <v>9.8688400000000005</v>
      </c>
      <c r="S168">
        <v>8.2958999999999996</v>
      </c>
      <c r="T168">
        <v>8.3934200000000008</v>
      </c>
      <c r="U168">
        <v>10.104699999999999</v>
      </c>
      <c r="W168">
        <v>8.4801900000000003</v>
      </c>
      <c r="X168">
        <v>8.5694300000000005</v>
      </c>
      <c r="Y168">
        <v>10.6334</v>
      </c>
      <c r="AA168">
        <v>8.6588399999999996</v>
      </c>
      <c r="AB168">
        <v>8.7047100000000004</v>
      </c>
      <c r="AC168">
        <v>10.401199999999999</v>
      </c>
      <c r="AE168">
        <v>9.1350499999999997</v>
      </c>
      <c r="AF168">
        <v>9.2317</v>
      </c>
      <c r="AG168">
        <v>11.970700000000001</v>
      </c>
      <c r="AI168">
        <v>9.1188099999999999</v>
      </c>
      <c r="AJ168">
        <v>9.3390599999999999</v>
      </c>
      <c r="AK168">
        <v>11.0425</v>
      </c>
      <c r="AM168">
        <v>9.2079199999999997</v>
      </c>
      <c r="AN168">
        <v>9.3422900000000002</v>
      </c>
      <c r="AO168">
        <v>10.8927</v>
      </c>
    </row>
    <row r="169" spans="2:52">
      <c r="B169" t="s">
        <v>22</v>
      </c>
      <c r="C169">
        <v>7.8679999999999403E-2</v>
      </c>
      <c r="D169">
        <v>0.10391</v>
      </c>
      <c r="E169">
        <v>0.48676000000000003</v>
      </c>
      <c r="G169">
        <v>0.110549999999999</v>
      </c>
      <c r="H169">
        <v>0.1434</v>
      </c>
      <c r="I169">
        <v>0.72561999999999904</v>
      </c>
      <c r="K169">
        <v>0.27832000000000101</v>
      </c>
      <c r="L169">
        <v>0.29304000000000002</v>
      </c>
      <c r="M169">
        <v>0.88988</v>
      </c>
      <c r="O169">
        <v>0.37130000000000102</v>
      </c>
      <c r="P169">
        <v>0.42959999999999998</v>
      </c>
      <c r="Q169">
        <v>1.41645</v>
      </c>
      <c r="S169">
        <v>0.48054999999999898</v>
      </c>
      <c r="T169">
        <v>0.51389000000000096</v>
      </c>
      <c r="U169">
        <v>1.53668</v>
      </c>
      <c r="W169">
        <v>0.66</v>
      </c>
      <c r="X169">
        <v>0.69845000000000002</v>
      </c>
      <c r="Y169">
        <v>2.0205500000000001</v>
      </c>
      <c r="AA169">
        <v>0.83958999999999895</v>
      </c>
      <c r="AB169">
        <v>0.84134000000000098</v>
      </c>
      <c r="AC169">
        <v>1.80562</v>
      </c>
      <c r="AE169">
        <v>1.28871</v>
      </c>
      <c r="AF169">
        <v>1.3520399999999999</v>
      </c>
      <c r="AG169">
        <v>3.3724699999999999</v>
      </c>
      <c r="AI169">
        <v>1.3585199999999999</v>
      </c>
      <c r="AJ169">
        <v>1.52481</v>
      </c>
      <c r="AK169">
        <v>2.68615</v>
      </c>
      <c r="AM169">
        <v>1.4116500000000001</v>
      </c>
      <c r="AN169">
        <v>1.5061500000000001</v>
      </c>
      <c r="AO169">
        <v>2.40272</v>
      </c>
    </row>
    <row r="170" spans="2:52">
      <c r="C170">
        <v>7.7046400000000004</v>
      </c>
      <c r="D170">
        <v>7.73766</v>
      </c>
      <c r="E170">
        <v>8.4991099999999999</v>
      </c>
      <c r="G170">
        <v>7.8125799999999996</v>
      </c>
      <c r="H170">
        <v>7.8440500000000002</v>
      </c>
      <c r="I170">
        <v>8.5632099999999998</v>
      </c>
      <c r="K170">
        <v>7.8232600000000003</v>
      </c>
      <c r="L170">
        <v>7.8697999999999997</v>
      </c>
      <c r="M170">
        <v>8.6044900000000002</v>
      </c>
      <c r="O170">
        <v>7.8552999999999997</v>
      </c>
      <c r="P170">
        <v>7.8987400000000001</v>
      </c>
      <c r="Q170">
        <v>8.5923599999999993</v>
      </c>
      <c r="S170">
        <v>7.8794300000000002</v>
      </c>
      <c r="T170">
        <v>7.9349999999999996</v>
      </c>
      <c r="U170">
        <v>8.6737500000000001</v>
      </c>
      <c r="W170">
        <v>7.8146899999999997</v>
      </c>
      <c r="X170">
        <v>7.8792200000000001</v>
      </c>
      <c r="Y170">
        <v>8.6717999999999993</v>
      </c>
      <c r="AA170">
        <v>7.74214</v>
      </c>
      <c r="AB170">
        <v>7.7693599999999998</v>
      </c>
      <c r="AC170">
        <v>8.4239300000000004</v>
      </c>
      <c r="AE170">
        <v>7.8930899999999999</v>
      </c>
      <c r="AF170">
        <v>7.9601100000000002</v>
      </c>
      <c r="AG170">
        <v>8.5421499999999995</v>
      </c>
      <c r="AI170">
        <v>7.6747199999999998</v>
      </c>
      <c r="AJ170">
        <v>7.7154499999999997</v>
      </c>
      <c r="AK170">
        <v>8.5216899999999995</v>
      </c>
      <c r="AM170">
        <v>7.7943600000000002</v>
      </c>
      <c r="AN170">
        <v>7.8291300000000001</v>
      </c>
      <c r="AO170">
        <v>8.5588899999999999</v>
      </c>
    </row>
    <row r="171" spans="2:52">
      <c r="C171">
        <v>7.7667099999999998</v>
      </c>
      <c r="D171">
        <v>7.8136400000000004</v>
      </c>
      <c r="E171">
        <v>8.9271200000000004</v>
      </c>
      <c r="G171">
        <v>7.9749499999999998</v>
      </c>
      <c r="H171">
        <v>8.0376799999999999</v>
      </c>
      <c r="I171">
        <v>9.4784299999999995</v>
      </c>
      <c r="K171">
        <v>8.0495800000000006</v>
      </c>
      <c r="L171">
        <v>8.1365700000000007</v>
      </c>
      <c r="M171">
        <v>9.5024999999999995</v>
      </c>
      <c r="O171">
        <v>8.2934900000000003</v>
      </c>
      <c r="P171">
        <v>8.3636199999999992</v>
      </c>
      <c r="Q171">
        <v>10.007999999999999</v>
      </c>
      <c r="S171">
        <v>7.9973000000000001</v>
      </c>
      <c r="T171">
        <v>8.1049399999999991</v>
      </c>
      <c r="U171">
        <v>9.4020600000000005</v>
      </c>
      <c r="W171">
        <v>8.0135500000000004</v>
      </c>
      <c r="X171">
        <v>8.1190700000000007</v>
      </c>
      <c r="Y171">
        <v>9.8818699999999993</v>
      </c>
      <c r="AA171">
        <v>8.69937</v>
      </c>
      <c r="AB171">
        <v>8.7471499999999995</v>
      </c>
      <c r="AC171">
        <v>11.299099999999999</v>
      </c>
      <c r="AE171">
        <v>9.0825800000000001</v>
      </c>
      <c r="AF171">
        <v>9.2520699999999998</v>
      </c>
      <c r="AG171">
        <v>11.6449</v>
      </c>
      <c r="AI171">
        <v>8.8350100000000005</v>
      </c>
      <c r="AJ171">
        <v>8.9429800000000004</v>
      </c>
      <c r="AK171">
        <v>10.177899999999999</v>
      </c>
      <c r="AM171">
        <v>9.6108399999999996</v>
      </c>
      <c r="AN171">
        <v>9.5820900000000009</v>
      </c>
      <c r="AO171">
        <v>13.221500000000001</v>
      </c>
    </row>
    <row r="172" spans="2:52">
      <c r="B172" t="s">
        <v>22</v>
      </c>
      <c r="C172">
        <v>6.2069999999999403E-2</v>
      </c>
      <c r="D172">
        <v>7.5980000000000394E-2</v>
      </c>
      <c r="E172">
        <v>0.42801</v>
      </c>
      <c r="G172">
        <v>0.16236999999999999</v>
      </c>
      <c r="H172">
        <v>0.19363</v>
      </c>
      <c r="I172">
        <v>0.91522000000000003</v>
      </c>
      <c r="K172">
        <v>0.22631999999999999</v>
      </c>
      <c r="L172">
        <v>0.26677000000000101</v>
      </c>
      <c r="M172">
        <v>0.89800999999999898</v>
      </c>
      <c r="O172">
        <v>0.43819000000000102</v>
      </c>
      <c r="P172">
        <v>0.46487999999999902</v>
      </c>
      <c r="Q172">
        <v>1.41564</v>
      </c>
      <c r="S172">
        <v>0.11787</v>
      </c>
      <c r="T172">
        <v>0.16993999999999901</v>
      </c>
      <c r="U172">
        <v>0.72831000000000001</v>
      </c>
      <c r="W172">
        <v>0.19886000000000101</v>
      </c>
      <c r="X172">
        <v>0.23985000000000101</v>
      </c>
      <c r="Y172">
        <v>1.21007</v>
      </c>
      <c r="AA172">
        <v>0.95723000000000003</v>
      </c>
      <c r="AB172">
        <v>0.97779000000000005</v>
      </c>
      <c r="AC172">
        <v>2.8751699999999998</v>
      </c>
      <c r="AE172">
        <v>1.1894899999999999</v>
      </c>
      <c r="AF172">
        <v>1.29196</v>
      </c>
      <c r="AG172">
        <v>3.1027499999999999</v>
      </c>
      <c r="AI172">
        <v>1.16029</v>
      </c>
      <c r="AJ172">
        <v>1.22753</v>
      </c>
      <c r="AK172">
        <v>1.65621</v>
      </c>
      <c r="AM172">
        <v>1.8164800000000001</v>
      </c>
      <c r="AN172">
        <v>1.7529600000000001</v>
      </c>
      <c r="AO172">
        <v>4.6626099999999999</v>
      </c>
    </row>
    <row r="173" spans="2:52">
      <c r="C173">
        <v>7.7442900000000003</v>
      </c>
      <c r="D173">
        <v>7.8010400000000004</v>
      </c>
      <c r="E173">
        <v>8.5232799999999997</v>
      </c>
      <c r="G173">
        <v>7.8990400000000003</v>
      </c>
      <c r="H173">
        <v>7.9451000000000001</v>
      </c>
      <c r="I173">
        <v>8.70899</v>
      </c>
      <c r="K173">
        <v>7.8672000000000004</v>
      </c>
      <c r="L173">
        <v>7.9238200000000001</v>
      </c>
      <c r="M173">
        <v>8.64208</v>
      </c>
      <c r="O173">
        <v>7.72722</v>
      </c>
      <c r="P173">
        <v>7.7716200000000004</v>
      </c>
      <c r="Q173">
        <v>8.5098599999999998</v>
      </c>
      <c r="S173">
        <v>7.7790100000000004</v>
      </c>
      <c r="T173">
        <v>7.8199100000000001</v>
      </c>
      <c r="U173">
        <v>8.5239100000000008</v>
      </c>
      <c r="W173">
        <v>7.7556599999999998</v>
      </c>
      <c r="X173">
        <v>7.8052900000000003</v>
      </c>
      <c r="Y173">
        <v>8.5211500000000004</v>
      </c>
      <c r="AA173">
        <v>7.90991</v>
      </c>
      <c r="AB173">
        <v>7.9615200000000002</v>
      </c>
      <c r="AC173">
        <v>8.6499799999999993</v>
      </c>
      <c r="AE173">
        <v>7.7600199999999999</v>
      </c>
      <c r="AF173">
        <v>7.7911999999999999</v>
      </c>
      <c r="AG173">
        <v>8.5950699999999998</v>
      </c>
      <c r="AI173">
        <v>7.6669400000000003</v>
      </c>
      <c r="AJ173">
        <v>7.6866500000000002</v>
      </c>
      <c r="AK173">
        <v>8.4017099999999996</v>
      </c>
      <c r="AM173">
        <v>7.7225599999999996</v>
      </c>
      <c r="AN173">
        <v>7.7467600000000001</v>
      </c>
      <c r="AO173">
        <v>8.4811300000000003</v>
      </c>
    </row>
    <row r="174" spans="2:52">
      <c r="C174">
        <v>7.7658300000000002</v>
      </c>
      <c r="D174">
        <v>7.8624400000000003</v>
      </c>
      <c r="E174">
        <v>8.9421499999999998</v>
      </c>
      <c r="G174">
        <v>8.0368899999999996</v>
      </c>
      <c r="H174">
        <v>8.1199499999999993</v>
      </c>
      <c r="I174">
        <v>9.4954900000000002</v>
      </c>
      <c r="K174">
        <v>8.0897500000000004</v>
      </c>
      <c r="L174">
        <v>8.1816499999999994</v>
      </c>
      <c r="M174">
        <v>9.7854600000000005</v>
      </c>
      <c r="O174">
        <v>8.1578900000000001</v>
      </c>
      <c r="P174">
        <v>8.2436900000000009</v>
      </c>
      <c r="Q174">
        <v>9.6181400000000004</v>
      </c>
      <c r="S174">
        <v>8.2928700000000006</v>
      </c>
      <c r="T174">
        <v>8.3920200000000005</v>
      </c>
      <c r="U174">
        <v>10.242699999999999</v>
      </c>
      <c r="W174">
        <v>8.5689399999999996</v>
      </c>
      <c r="X174">
        <v>8.6358800000000002</v>
      </c>
      <c r="Y174">
        <v>10.966200000000001</v>
      </c>
      <c r="AA174">
        <v>8.8198000000000008</v>
      </c>
      <c r="AB174">
        <v>8.97776</v>
      </c>
      <c r="AC174">
        <v>11.8423</v>
      </c>
      <c r="AE174">
        <v>9.0488900000000001</v>
      </c>
      <c r="AF174">
        <v>9.1880500000000005</v>
      </c>
      <c r="AG174">
        <v>12.1936</v>
      </c>
      <c r="AI174">
        <v>8.9766999999999992</v>
      </c>
      <c r="AJ174">
        <v>9.1478599999999997</v>
      </c>
      <c r="AK174">
        <v>12.3309</v>
      </c>
      <c r="AM174">
        <v>9.1426099999999995</v>
      </c>
      <c r="AN174">
        <v>9.1689000000000007</v>
      </c>
      <c r="AO174">
        <v>10.928800000000001</v>
      </c>
    </row>
    <row r="175" spans="2:52">
      <c r="B175" t="s">
        <v>22</v>
      </c>
      <c r="C175">
        <v>2.15399999999999E-2</v>
      </c>
      <c r="D175">
        <v>6.1399999999999899E-2</v>
      </c>
      <c r="E175">
        <v>0.41887000000000002</v>
      </c>
      <c r="G175">
        <v>0.137849999999999</v>
      </c>
      <c r="H175">
        <v>0.17484999999999901</v>
      </c>
      <c r="I175">
        <v>0.78649999999999998</v>
      </c>
      <c r="K175">
        <v>0.22255</v>
      </c>
      <c r="L175">
        <v>0.257829999999999</v>
      </c>
      <c r="M175">
        <v>1.1433800000000001</v>
      </c>
      <c r="O175">
        <v>0.43067</v>
      </c>
      <c r="P175">
        <v>0.47206999999999999</v>
      </c>
      <c r="Q175">
        <v>1.1082799999999999</v>
      </c>
      <c r="S175">
        <v>0.51386000000000098</v>
      </c>
      <c r="T175">
        <v>0.57211000000000001</v>
      </c>
      <c r="U175">
        <v>1.71879</v>
      </c>
      <c r="W175">
        <v>0.81328</v>
      </c>
      <c r="X175">
        <v>0.83059000000000005</v>
      </c>
      <c r="Y175">
        <v>2.4450500000000002</v>
      </c>
      <c r="AA175">
        <v>0.90989000000000098</v>
      </c>
      <c r="AB175">
        <v>1.01624</v>
      </c>
      <c r="AC175">
        <v>3.19232</v>
      </c>
      <c r="AE175">
        <v>1.28887</v>
      </c>
      <c r="AF175">
        <v>1.3968499999999999</v>
      </c>
      <c r="AG175">
        <v>3.5985299999999998</v>
      </c>
      <c r="AI175">
        <v>1.30976</v>
      </c>
      <c r="AJ175">
        <v>1.4612099999999999</v>
      </c>
      <c r="AK175">
        <v>3.9291900000000002</v>
      </c>
      <c r="AM175">
        <v>1.42005</v>
      </c>
      <c r="AN175">
        <v>1.42214</v>
      </c>
      <c r="AO175">
        <v>2.44767</v>
      </c>
    </row>
    <row r="176" spans="2:52">
      <c r="C176">
        <v>7.7583299999999999</v>
      </c>
      <c r="D176">
        <v>7.80586</v>
      </c>
      <c r="E176">
        <v>8.4913000000000007</v>
      </c>
      <c r="G176">
        <v>7.7370299999999999</v>
      </c>
      <c r="H176">
        <v>7.7722800000000003</v>
      </c>
      <c r="I176">
        <v>8.5271600000000003</v>
      </c>
      <c r="K176">
        <v>7.7365500000000003</v>
      </c>
      <c r="L176">
        <v>7.7793900000000002</v>
      </c>
      <c r="M176">
        <v>8.4154499999999999</v>
      </c>
      <c r="O176">
        <v>7.8079799999999997</v>
      </c>
      <c r="P176">
        <v>7.8804699999999999</v>
      </c>
      <c r="Q176">
        <v>8.5614500000000007</v>
      </c>
      <c r="S176">
        <v>7.7305400000000004</v>
      </c>
      <c r="T176">
        <v>7.7744200000000001</v>
      </c>
      <c r="U176">
        <v>8.4948200000000007</v>
      </c>
      <c r="W176">
        <v>7.8474700000000004</v>
      </c>
      <c r="X176">
        <v>7.9203200000000002</v>
      </c>
      <c r="Y176">
        <v>8.5592500000000005</v>
      </c>
      <c r="AA176">
        <v>7.8566799999999999</v>
      </c>
      <c r="AB176">
        <v>7.9058599999999997</v>
      </c>
      <c r="AC176">
        <v>8.5293399999999995</v>
      </c>
      <c r="AE176">
        <v>7.7959399999999999</v>
      </c>
      <c r="AF176">
        <v>7.8379899999999996</v>
      </c>
      <c r="AG176">
        <v>8.5560500000000008</v>
      </c>
      <c r="AI176">
        <v>7.7728599999999997</v>
      </c>
      <c r="AJ176">
        <v>7.8083900000000002</v>
      </c>
      <c r="AK176">
        <v>8.5792900000000003</v>
      </c>
      <c r="AM176">
        <v>7.7966199999999999</v>
      </c>
      <c r="AN176">
        <v>7.8290100000000002</v>
      </c>
      <c r="AO176">
        <v>8.5428499999999996</v>
      </c>
    </row>
    <row r="177" spans="2:41">
      <c r="C177">
        <v>7.7935299999999996</v>
      </c>
      <c r="D177">
        <v>7.8665599999999998</v>
      </c>
      <c r="E177">
        <v>8.8748699999999996</v>
      </c>
      <c r="G177">
        <v>7.8951900000000004</v>
      </c>
      <c r="H177">
        <v>7.9633000000000003</v>
      </c>
      <c r="I177">
        <v>9.3107600000000001</v>
      </c>
      <c r="K177">
        <v>7.97567</v>
      </c>
      <c r="L177">
        <v>8.04514</v>
      </c>
      <c r="M177">
        <v>9.3004200000000008</v>
      </c>
      <c r="O177">
        <v>8.2538699999999992</v>
      </c>
      <c r="P177">
        <v>8.3468800000000005</v>
      </c>
      <c r="Q177">
        <v>10.2905</v>
      </c>
      <c r="S177">
        <v>8.2620500000000003</v>
      </c>
      <c r="T177">
        <v>8.3906899999999993</v>
      </c>
      <c r="U177">
        <v>10.885999999999999</v>
      </c>
      <c r="W177">
        <v>8.4910499999999995</v>
      </c>
      <c r="X177">
        <v>8.5889000000000006</v>
      </c>
      <c r="Y177">
        <v>10.0228</v>
      </c>
      <c r="AA177">
        <v>8.9033499999999997</v>
      </c>
      <c r="AB177">
        <v>9.0272600000000001</v>
      </c>
      <c r="AC177">
        <v>11.526999999999999</v>
      </c>
      <c r="AE177">
        <v>8.7315000000000005</v>
      </c>
      <c r="AF177">
        <v>8.8453199999999992</v>
      </c>
      <c r="AG177">
        <v>10.4367</v>
      </c>
      <c r="AI177">
        <v>9.1917899999999992</v>
      </c>
      <c r="AJ177">
        <v>9.2985199999999999</v>
      </c>
      <c r="AK177">
        <v>12.293900000000001</v>
      </c>
      <c r="AM177">
        <v>9.5320499999999999</v>
      </c>
      <c r="AN177">
        <v>9.6439400000000006</v>
      </c>
      <c r="AO177">
        <v>12.9964</v>
      </c>
    </row>
    <row r="178" spans="2:41">
      <c r="B178" t="s">
        <v>22</v>
      </c>
      <c r="C178">
        <v>3.5199999999999697E-2</v>
      </c>
      <c r="D178">
        <v>6.0699999999999803E-2</v>
      </c>
      <c r="E178">
        <v>0.38356999999999902</v>
      </c>
      <c r="G178">
        <v>0.15816000000000099</v>
      </c>
      <c r="H178">
        <v>0.19102</v>
      </c>
      <c r="I178">
        <v>0.78359999999999996</v>
      </c>
      <c r="K178">
        <v>0.23912</v>
      </c>
      <c r="L178">
        <v>0.26574999999999999</v>
      </c>
      <c r="M178">
        <v>0.88497000000000103</v>
      </c>
      <c r="O178">
        <v>0.44588999999999901</v>
      </c>
      <c r="P178">
        <v>0.46641000000000099</v>
      </c>
      <c r="Q178">
        <v>1.72905</v>
      </c>
      <c r="S178">
        <v>0.53151000000000104</v>
      </c>
      <c r="T178">
        <v>0.61626999999999899</v>
      </c>
      <c r="U178">
        <v>2.3911799999999999</v>
      </c>
      <c r="W178">
        <v>0.64358000000000004</v>
      </c>
      <c r="X178">
        <v>0.66857999999999995</v>
      </c>
      <c r="Y178">
        <v>1.4635499999999999</v>
      </c>
      <c r="AA178">
        <v>1.04667</v>
      </c>
      <c r="AB178">
        <v>1.1214</v>
      </c>
      <c r="AC178">
        <v>2.9976600000000002</v>
      </c>
      <c r="AE178">
        <v>0.93556000000000095</v>
      </c>
      <c r="AF178">
        <v>1.0073300000000001</v>
      </c>
      <c r="AG178">
        <v>1.8806499999999999</v>
      </c>
      <c r="AI178">
        <v>1.41893</v>
      </c>
      <c r="AJ178">
        <v>1.49013</v>
      </c>
      <c r="AK178">
        <v>3.71461</v>
      </c>
      <c r="AM178">
        <v>1.73543</v>
      </c>
      <c r="AN178">
        <v>1.8149299999999999</v>
      </c>
      <c r="AO178">
        <v>4.4535499999999999</v>
      </c>
    </row>
    <row r="179" spans="2:41">
      <c r="C179">
        <v>7.6809099999999999</v>
      </c>
      <c r="D179">
        <v>7.7284699999999997</v>
      </c>
      <c r="E179">
        <v>8.4688999999999997</v>
      </c>
      <c r="G179">
        <v>7.8432199999999996</v>
      </c>
      <c r="H179">
        <v>7.8906700000000001</v>
      </c>
      <c r="I179">
        <v>8.6560699999999997</v>
      </c>
      <c r="K179">
        <v>7.8257099999999999</v>
      </c>
      <c r="L179">
        <v>7.8790800000000001</v>
      </c>
      <c r="M179">
        <v>8.61008</v>
      </c>
      <c r="O179">
        <v>7.8446499999999997</v>
      </c>
      <c r="P179">
        <v>7.9001099999999997</v>
      </c>
      <c r="Q179">
        <v>8.5900300000000005</v>
      </c>
      <c r="S179">
        <v>7.6819600000000001</v>
      </c>
      <c r="T179">
        <v>7.7378400000000003</v>
      </c>
      <c r="U179">
        <v>8.4558999999999997</v>
      </c>
      <c r="W179">
        <v>7.8727299999999998</v>
      </c>
      <c r="X179">
        <v>7.9206399999999997</v>
      </c>
      <c r="Y179">
        <v>8.5277899999999995</v>
      </c>
      <c r="AA179">
        <v>7.8456299999999999</v>
      </c>
      <c r="AB179">
        <v>7.9016799999999998</v>
      </c>
      <c r="AC179">
        <v>8.6489600000000006</v>
      </c>
      <c r="AE179">
        <v>7.7492200000000002</v>
      </c>
      <c r="AF179">
        <v>7.7692100000000002</v>
      </c>
      <c r="AG179">
        <v>8.4760100000000005</v>
      </c>
      <c r="AI179">
        <v>7.8151099999999998</v>
      </c>
      <c r="AJ179">
        <v>7.8445</v>
      </c>
      <c r="AK179">
        <v>8.5993399999999998</v>
      </c>
      <c r="AM179">
        <v>7.7132399999999999</v>
      </c>
      <c r="AN179">
        <v>7.7319500000000003</v>
      </c>
      <c r="AO179">
        <v>8.4703400000000002</v>
      </c>
    </row>
    <row r="180" spans="2:41">
      <c r="C180">
        <v>7.7226800000000004</v>
      </c>
      <c r="D180">
        <v>7.7944800000000001</v>
      </c>
      <c r="E180">
        <v>8.8908900000000006</v>
      </c>
      <c r="G180">
        <v>7.9720700000000004</v>
      </c>
      <c r="H180">
        <v>8.0415500000000009</v>
      </c>
      <c r="I180">
        <v>9.3216199999999994</v>
      </c>
      <c r="K180">
        <v>7.8705699999999998</v>
      </c>
      <c r="L180">
        <v>7.9437600000000002</v>
      </c>
      <c r="M180">
        <v>9.1523000000000003</v>
      </c>
      <c r="O180">
        <v>8.2384400000000007</v>
      </c>
      <c r="P180">
        <v>8.3208199999999994</v>
      </c>
      <c r="Q180">
        <v>10.29</v>
      </c>
      <c r="S180">
        <v>8.2633299999999998</v>
      </c>
      <c r="T180">
        <v>8.3943100000000008</v>
      </c>
      <c r="U180">
        <v>10.5916</v>
      </c>
      <c r="W180">
        <v>8.0467999999999993</v>
      </c>
      <c r="X180">
        <v>8.1484299999999994</v>
      </c>
      <c r="Y180">
        <v>9.3502799999999997</v>
      </c>
      <c r="AA180">
        <v>8.0704600000000006</v>
      </c>
      <c r="AB180">
        <v>8.1850699999999996</v>
      </c>
      <c r="AC180">
        <v>9.6055600000000005</v>
      </c>
      <c r="AE180">
        <v>8.9413599999999995</v>
      </c>
      <c r="AF180">
        <v>9.0161899999999999</v>
      </c>
      <c r="AG180">
        <v>12.07</v>
      </c>
      <c r="AI180">
        <v>9.3311499999999992</v>
      </c>
      <c r="AJ180">
        <v>9.4666300000000003</v>
      </c>
      <c r="AK180">
        <v>11.825200000000001</v>
      </c>
      <c r="AM180">
        <v>9.3605699999999992</v>
      </c>
      <c r="AN180">
        <v>9.4663599999999999</v>
      </c>
      <c r="AO180">
        <v>12.553599999999999</v>
      </c>
    </row>
    <row r="181" spans="2:41">
      <c r="B181" t="s">
        <v>22</v>
      </c>
      <c r="C181">
        <v>4.1770000000000501E-2</v>
      </c>
      <c r="D181">
        <v>6.6010000000000305E-2</v>
      </c>
      <c r="E181">
        <v>0.42199000000000098</v>
      </c>
      <c r="G181">
        <v>0.12885000000000099</v>
      </c>
      <c r="H181">
        <v>0.15088000000000101</v>
      </c>
      <c r="I181">
        <v>0.66554999999999997</v>
      </c>
      <c r="K181">
        <v>4.48599999999999E-2</v>
      </c>
      <c r="L181">
        <v>6.4680000000000099E-2</v>
      </c>
      <c r="M181">
        <v>0.54222000000000004</v>
      </c>
      <c r="O181">
        <v>0.39379000000000097</v>
      </c>
      <c r="P181">
        <v>0.42070999999999997</v>
      </c>
      <c r="Q181">
        <v>1.69997</v>
      </c>
      <c r="S181">
        <v>0.58137000000000005</v>
      </c>
      <c r="T181">
        <v>0.656470000000001</v>
      </c>
      <c r="U181">
        <v>2.1356999999999999</v>
      </c>
      <c r="W181">
        <v>0.17407</v>
      </c>
      <c r="X181">
        <v>0.22778999999999999</v>
      </c>
      <c r="Y181">
        <v>0.82249000000000005</v>
      </c>
      <c r="AA181">
        <v>0.224830000000001</v>
      </c>
      <c r="AB181">
        <v>0.28338999999999998</v>
      </c>
      <c r="AC181">
        <v>0.95660000000000001</v>
      </c>
      <c r="AE181">
        <v>1.19214</v>
      </c>
      <c r="AF181">
        <v>1.24698</v>
      </c>
      <c r="AG181">
        <v>3.5939899999999998</v>
      </c>
      <c r="AI181">
        <v>1.5160400000000001</v>
      </c>
      <c r="AJ181">
        <v>1.6221300000000001</v>
      </c>
      <c r="AK181">
        <v>3.2258599999999999</v>
      </c>
      <c r="AM181">
        <v>1.64733</v>
      </c>
      <c r="AN181">
        <v>1.73441</v>
      </c>
      <c r="AO181">
        <v>4.0832600000000001</v>
      </c>
    </row>
    <row r="182" spans="2:41">
      <c r="C182">
        <v>7.8484999999999996</v>
      </c>
      <c r="D182">
        <v>7.8880699999999999</v>
      </c>
      <c r="E182">
        <v>8.7437500000000004</v>
      </c>
      <c r="G182">
        <v>7.8941499999999998</v>
      </c>
      <c r="H182">
        <v>7.9370000000000003</v>
      </c>
      <c r="I182">
        <v>8.6473499999999994</v>
      </c>
      <c r="K182">
        <v>7.85954</v>
      </c>
      <c r="L182">
        <v>7.9211200000000002</v>
      </c>
      <c r="M182">
        <v>8.6336700000000004</v>
      </c>
      <c r="O182">
        <v>7.8681700000000001</v>
      </c>
      <c r="P182">
        <v>7.9170600000000002</v>
      </c>
      <c r="Q182">
        <v>8.6170600000000004</v>
      </c>
      <c r="S182">
        <v>7.7361199999999997</v>
      </c>
      <c r="T182">
        <v>7.7757199999999997</v>
      </c>
      <c r="U182">
        <v>8.4623500000000007</v>
      </c>
      <c r="W182">
        <v>7.7690299999999999</v>
      </c>
      <c r="X182">
        <v>7.7851600000000003</v>
      </c>
      <c r="Y182">
        <v>8.4570500000000006</v>
      </c>
      <c r="AA182">
        <v>7.7723699999999996</v>
      </c>
      <c r="AB182">
        <v>7.8033299999999999</v>
      </c>
      <c r="AC182">
        <v>8.5498200000000004</v>
      </c>
      <c r="AE182">
        <v>7.8178200000000002</v>
      </c>
      <c r="AF182">
        <v>7.8576899999999998</v>
      </c>
      <c r="AG182">
        <v>8.5119199999999999</v>
      </c>
      <c r="AI182">
        <v>7.7776500000000004</v>
      </c>
      <c r="AJ182">
        <v>7.8534600000000001</v>
      </c>
      <c r="AK182">
        <v>8.5722299999999994</v>
      </c>
      <c r="AM182">
        <v>7.83718</v>
      </c>
      <c r="AN182">
        <v>7.8685299999999998</v>
      </c>
      <c r="AO182">
        <v>8.6118299999999994</v>
      </c>
    </row>
    <row r="183" spans="2:41">
      <c r="C183">
        <v>7.9099199999999996</v>
      </c>
      <c r="D183">
        <v>7.9824999999999999</v>
      </c>
      <c r="E183">
        <v>9.2138899999999992</v>
      </c>
      <c r="G183">
        <v>8.0199599999999993</v>
      </c>
      <c r="H183">
        <v>8.1114599999999992</v>
      </c>
      <c r="I183">
        <v>9.6651299999999996</v>
      </c>
      <c r="K183">
        <v>8.1084399999999999</v>
      </c>
      <c r="L183">
        <v>8.2667199999999994</v>
      </c>
      <c r="M183">
        <v>9.6268100000000008</v>
      </c>
      <c r="O183">
        <v>8.1954499999999992</v>
      </c>
      <c r="P183">
        <v>8.2622300000000006</v>
      </c>
      <c r="Q183">
        <v>9.9507200000000005</v>
      </c>
      <c r="S183">
        <v>8.2944999999999993</v>
      </c>
      <c r="T183">
        <v>8.39682</v>
      </c>
      <c r="U183">
        <v>10.9824</v>
      </c>
      <c r="W183">
        <v>8.4728100000000008</v>
      </c>
      <c r="X183">
        <v>8.5013799999999993</v>
      </c>
      <c r="Y183">
        <v>10.9214</v>
      </c>
      <c r="AA183">
        <v>8.8395200000000003</v>
      </c>
      <c r="AB183">
        <v>8.9153900000000004</v>
      </c>
      <c r="AC183">
        <v>10.8469</v>
      </c>
      <c r="AE183">
        <v>9.0872399999999995</v>
      </c>
      <c r="AF183">
        <v>9.3024900000000006</v>
      </c>
      <c r="AG183">
        <v>12.7355</v>
      </c>
      <c r="AI183">
        <v>9.3108699999999995</v>
      </c>
      <c r="AJ183">
        <v>9.5779399999999999</v>
      </c>
      <c r="AK183">
        <v>12.993600000000001</v>
      </c>
      <c r="AM183">
        <v>9.2273300000000003</v>
      </c>
      <c r="AN183">
        <v>9.2710600000000003</v>
      </c>
      <c r="AO183">
        <v>11.157</v>
      </c>
    </row>
    <row r="184" spans="2:41">
      <c r="B184" t="s">
        <v>22</v>
      </c>
      <c r="C184">
        <v>6.1420000000000002E-2</v>
      </c>
      <c r="D184">
        <v>9.443E-2</v>
      </c>
      <c r="E184">
        <v>0.470139999999999</v>
      </c>
      <c r="G184">
        <v>0.12581000000000001</v>
      </c>
      <c r="H184">
        <v>0.174459999999999</v>
      </c>
      <c r="I184">
        <v>1.0177799999999999</v>
      </c>
      <c r="K184">
        <v>0.24890000000000001</v>
      </c>
      <c r="L184">
        <v>0.34559999999999902</v>
      </c>
      <c r="M184">
        <v>0.99314000000000002</v>
      </c>
      <c r="O184">
        <v>0.32727999999999902</v>
      </c>
      <c r="P184">
        <v>0.34516999999999998</v>
      </c>
      <c r="Q184">
        <v>1.3336600000000001</v>
      </c>
      <c r="S184">
        <v>0.55837999999999999</v>
      </c>
      <c r="T184">
        <v>0.62109999999999999</v>
      </c>
      <c r="U184">
        <v>2.5200499999999999</v>
      </c>
      <c r="W184">
        <v>0.70378000000000096</v>
      </c>
      <c r="X184">
        <v>0.71621999999999897</v>
      </c>
      <c r="Y184">
        <v>2.46435</v>
      </c>
      <c r="AA184">
        <v>1.06715</v>
      </c>
      <c r="AB184">
        <v>1.11206</v>
      </c>
      <c r="AC184">
        <v>2.2970799999999998</v>
      </c>
      <c r="AE184">
        <v>1.26942</v>
      </c>
      <c r="AF184">
        <v>1.4448000000000001</v>
      </c>
      <c r="AG184">
        <v>4.2235800000000001</v>
      </c>
      <c r="AI184">
        <v>1.53322</v>
      </c>
      <c r="AJ184">
        <v>1.72448</v>
      </c>
      <c r="AK184">
        <v>4.4213699999999996</v>
      </c>
      <c r="AM184">
        <v>1.39015</v>
      </c>
      <c r="AN184">
        <v>1.4025300000000001</v>
      </c>
      <c r="AO184">
        <v>2.5451700000000002</v>
      </c>
    </row>
    <row r="185" spans="2:41">
      <c r="C185">
        <v>7.79183</v>
      </c>
      <c r="D185">
        <v>7.8537999999999997</v>
      </c>
      <c r="E185">
        <v>8.5238899999999997</v>
      </c>
      <c r="G185">
        <v>7.7504</v>
      </c>
      <c r="H185">
        <v>7.7761100000000001</v>
      </c>
      <c r="I185">
        <v>8.4609299999999994</v>
      </c>
      <c r="K185">
        <v>7.6165900000000004</v>
      </c>
      <c r="L185">
        <v>7.6235099999999996</v>
      </c>
      <c r="M185">
        <v>8.4344400000000004</v>
      </c>
      <c r="O185">
        <v>7.8016399999999999</v>
      </c>
      <c r="P185">
        <v>7.8497300000000001</v>
      </c>
      <c r="Q185">
        <v>8.5770800000000005</v>
      </c>
      <c r="S185">
        <v>7.7709200000000003</v>
      </c>
      <c r="T185">
        <v>7.8204799999999999</v>
      </c>
      <c r="U185">
        <v>8.5774299999999997</v>
      </c>
      <c r="W185">
        <v>7.742</v>
      </c>
      <c r="X185">
        <v>7.7732700000000001</v>
      </c>
      <c r="Y185">
        <v>8.4639799999999994</v>
      </c>
      <c r="AA185">
        <v>7.7917199999999998</v>
      </c>
      <c r="AB185">
        <v>7.8265500000000001</v>
      </c>
      <c r="AC185">
        <v>8.5115099999999995</v>
      </c>
      <c r="AE185">
        <v>7.7615800000000004</v>
      </c>
      <c r="AF185">
        <v>7.8046199999999999</v>
      </c>
      <c r="AG185">
        <v>8.4841899999999999</v>
      </c>
      <c r="AI185">
        <v>7.7108699999999999</v>
      </c>
      <c r="AJ185">
        <v>7.7350899999999996</v>
      </c>
      <c r="AK185">
        <v>8.4508399999999995</v>
      </c>
      <c r="AM185">
        <v>7.9130200000000004</v>
      </c>
      <c r="AN185">
        <v>7.9645299999999999</v>
      </c>
      <c r="AO185">
        <v>8.6127000000000002</v>
      </c>
    </row>
    <row r="186" spans="2:41">
      <c r="C186">
        <v>7.8237300000000003</v>
      </c>
      <c r="D186">
        <v>7.9029800000000003</v>
      </c>
      <c r="E186">
        <v>8.93947</v>
      </c>
      <c r="G186">
        <v>7.9190800000000001</v>
      </c>
      <c r="H186">
        <v>7.97342</v>
      </c>
      <c r="I186">
        <v>9.2185699999999997</v>
      </c>
      <c r="K186">
        <v>7.8631099999999998</v>
      </c>
      <c r="L186">
        <v>7.9209100000000001</v>
      </c>
      <c r="M186">
        <v>9.3520800000000008</v>
      </c>
      <c r="O186">
        <v>7.8549199999999999</v>
      </c>
      <c r="P186">
        <v>7.9291900000000002</v>
      </c>
      <c r="Q186">
        <v>9.3057200000000009</v>
      </c>
      <c r="S186">
        <v>8.3477999999999994</v>
      </c>
      <c r="T186">
        <v>8.4363799999999998</v>
      </c>
      <c r="U186">
        <v>10.2249</v>
      </c>
      <c r="W186">
        <v>8.6038300000000003</v>
      </c>
      <c r="X186">
        <v>8.6755700000000004</v>
      </c>
      <c r="Y186">
        <v>10.620699999999999</v>
      </c>
      <c r="AA186">
        <v>8.8073899999999998</v>
      </c>
      <c r="AB186">
        <v>8.9165399999999995</v>
      </c>
      <c r="AC186">
        <v>11.0237</v>
      </c>
      <c r="AE186">
        <v>8.9911499999999993</v>
      </c>
      <c r="AF186">
        <v>9.1667100000000001</v>
      </c>
      <c r="AG186">
        <v>11.424300000000001</v>
      </c>
      <c r="AI186">
        <v>8.9395500000000006</v>
      </c>
      <c r="AJ186">
        <v>9.0239999999999991</v>
      </c>
      <c r="AK186">
        <v>11.942</v>
      </c>
      <c r="AM186">
        <v>8.9390999999999998</v>
      </c>
      <c r="AN186">
        <v>9.0610300000000006</v>
      </c>
      <c r="AO186">
        <v>10.9505</v>
      </c>
    </row>
    <row r="187" spans="2:41">
      <c r="B187" t="s">
        <v>22</v>
      </c>
      <c r="C187">
        <v>3.1900000000000303E-2</v>
      </c>
      <c r="D187">
        <v>4.9180000000000702E-2</v>
      </c>
      <c r="E187">
        <v>0.41558</v>
      </c>
      <c r="G187">
        <v>0.16868</v>
      </c>
      <c r="H187">
        <v>0.19731000000000001</v>
      </c>
      <c r="I187">
        <v>0.75763999999999998</v>
      </c>
      <c r="K187">
        <v>0.24651999999999899</v>
      </c>
      <c r="L187">
        <v>0.297400000000001</v>
      </c>
      <c r="M187">
        <v>0.91764000000000001</v>
      </c>
      <c r="O187">
        <v>5.3280000000000001E-2</v>
      </c>
      <c r="P187">
        <v>7.94600000000001E-2</v>
      </c>
      <c r="Q187">
        <v>0.72863999999999995</v>
      </c>
      <c r="S187">
        <v>0.57687999999999895</v>
      </c>
      <c r="T187">
        <v>0.6159</v>
      </c>
      <c r="U187">
        <v>1.64747</v>
      </c>
      <c r="W187">
        <v>0.86182999999999998</v>
      </c>
      <c r="X187">
        <v>0.90229999999999999</v>
      </c>
      <c r="Y187">
        <v>2.15672</v>
      </c>
      <c r="AA187">
        <v>1.0156700000000001</v>
      </c>
      <c r="AB187">
        <v>1.08999</v>
      </c>
      <c r="AC187">
        <v>2.5121899999999999</v>
      </c>
      <c r="AE187">
        <v>1.2295700000000001</v>
      </c>
      <c r="AF187">
        <v>1.36209</v>
      </c>
      <c r="AG187">
        <v>2.9401099999999998</v>
      </c>
      <c r="AI187">
        <v>1.22868</v>
      </c>
      <c r="AJ187">
        <v>1.28891</v>
      </c>
      <c r="AK187">
        <v>3.4911599999999998</v>
      </c>
      <c r="AM187">
        <v>1.0260800000000001</v>
      </c>
      <c r="AN187">
        <v>1.0965</v>
      </c>
      <c r="AO187">
        <v>2.3378000000000001</v>
      </c>
    </row>
    <row r="188" spans="2:41">
      <c r="C188">
        <v>7.8017300000000001</v>
      </c>
      <c r="D188">
        <v>7.8267499999999997</v>
      </c>
      <c r="E188">
        <v>8.6205800000000004</v>
      </c>
      <c r="G188">
        <v>7.79366</v>
      </c>
      <c r="H188">
        <v>7.8254099999999998</v>
      </c>
      <c r="I188">
        <v>8.5601800000000008</v>
      </c>
      <c r="K188">
        <v>7.8084300000000004</v>
      </c>
      <c r="L188">
        <v>7.8653199999999996</v>
      </c>
      <c r="M188">
        <v>8.5631799999999991</v>
      </c>
      <c r="O188">
        <v>7.7960200000000004</v>
      </c>
      <c r="P188">
        <v>7.8268500000000003</v>
      </c>
      <c r="Q188">
        <v>8.5551200000000005</v>
      </c>
      <c r="S188">
        <v>7.8235700000000001</v>
      </c>
      <c r="T188">
        <v>7.8936299999999999</v>
      </c>
      <c r="U188">
        <v>8.5364599999999999</v>
      </c>
      <c r="W188">
        <v>7.8226399999999998</v>
      </c>
      <c r="X188">
        <v>7.8742400000000004</v>
      </c>
      <c r="Y188">
        <v>8.5045699999999993</v>
      </c>
      <c r="AA188">
        <v>7.7855499999999997</v>
      </c>
      <c r="AB188">
        <v>7.8082099999999999</v>
      </c>
      <c r="AC188">
        <v>8.4447500000000009</v>
      </c>
      <c r="AE188">
        <v>7.7012099999999997</v>
      </c>
      <c r="AF188">
        <v>7.7275299999999998</v>
      </c>
      <c r="AG188">
        <v>8.5107300000000006</v>
      </c>
      <c r="AI188">
        <v>7.8057400000000001</v>
      </c>
      <c r="AJ188">
        <v>7.8783099999999999</v>
      </c>
      <c r="AK188">
        <v>8.5545200000000001</v>
      </c>
      <c r="AM188">
        <v>7.6997200000000001</v>
      </c>
      <c r="AN188">
        <v>7.7442000000000002</v>
      </c>
      <c r="AO188">
        <v>8.5020100000000003</v>
      </c>
    </row>
    <row r="189" spans="2:41">
      <c r="C189">
        <v>7.8426099999999996</v>
      </c>
      <c r="D189">
        <v>7.89377</v>
      </c>
      <c r="E189">
        <v>9.0238099999999992</v>
      </c>
      <c r="G189">
        <v>7.9336500000000001</v>
      </c>
      <c r="H189">
        <v>7.9816500000000001</v>
      </c>
      <c r="I189">
        <v>9.0582499999999992</v>
      </c>
      <c r="K189">
        <v>8.0752500000000005</v>
      </c>
      <c r="L189">
        <v>8.2118400000000005</v>
      </c>
      <c r="M189">
        <v>10.271699999999999</v>
      </c>
      <c r="O189">
        <v>8.1605899999999991</v>
      </c>
      <c r="P189">
        <v>8.2522400000000005</v>
      </c>
      <c r="Q189">
        <v>9.5163600000000006</v>
      </c>
      <c r="S189">
        <v>8.3854600000000001</v>
      </c>
      <c r="T189">
        <v>8.5060000000000002</v>
      </c>
      <c r="U189">
        <v>10.4613</v>
      </c>
      <c r="W189">
        <v>7.9744400000000004</v>
      </c>
      <c r="X189">
        <v>8.0823599999999995</v>
      </c>
      <c r="Y189">
        <v>9.5939700000000006</v>
      </c>
      <c r="AA189">
        <v>8.6315799999999996</v>
      </c>
      <c r="AB189">
        <v>8.7033699999999996</v>
      </c>
      <c r="AC189">
        <v>10.261699999999999</v>
      </c>
      <c r="AE189">
        <v>8.8136100000000006</v>
      </c>
      <c r="AF189">
        <v>8.8656299999999995</v>
      </c>
      <c r="AG189">
        <v>12.1281</v>
      </c>
      <c r="AI189">
        <v>9.2393699999999992</v>
      </c>
      <c r="AJ189">
        <v>9.4201899999999998</v>
      </c>
      <c r="AK189">
        <v>13.2432</v>
      </c>
      <c r="AM189">
        <v>9.39499</v>
      </c>
      <c r="AN189">
        <v>9.5621399999999994</v>
      </c>
      <c r="AO189">
        <v>12.4956</v>
      </c>
    </row>
    <row r="190" spans="2:41">
      <c r="B190" t="s">
        <v>22</v>
      </c>
      <c r="C190">
        <v>4.0879999999999597E-2</v>
      </c>
      <c r="D190">
        <v>6.7020000000000302E-2</v>
      </c>
      <c r="E190">
        <v>0.40322999999999898</v>
      </c>
      <c r="G190">
        <v>0.13999</v>
      </c>
      <c r="H190">
        <v>0.15623999999999999</v>
      </c>
      <c r="I190">
        <v>0.49806999999999801</v>
      </c>
      <c r="K190">
        <v>0.266820000000001</v>
      </c>
      <c r="L190">
        <v>0.34652000000000099</v>
      </c>
      <c r="M190">
        <v>1.70852</v>
      </c>
      <c r="O190">
        <v>0.36456999999999901</v>
      </c>
      <c r="P190">
        <v>0.42538999999999999</v>
      </c>
      <c r="Q190">
        <v>0.96123999999999998</v>
      </c>
      <c r="S190">
        <v>0.56189</v>
      </c>
      <c r="T190">
        <v>0.61236999999999997</v>
      </c>
      <c r="U190">
        <v>1.9248400000000001</v>
      </c>
      <c r="W190">
        <v>0.15179999999999999</v>
      </c>
      <c r="X190">
        <v>0.208119999999999</v>
      </c>
      <c r="Y190">
        <v>1.0893999999999999</v>
      </c>
      <c r="AA190">
        <v>0.84602999999999995</v>
      </c>
      <c r="AB190">
        <v>0.89515999999999996</v>
      </c>
      <c r="AC190">
        <v>1.8169500000000001</v>
      </c>
      <c r="AE190">
        <v>1.1124000000000001</v>
      </c>
      <c r="AF190">
        <v>1.1380999999999999</v>
      </c>
      <c r="AG190">
        <v>3.6173700000000002</v>
      </c>
      <c r="AI190">
        <v>1.43363</v>
      </c>
      <c r="AJ190">
        <v>1.5418799999999999</v>
      </c>
      <c r="AK190">
        <v>4.6886799999999997</v>
      </c>
      <c r="AM190">
        <v>1.6952700000000001</v>
      </c>
      <c r="AN190">
        <v>1.8179399999999999</v>
      </c>
      <c r="AO190">
        <v>3.9935900000000002</v>
      </c>
    </row>
    <row r="191" spans="2:41">
      <c r="C191">
        <v>7.7496099999999997</v>
      </c>
      <c r="D191">
        <v>7.7787199999999999</v>
      </c>
      <c r="E191">
        <v>8.5436700000000005</v>
      </c>
      <c r="G191">
        <v>7.6934300000000002</v>
      </c>
      <c r="H191">
        <v>7.7301599999999997</v>
      </c>
      <c r="I191">
        <v>8.5494599999999998</v>
      </c>
      <c r="K191">
        <v>7.7777599999999998</v>
      </c>
      <c r="L191">
        <v>7.81602</v>
      </c>
      <c r="M191">
        <v>8.5148799999999998</v>
      </c>
      <c r="O191">
        <v>7.7611100000000004</v>
      </c>
      <c r="P191">
        <v>7.8006700000000002</v>
      </c>
      <c r="Q191">
        <v>8.5084400000000002</v>
      </c>
      <c r="S191">
        <v>7.7382499999999999</v>
      </c>
      <c r="T191">
        <v>7.7994199999999996</v>
      </c>
      <c r="U191">
        <v>8.4642800000000005</v>
      </c>
      <c r="W191">
        <v>7.8041299999999998</v>
      </c>
      <c r="X191">
        <v>7.8604399999999996</v>
      </c>
      <c r="Y191">
        <v>8.4943399999999993</v>
      </c>
      <c r="AA191">
        <v>7.7252999999999998</v>
      </c>
      <c r="AB191">
        <v>7.7568400000000004</v>
      </c>
      <c r="AC191">
        <v>8.4383300000000006</v>
      </c>
      <c r="AE191">
        <v>7.8238200000000004</v>
      </c>
      <c r="AF191">
        <v>7.8774800000000003</v>
      </c>
      <c r="AG191">
        <v>8.6122700000000005</v>
      </c>
      <c r="AI191">
        <v>7.8449499999999999</v>
      </c>
      <c r="AJ191">
        <v>7.8837599999999997</v>
      </c>
      <c r="AK191">
        <v>8.5335699999999992</v>
      </c>
      <c r="AM191">
        <v>7.75786</v>
      </c>
      <c r="AN191">
        <v>7.8009599999999999</v>
      </c>
      <c r="AO191">
        <v>8.5480400000000003</v>
      </c>
    </row>
    <row r="192" spans="2:41">
      <c r="C192">
        <v>7.8258099999999997</v>
      </c>
      <c r="D192">
        <v>7.8742299999999998</v>
      </c>
      <c r="E192">
        <v>8.9362899999999996</v>
      </c>
      <c r="G192">
        <v>7.83216</v>
      </c>
      <c r="H192">
        <v>7.8913399999999996</v>
      </c>
      <c r="I192">
        <v>9.1039300000000001</v>
      </c>
      <c r="K192">
        <v>8.0379000000000005</v>
      </c>
      <c r="L192">
        <v>8.1417800000000007</v>
      </c>
      <c r="M192">
        <v>9.8038500000000006</v>
      </c>
      <c r="O192">
        <v>8.1350899999999999</v>
      </c>
      <c r="P192">
        <v>8.2062200000000001</v>
      </c>
      <c r="Q192">
        <v>9.6938700000000004</v>
      </c>
      <c r="S192">
        <v>8.3102699999999992</v>
      </c>
      <c r="T192">
        <v>8.3986199999999993</v>
      </c>
      <c r="U192">
        <v>10.564</v>
      </c>
      <c r="W192">
        <v>8.3981999999999992</v>
      </c>
      <c r="X192">
        <v>8.4616000000000007</v>
      </c>
      <c r="Y192">
        <v>9.7675599999999996</v>
      </c>
      <c r="AA192">
        <v>8.6715199999999992</v>
      </c>
      <c r="AB192">
        <v>8.77562</v>
      </c>
      <c r="AC192">
        <v>11.083600000000001</v>
      </c>
      <c r="AE192">
        <v>8.8161500000000004</v>
      </c>
      <c r="AF192">
        <v>8.9444300000000005</v>
      </c>
      <c r="AG192">
        <v>11.055999999999999</v>
      </c>
      <c r="AI192">
        <v>9.3747699999999998</v>
      </c>
      <c r="AJ192">
        <v>9.4806899999999992</v>
      </c>
      <c r="AK192">
        <v>11.2585</v>
      </c>
      <c r="AM192">
        <v>8.0940100000000008</v>
      </c>
      <c r="AN192">
        <v>8.18337</v>
      </c>
      <c r="AO192">
        <v>9.86205</v>
      </c>
    </row>
    <row r="193" spans="2:44">
      <c r="B193" t="s">
        <v>22</v>
      </c>
      <c r="C193">
        <v>7.6200000000000004E-2</v>
      </c>
      <c r="D193">
        <v>9.5509999999999998E-2</v>
      </c>
      <c r="E193">
        <v>0.39261999999999903</v>
      </c>
      <c r="G193">
        <v>0.13872999999999999</v>
      </c>
      <c r="H193">
        <v>0.16117999999999999</v>
      </c>
      <c r="I193">
        <v>0.55447000000000002</v>
      </c>
      <c r="K193">
        <v>0.26014000000000098</v>
      </c>
      <c r="L193">
        <v>0.32576000000000099</v>
      </c>
      <c r="M193">
        <v>1.2889699999999999</v>
      </c>
      <c r="O193">
        <v>0.37397999999999998</v>
      </c>
      <c r="P193">
        <v>0.40555000000000002</v>
      </c>
      <c r="Q193">
        <v>1.18543</v>
      </c>
      <c r="S193">
        <v>0.57201999999999897</v>
      </c>
      <c r="T193">
        <v>0.59919999999999995</v>
      </c>
      <c r="U193">
        <v>2.09972</v>
      </c>
      <c r="W193">
        <v>0.59406999999999899</v>
      </c>
      <c r="X193">
        <v>0.60116000000000103</v>
      </c>
      <c r="Y193">
        <v>1.27322</v>
      </c>
      <c r="AA193">
        <v>0.94621999999999895</v>
      </c>
      <c r="AB193">
        <v>1.01878</v>
      </c>
      <c r="AC193">
        <v>2.64527</v>
      </c>
      <c r="AE193">
        <v>0.99233000000000104</v>
      </c>
      <c r="AF193">
        <v>1.0669500000000001</v>
      </c>
      <c r="AG193">
        <v>2.44373</v>
      </c>
      <c r="AI193">
        <v>1.52982</v>
      </c>
      <c r="AJ193">
        <v>1.59693</v>
      </c>
      <c r="AK193">
        <v>2.7249300000000001</v>
      </c>
      <c r="AM193">
        <v>0.336150000000001</v>
      </c>
      <c r="AN193">
        <v>0.38241000000000003</v>
      </c>
      <c r="AO193">
        <v>1.3140099999999999</v>
      </c>
    </row>
    <row r="194" spans="2:44">
      <c r="C194">
        <v>7.8496499999999996</v>
      </c>
      <c r="D194">
        <v>7.8986400000000003</v>
      </c>
      <c r="E194">
        <v>8.6011199999999999</v>
      </c>
      <c r="G194">
        <v>7.8342700000000001</v>
      </c>
      <c r="H194">
        <v>7.8751699999999998</v>
      </c>
      <c r="I194">
        <v>8.5341199999999997</v>
      </c>
      <c r="K194">
        <v>7.7092499999999999</v>
      </c>
      <c r="L194">
        <v>7.7324400000000004</v>
      </c>
      <c r="M194">
        <v>8.5145499999999998</v>
      </c>
      <c r="O194">
        <v>7.8539500000000002</v>
      </c>
      <c r="P194">
        <v>7.8855399999999998</v>
      </c>
      <c r="Q194">
        <v>8.5132399999999997</v>
      </c>
      <c r="S194">
        <v>7.7664499999999999</v>
      </c>
      <c r="T194">
        <v>7.8128099999999998</v>
      </c>
      <c r="U194">
        <v>8.5224399999999996</v>
      </c>
      <c r="W194">
        <v>7.7287499999999998</v>
      </c>
      <c r="X194">
        <v>7.7946600000000004</v>
      </c>
      <c r="Y194">
        <v>8.4829399999999993</v>
      </c>
      <c r="AA194">
        <v>7.8786800000000001</v>
      </c>
      <c r="AB194">
        <v>7.9331500000000004</v>
      </c>
      <c r="AC194">
        <v>8.5705500000000008</v>
      </c>
      <c r="AE194">
        <v>7.8667499999999997</v>
      </c>
      <c r="AF194">
        <v>7.9298700000000002</v>
      </c>
      <c r="AG194">
        <v>8.6057100000000002</v>
      </c>
      <c r="AI194">
        <v>7.8564600000000002</v>
      </c>
      <c r="AJ194">
        <v>7.9146000000000001</v>
      </c>
      <c r="AK194">
        <v>8.6447000000000003</v>
      </c>
      <c r="AM194">
        <v>7.87751</v>
      </c>
      <c r="AN194">
        <v>7.9444999999999997</v>
      </c>
      <c r="AO194">
        <v>8.6426599999999993</v>
      </c>
    </row>
    <row r="195" spans="2:44">
      <c r="C195">
        <v>7.9098199999999999</v>
      </c>
      <c r="D195">
        <v>7.9804399999999998</v>
      </c>
      <c r="E195">
        <v>9.1065000000000005</v>
      </c>
      <c r="G195">
        <v>7.9527599999999996</v>
      </c>
      <c r="H195">
        <v>8.0362200000000001</v>
      </c>
      <c r="I195">
        <v>9.2195300000000007</v>
      </c>
      <c r="K195">
        <v>7.9379</v>
      </c>
      <c r="L195">
        <v>7.9872100000000001</v>
      </c>
      <c r="M195">
        <v>9.2337799999999994</v>
      </c>
      <c r="O195">
        <v>8.2398500000000006</v>
      </c>
      <c r="P195">
        <v>8.3396699999999999</v>
      </c>
      <c r="Q195">
        <v>9.6923899999999996</v>
      </c>
      <c r="S195">
        <v>7.9267500000000002</v>
      </c>
      <c r="T195">
        <v>7.9955999999999996</v>
      </c>
      <c r="U195">
        <v>9.2248000000000001</v>
      </c>
      <c r="W195">
        <v>8.5333400000000008</v>
      </c>
      <c r="X195">
        <v>8.6998300000000004</v>
      </c>
      <c r="Y195">
        <v>10.4077</v>
      </c>
      <c r="AA195">
        <v>8.7194699999999994</v>
      </c>
      <c r="AB195">
        <v>8.8547100000000007</v>
      </c>
      <c r="AC195">
        <v>10.418699999999999</v>
      </c>
      <c r="AE195">
        <v>8.2277000000000005</v>
      </c>
      <c r="AF195">
        <v>8.2990600000000008</v>
      </c>
      <c r="AG195">
        <v>10.4335</v>
      </c>
      <c r="AI195">
        <v>9.3656600000000001</v>
      </c>
      <c r="AJ195">
        <v>9.5425900000000006</v>
      </c>
      <c r="AK195">
        <v>13.182399999999999</v>
      </c>
      <c r="AM195">
        <v>9.5373099999999997</v>
      </c>
      <c r="AN195">
        <v>9.6949400000000008</v>
      </c>
      <c r="AO195">
        <v>12.5762</v>
      </c>
    </row>
    <row r="196" spans="2:44">
      <c r="B196" t="s">
        <v>22</v>
      </c>
      <c r="C196">
        <v>6.0169999999999398E-2</v>
      </c>
      <c r="D196">
        <v>8.1799999999999401E-2</v>
      </c>
      <c r="E196">
        <v>0.50538000000000105</v>
      </c>
      <c r="G196">
        <v>0.11849</v>
      </c>
      <c r="H196">
        <v>0.16105</v>
      </c>
      <c r="I196">
        <v>0.68541000000000096</v>
      </c>
      <c r="K196">
        <v>0.22864999999999999</v>
      </c>
      <c r="L196">
        <v>0.25477</v>
      </c>
      <c r="M196">
        <v>0.71923000000000004</v>
      </c>
      <c r="O196">
        <v>0.38590000000000002</v>
      </c>
      <c r="P196">
        <v>0.45412999999999998</v>
      </c>
      <c r="Q196">
        <v>1.1791499999999999</v>
      </c>
      <c r="S196">
        <v>0.1603</v>
      </c>
      <c r="T196">
        <v>0.18279000000000001</v>
      </c>
      <c r="U196">
        <v>0.70236000000000098</v>
      </c>
      <c r="W196">
        <v>0.80459000000000103</v>
      </c>
      <c r="X196">
        <v>0.90517000000000003</v>
      </c>
      <c r="Y196">
        <v>1.92476</v>
      </c>
      <c r="AA196">
        <v>0.84078999999999904</v>
      </c>
      <c r="AB196">
        <v>0.92156000000000005</v>
      </c>
      <c r="AC196">
        <v>1.84815</v>
      </c>
      <c r="AE196">
        <v>0.36095000000000099</v>
      </c>
      <c r="AF196">
        <v>0.36919000000000102</v>
      </c>
      <c r="AG196">
        <v>1.82779</v>
      </c>
      <c r="AI196">
        <v>1.5092000000000001</v>
      </c>
      <c r="AJ196">
        <v>1.62799</v>
      </c>
      <c r="AK196">
        <v>4.5377000000000001</v>
      </c>
      <c r="AM196">
        <v>1.6597999999999999</v>
      </c>
      <c r="AN196">
        <v>1.75044</v>
      </c>
      <c r="AO196">
        <v>3.9335399999999998</v>
      </c>
    </row>
    <row r="197" spans="2:44">
      <c r="C197">
        <v>7.8679899999999998</v>
      </c>
      <c r="D197">
        <v>7.9058799999999998</v>
      </c>
      <c r="E197">
        <v>8.6068300000000004</v>
      </c>
      <c r="G197">
        <v>7.7313900000000002</v>
      </c>
      <c r="H197">
        <v>7.7666000000000004</v>
      </c>
      <c r="I197">
        <v>8.5475999999999992</v>
      </c>
      <c r="K197">
        <v>7.7788500000000003</v>
      </c>
      <c r="L197">
        <v>7.8084100000000003</v>
      </c>
      <c r="M197">
        <v>8.4595500000000001</v>
      </c>
      <c r="O197">
        <v>7.7789099999999998</v>
      </c>
      <c r="P197">
        <v>7.82043</v>
      </c>
      <c r="Q197">
        <v>8.4544599999999992</v>
      </c>
      <c r="S197">
        <v>7.7773700000000003</v>
      </c>
      <c r="T197">
        <v>7.8144499999999999</v>
      </c>
      <c r="U197">
        <v>8.4663000000000004</v>
      </c>
      <c r="W197">
        <v>7.7591900000000003</v>
      </c>
      <c r="X197">
        <v>7.8014900000000003</v>
      </c>
      <c r="Y197">
        <v>8.4537999999999993</v>
      </c>
      <c r="AA197">
        <v>7.7998200000000004</v>
      </c>
      <c r="AB197">
        <v>7.8322200000000004</v>
      </c>
      <c r="AC197">
        <v>8.4610900000000004</v>
      </c>
      <c r="AE197">
        <v>7.82735</v>
      </c>
      <c r="AF197">
        <v>7.8826999999999998</v>
      </c>
      <c r="AG197">
        <v>8.5933499999999992</v>
      </c>
      <c r="AI197">
        <v>7.8127399999999998</v>
      </c>
      <c r="AJ197">
        <v>7.8599399999999999</v>
      </c>
      <c r="AK197">
        <v>8.4705200000000005</v>
      </c>
      <c r="AM197">
        <v>7.8874300000000002</v>
      </c>
      <c r="AN197">
        <v>7.9335800000000001</v>
      </c>
      <c r="AO197">
        <v>8.7418399999999998</v>
      </c>
    </row>
    <row r="198" spans="2:44">
      <c r="C198">
        <v>7.9106300000000003</v>
      </c>
      <c r="D198">
        <v>7.98766</v>
      </c>
      <c r="E198">
        <v>8.9842300000000002</v>
      </c>
      <c r="G198">
        <v>7.8913900000000003</v>
      </c>
      <c r="H198">
        <v>7.9614500000000001</v>
      </c>
      <c r="I198">
        <v>9.1585800000000006</v>
      </c>
      <c r="K198">
        <v>8.0186299999999999</v>
      </c>
      <c r="L198">
        <v>8.0739800000000006</v>
      </c>
      <c r="M198">
        <v>9.1898800000000005</v>
      </c>
      <c r="O198">
        <v>8.1295199999999994</v>
      </c>
      <c r="P198">
        <v>8.2379899999999999</v>
      </c>
      <c r="Q198">
        <v>9.5774600000000003</v>
      </c>
      <c r="S198">
        <v>8.2853600000000007</v>
      </c>
      <c r="T198">
        <v>8.3925300000000007</v>
      </c>
      <c r="U198">
        <v>9.8087</v>
      </c>
      <c r="W198">
        <v>8.4304100000000002</v>
      </c>
      <c r="X198">
        <v>8.5452999999999992</v>
      </c>
      <c r="Y198">
        <v>10.087300000000001</v>
      </c>
      <c r="AA198">
        <v>8.8206399999999991</v>
      </c>
      <c r="AB198">
        <v>8.89133</v>
      </c>
      <c r="AC198">
        <v>11.5023</v>
      </c>
      <c r="AE198">
        <v>9.0089400000000008</v>
      </c>
      <c r="AF198">
        <v>9.1785599999999992</v>
      </c>
      <c r="AG198">
        <v>11.543200000000001</v>
      </c>
      <c r="AI198">
        <v>9.2463300000000004</v>
      </c>
      <c r="AJ198">
        <v>9.2919099999999997</v>
      </c>
      <c r="AK198">
        <v>11.548400000000001</v>
      </c>
      <c r="AM198">
        <v>9.6488399999999999</v>
      </c>
      <c r="AN198">
        <v>9.8005399999999998</v>
      </c>
      <c r="AO198">
        <v>13.282400000000001</v>
      </c>
    </row>
    <row r="199" spans="2:44">
      <c r="B199" t="s">
        <v>22</v>
      </c>
      <c r="C199">
        <v>4.2640000000000497E-2</v>
      </c>
      <c r="D199">
        <v>8.17800000000002E-2</v>
      </c>
      <c r="E199">
        <v>0.37740000000000001</v>
      </c>
      <c r="G199">
        <v>0.16</v>
      </c>
      <c r="H199">
        <v>0.19485</v>
      </c>
      <c r="I199">
        <v>0.61098000000000097</v>
      </c>
      <c r="K199">
        <v>0.23977999999999999</v>
      </c>
      <c r="L199">
        <v>0.26556999999999997</v>
      </c>
      <c r="M199">
        <v>0.73033000000000003</v>
      </c>
      <c r="O199">
        <v>0.35060999999999998</v>
      </c>
      <c r="P199">
        <v>0.41755999999999999</v>
      </c>
      <c r="Q199">
        <v>1.123</v>
      </c>
      <c r="S199">
        <v>0.50799000000000005</v>
      </c>
      <c r="T199">
        <v>0.57808000000000104</v>
      </c>
      <c r="U199">
        <v>1.3424</v>
      </c>
      <c r="W199">
        <v>0.67122000000000004</v>
      </c>
      <c r="X199">
        <v>0.74380999999999897</v>
      </c>
      <c r="Y199">
        <v>1.6335</v>
      </c>
      <c r="AA199">
        <v>1.0208200000000001</v>
      </c>
      <c r="AB199">
        <v>1.05911</v>
      </c>
      <c r="AC199">
        <v>3.04121</v>
      </c>
      <c r="AE199">
        <v>1.1815899999999999</v>
      </c>
      <c r="AF199">
        <v>1.29586</v>
      </c>
      <c r="AG199">
        <v>2.9498500000000001</v>
      </c>
      <c r="AI199">
        <v>1.4335899999999999</v>
      </c>
      <c r="AJ199">
        <v>1.43197</v>
      </c>
      <c r="AK199">
        <v>3.0778799999999999</v>
      </c>
      <c r="AM199">
        <v>1.7614099999999999</v>
      </c>
      <c r="AN199">
        <v>1.86696</v>
      </c>
      <c r="AO199">
        <v>4.5405600000000002</v>
      </c>
    </row>
    <row r="200" spans="2:44">
      <c r="G200">
        <v>7.8380099999999997</v>
      </c>
      <c r="H200">
        <v>7.8992300000000002</v>
      </c>
      <c r="I200">
        <v>8.6257599999999996</v>
      </c>
      <c r="K200">
        <v>7.7527200000000001</v>
      </c>
      <c r="L200">
        <v>7.8027300000000004</v>
      </c>
      <c r="M200">
        <v>8.5240899999999993</v>
      </c>
      <c r="O200">
        <v>7.8728499999999997</v>
      </c>
      <c r="P200">
        <v>7.9047599999999996</v>
      </c>
      <c r="Q200">
        <v>8.6719500000000007</v>
      </c>
      <c r="S200">
        <v>7.8200799999999999</v>
      </c>
      <c r="T200">
        <v>7.8647600000000004</v>
      </c>
      <c r="U200">
        <v>8.6881699999999995</v>
      </c>
      <c r="W200">
        <v>7.9347500000000002</v>
      </c>
      <c r="X200">
        <v>8.0040099999999992</v>
      </c>
      <c r="Y200">
        <v>8.62303</v>
      </c>
      <c r="AA200">
        <v>7.8249300000000002</v>
      </c>
      <c r="AB200">
        <v>7.8703200000000004</v>
      </c>
      <c r="AC200">
        <v>8.4763999999999999</v>
      </c>
      <c r="AE200">
        <v>7.7837800000000001</v>
      </c>
      <c r="AF200">
        <v>7.8103499999999997</v>
      </c>
      <c r="AG200">
        <v>8.4671599999999998</v>
      </c>
      <c r="AI200">
        <v>7.77325</v>
      </c>
      <c r="AJ200">
        <v>7.8137299999999996</v>
      </c>
      <c r="AK200">
        <v>8.5167199999999994</v>
      </c>
    </row>
    <row r="201" spans="2:44">
      <c r="G201">
        <v>7.8600300000000001</v>
      </c>
      <c r="H201">
        <v>7.9531700000000001</v>
      </c>
      <c r="I201">
        <v>8.9646699999999999</v>
      </c>
      <c r="K201">
        <v>7.9915700000000003</v>
      </c>
      <c r="L201">
        <v>8.1012299999999993</v>
      </c>
      <c r="M201">
        <v>9.2128999999999994</v>
      </c>
      <c r="O201">
        <v>8.2218400000000003</v>
      </c>
      <c r="P201">
        <v>8.2696000000000005</v>
      </c>
      <c r="Q201">
        <v>10.1929</v>
      </c>
      <c r="S201">
        <v>8.3724900000000009</v>
      </c>
      <c r="T201">
        <v>8.5038999999999998</v>
      </c>
      <c r="U201">
        <v>10.635300000000001</v>
      </c>
      <c r="W201">
        <v>8.68947</v>
      </c>
      <c r="X201">
        <v>8.7939100000000003</v>
      </c>
      <c r="Y201">
        <v>11.1165</v>
      </c>
      <c r="AA201">
        <v>8.0328599999999994</v>
      </c>
      <c r="AB201">
        <v>8.1076800000000002</v>
      </c>
      <c r="AC201">
        <v>9.6940500000000007</v>
      </c>
      <c r="AE201">
        <v>8.9311299999999996</v>
      </c>
      <c r="AF201">
        <v>9.00061</v>
      </c>
      <c r="AG201">
        <v>11.501899999999999</v>
      </c>
      <c r="AI201">
        <v>8.9509299999999996</v>
      </c>
      <c r="AJ201">
        <v>9.0635999999999992</v>
      </c>
      <c r="AK201">
        <v>10.8552</v>
      </c>
    </row>
    <row r="202" spans="2:44">
      <c r="B202" t="s">
        <v>22</v>
      </c>
      <c r="G202">
        <v>2.20200000000004E-2</v>
      </c>
      <c r="H202">
        <v>5.3939999999999898E-2</v>
      </c>
      <c r="I202">
        <v>0.33890999999999999</v>
      </c>
      <c r="K202">
        <v>0.23885000000000001</v>
      </c>
      <c r="L202">
        <v>0.29849999999999899</v>
      </c>
      <c r="M202">
        <v>0.68881000000000003</v>
      </c>
      <c r="O202">
        <v>0.34899000000000102</v>
      </c>
      <c r="P202">
        <v>0.364840000000001</v>
      </c>
      <c r="Q202">
        <v>1.52095</v>
      </c>
      <c r="S202">
        <v>0.55240999999999896</v>
      </c>
      <c r="T202">
        <v>0.63913999999999904</v>
      </c>
      <c r="U202">
        <v>1.94713</v>
      </c>
      <c r="W202">
        <v>0.75471999999999995</v>
      </c>
      <c r="X202">
        <v>0.78990000000000105</v>
      </c>
      <c r="Y202">
        <v>2.4934699999999999</v>
      </c>
      <c r="AA202">
        <v>0.207929999999999</v>
      </c>
      <c r="AB202">
        <v>0.23736000000000099</v>
      </c>
      <c r="AC202">
        <v>1.2176499999999999</v>
      </c>
      <c r="AE202">
        <v>1.1473500000000001</v>
      </c>
      <c r="AF202">
        <v>1.1902600000000001</v>
      </c>
      <c r="AG202">
        <v>3.0347400000000002</v>
      </c>
      <c r="AI202">
        <v>1.1776800000000001</v>
      </c>
      <c r="AJ202">
        <v>1.24987</v>
      </c>
      <c r="AK202">
        <v>2.3384800000000001</v>
      </c>
    </row>
    <row r="203" spans="2:44">
      <c r="B203" t="s">
        <v>29</v>
      </c>
      <c r="C203" t="s">
        <v>30</v>
      </c>
      <c r="D203" t="s">
        <v>30</v>
      </c>
      <c r="E203" t="s">
        <v>30</v>
      </c>
      <c r="F203" t="s">
        <v>29</v>
      </c>
      <c r="G203" t="s">
        <v>30</v>
      </c>
      <c r="H203" t="s">
        <v>30</v>
      </c>
      <c r="I203" t="s">
        <v>30</v>
      </c>
      <c r="J203" t="s">
        <v>29</v>
      </c>
      <c r="K203" t="s">
        <v>30</v>
      </c>
      <c r="L203" t="s">
        <v>30</v>
      </c>
      <c r="M203" t="s">
        <v>30</v>
      </c>
      <c r="N203" t="s">
        <v>29</v>
      </c>
      <c r="O203" t="s">
        <v>30</v>
      </c>
      <c r="P203" t="s">
        <v>30</v>
      </c>
      <c r="Q203" t="s">
        <v>30</v>
      </c>
      <c r="R203" t="s">
        <v>29</v>
      </c>
      <c r="S203" t="s">
        <v>30</v>
      </c>
      <c r="T203" t="s">
        <v>30</v>
      </c>
      <c r="U203" t="s">
        <v>30</v>
      </c>
      <c r="V203" t="s">
        <v>29</v>
      </c>
      <c r="W203" t="s">
        <v>30</v>
      </c>
      <c r="X203" t="s">
        <v>30</v>
      </c>
      <c r="Y203" t="s">
        <v>30</v>
      </c>
      <c r="Z203" t="s">
        <v>29</v>
      </c>
      <c r="AA203" t="s">
        <v>30</v>
      </c>
      <c r="AB203" t="s">
        <v>30</v>
      </c>
      <c r="AC203" t="s">
        <v>30</v>
      </c>
      <c r="AD203" t="s">
        <v>29</v>
      </c>
      <c r="AE203" t="s">
        <v>30</v>
      </c>
      <c r="AF203" t="s">
        <v>30</v>
      </c>
      <c r="AG203" t="s">
        <v>30</v>
      </c>
      <c r="AH203" t="s">
        <v>29</v>
      </c>
      <c r="AI203" t="s">
        <v>30</v>
      </c>
      <c r="AJ203" t="s">
        <v>30</v>
      </c>
      <c r="AK203" t="s">
        <v>30</v>
      </c>
      <c r="AL203" t="s">
        <v>29</v>
      </c>
      <c r="AM203" t="s">
        <v>30</v>
      </c>
      <c r="AN203" t="s">
        <v>30</v>
      </c>
      <c r="AO203" t="s">
        <v>30</v>
      </c>
    </row>
    <row r="204" spans="2:44">
      <c r="B204">
        <v>25.5</v>
      </c>
      <c r="C204">
        <f>AVERAGE(C151,C148,C145,C154,C157,C160,C163,C166,C169,C172,C175,C178,C181,C184,C187,C190,C193,C196,C199,C202)</f>
        <v>5.2412631578947384E-2</v>
      </c>
      <c r="D204">
        <f>AVERAGE(D151,D148,D145,D154,D157,D160,D163,D166,D169,D172,D175,D178,D181,D184,D187,D190,D193,D196,D199,D202)</f>
        <v>7.7824210526315787E-2</v>
      </c>
      <c r="E204">
        <f>AVERAGE(E151,E148,E145,E154,E157,E160,E163,E166,E169,E172,E175,E178,E181,E184,E187,E190,E193,E196,E199,E202)</f>
        <v>0.43606947368421034</v>
      </c>
      <c r="F204">
        <v>25.5</v>
      </c>
      <c r="G204">
        <f>AVERAGE(G151,G148,G145,G154,G157,G160,G163,G166,G169,G172,G175,G178,G181,G184,G187,G190,G193,G196,G199,G202)</f>
        <v>0.12753899999999996</v>
      </c>
      <c r="H204">
        <f>AVERAGE(H151,H148,H145,H154,H157,H160,H163,H166,H169,H172,H175,H178,H181,H184,H187,H190,H193,H196,H199,H202)</f>
        <v>0.16114300000000001</v>
      </c>
      <c r="I204">
        <f>AVERAGE(I151,I148,I145,I154,I157,I160,I163,I166,I169,I172,I175,I178,I181,I184,I187,I190,I193,I196,I199,I202)</f>
        <v>0.66405650000000005</v>
      </c>
      <c r="J204">
        <v>25.5</v>
      </c>
      <c r="K204">
        <f>AVERAGE(K151,K148,K145,K154,K157,K160,K163,K166,K169,K172,K175,K178,K181,K184,K187,K190,K193,K196,K199,K202)</f>
        <v>0.21008899999999983</v>
      </c>
      <c r="L204">
        <f>AVERAGE(L151,L148,L145,L154,L157,L160,L163,L166,L169,L172,L175,L178,L181,L184,L187,L190,L193,L196,L199,L202)</f>
        <v>0.25056050000000007</v>
      </c>
      <c r="M204">
        <f>AVERAGE(M151,M148,M145,M154,M157,M160,M163,M166,M169,M172,M175,M178,M181,M184,M187,M190,M193,M196,M199,M202)</f>
        <v>0.89404249999999996</v>
      </c>
      <c r="N204">
        <v>25.5</v>
      </c>
      <c r="O204">
        <f>AVERAGE(O151,O148,O145,O154,O157,O160,O163,O166,O169,O172,O175,O178,O181,O184,O187,O190,O193,O196,O199,O202)</f>
        <v>0.36894250000000006</v>
      </c>
      <c r="P204">
        <f>AVERAGE(P151,P148,P145,P154,P157,P160,P163,P166,P169,P172,P175,P178,P181,P184,P187,P190,P193,P196,P199,P202)</f>
        <v>0.40956300000000018</v>
      </c>
      <c r="Q204">
        <f>AVERAGE(Q151,Q148,Q145,Q154,Q157,Q160,Q163,Q166,Q169,Q172,Q175,Q178,Q181,Q184,Q187,Q190,Q193,Q196,Q199,Q202)</f>
        <v>1.2660369999999999</v>
      </c>
      <c r="R204">
        <v>25.5</v>
      </c>
      <c r="S204">
        <f>AVERAGE(S151,S148,S145,S154,S157,S160,S163,S166,S169,S172,S175,S178,S181,S184,S187,S190,S193,S196,S199,S202)</f>
        <v>0.48996349999999983</v>
      </c>
      <c r="T204">
        <f>AVERAGE(T151,T148,T145,T154,T157,T160,T163,T166,T169,T172,T175,T178,T181,T184,T187,T190,T193,T196,T199,T202)</f>
        <v>0.54139400000000015</v>
      </c>
      <c r="U204">
        <f>AVERAGE(U151,U148,U145,U154,U157,U160,U163,U166,U169,U172,U175,U178,U181,U184,U187,U190,U193,U196,U199,U202)</f>
        <v>1.6888049999999999</v>
      </c>
      <c r="V204">
        <v>25.5</v>
      </c>
      <c r="W204">
        <f>AVERAGE(W151,W148,W145,W154,W157,W160,W163,W166,W169,W172,W175,W178,W181,W184,W187,W190,W193,W196,W199,W202)</f>
        <v>0.60524249999999991</v>
      </c>
      <c r="X204">
        <f>AVERAGE(X151,X148,X145,X154,X157,X160,X163,X166,X169,X172,X175,X178,X181,X184,X187,X190,X193,X196,X199,X202)</f>
        <v>0.65557500000000002</v>
      </c>
      <c r="Y204">
        <f>AVERAGE(Y151,Y148,Y145,Y154,Y157,Y160,Y163,Y166,Y169,Y172,Y175,Y178,Y181,Y184,Y187,Y190,Y193,Y196,Y199,Y202)</f>
        <v>1.8808295000000002</v>
      </c>
      <c r="Z204">
        <v>25.5</v>
      </c>
      <c r="AA204">
        <f>AVERAGE(AA151,AA148,AA145,AA154,AA157,AA160,AA163,AA166,AA169,AA172,AA175,AA178,AA181,AA184,AA187,AA190,AA193,AA196,AA199,AA202)</f>
        <v>0.79058050000000002</v>
      </c>
      <c r="AB204">
        <f>AVERAGE(AB151,AB148,AB145,AB154,AB157,AB160,AB163,AB166,AB169,AB172,AB175,AB178,AB181,AB184,AB187,AB190,AB193,AB196,AB199,AB202)</f>
        <v>0.84637250000000042</v>
      </c>
      <c r="AC204">
        <f>AVERAGE(AC151,AC148,AC145,AC154,AC157,AC160,AC163,AC166,AC169,AC172,AC175,AC178,AC181,AC184,AC187,AC190,AC193,AC196,AC199,AC202)</f>
        <v>2.3517924999999993</v>
      </c>
      <c r="AD204">
        <v>25.5</v>
      </c>
      <c r="AE204">
        <f>AVERAGE(AE151,AE148,AE145,AE154,AE157,AE160,AE163,AE166,AE169,AE172,AE175,AE178,AE181,AE184,AE187,AE190,AE193,AE196,AE199,AE202)</f>
        <v>1.1425500000000002</v>
      </c>
      <c r="AF204">
        <f>AVERAGE(AF151,AF148,AF145,AF154,AF157,AF160,AF163,AF166,AF169,AF172,AF175,AF178,AF181,AF184,AF187,AF190,AF193,AF196,AF199,AF202)</f>
        <v>1.2279144999999998</v>
      </c>
      <c r="AG204">
        <f>AVERAGE(AG151,AG148,AG145,AG154,AG157,AG160,AG163,AG166,AG169,AG172,AG175,AG178,AG181,AG184,AG187,AG190,AG193,AG196,AG199,AG202)</f>
        <v>3.2563204999999997</v>
      </c>
      <c r="AH204">
        <v>25.5</v>
      </c>
      <c r="AI204">
        <f>AVERAGE(AI151,AI148,AI145,AI154,AI157,AI160,AI163,AI166,AI169,AI172,AI175,AI178,AI181,AI184,AI187,AI190,AI193,AI196,AI199,AI202)</f>
        <v>1.3722845000000001</v>
      </c>
      <c r="AJ204">
        <f>AVERAGE(AJ151,AJ148,AJ145,AJ154,AJ157,AJ160,AJ163,AJ166,AJ169,AJ172,AJ175,AJ178,AJ181,AJ184,AJ187,AJ190,AJ193,AJ196,AJ199,AJ202)</f>
        <v>1.4647634999999999</v>
      </c>
      <c r="AK204">
        <f>AVERAGE(AK151,AK148,AK145,AK154,AK157,AK160,AK163,AK166,AK169,AK172,AK175,AK178,AK181,AK184,AK187,AK190,AK193,AK196,AK199,AK202)</f>
        <v>3.3551690000000001</v>
      </c>
      <c r="AL204">
        <v>25.5</v>
      </c>
      <c r="AM204">
        <f>AVERAGE(AM151,AM148,AM145,AM154,AM157,AM160,AM163,AM166,AM169,AM172,AM175,AM178,AM181,AM184,AM187,AM190,AM193,AM196,AM199,AM202)</f>
        <v>1.5767847368421055</v>
      </c>
      <c r="AN204">
        <f>AVERAGE(AN151,AN148,AN145,AN154,AN157,AN160,AN163,AN166,AN169,AN172,AN175,AN178,AN181,AN184,AN187,AN190,AN193,AN196,AN199,AN202)</f>
        <v>1.6171673684210526</v>
      </c>
      <c r="AO204">
        <f>AVERAGE(AO151,AO148,AO145,AO154,AO157,AO160,AO163,AO166,AO169,AO172,AO175,AO178,AO181,AO184,AO187,AO190,AO193,AO196,AO199,AO202)</f>
        <v>3.9699236842105257</v>
      </c>
    </row>
    <row r="205" spans="2:44">
      <c r="C205">
        <f>STDEV(C151,C148,C145,C154,C157,C160,C163,C166,C169,C172,C175,C178,C181,C184,C187,C190,C193,C196,C199,C202)/SQRT(COUNT(C151,C148,C145,C154,C157,C160,C163,C166,C169,C172,C175,C178,C181,C184,C187,C190,C193,C196,C199,C202))</f>
        <v>4.8587438418308398E-3</v>
      </c>
      <c r="D205">
        <f>STDEV(D151,D148,D145,D154,D157,D160,D163,D166,D169,D172,D175,D178,D181,D184,D187,D190,D193,D196,D199,D202)/SQRT(COUNT(D151,D148,D145,D154,D157,D160,D163,D166,D169,D172,D175,D178,D181,D184,D187,D190,D193,D196,D199,D202))</f>
        <v>5.1442219511717751E-3</v>
      </c>
      <c r="E205">
        <f>STDEV(E151,E148,E145,E154,E157,E160,E163,E166,E169,E172,E175,E178,E181,E184,E187,E190,E193,E196,E199,E202)/SQRT(COUNT(E151,E148,E145,E154,E157,E160,E163,E166,E169,E172,E175,E178,E181,E184,E187,E190,E193,E196,E199,E202))</f>
        <v>1.1507978353042181E-2</v>
      </c>
      <c r="G205">
        <f>STDEV(G151,G148,G145,G154,G157,G160,G163,G166,G169,G172,G175,G178,G181,G184,G187,G190,G193,G196,G199,G202)/SQRT(COUNT(G151,G148,G145,G154,G157,G160,G163,G166,G169,G172,G175,G178,G181,G184,G187,G190,G193,G196,G199,G202))</f>
        <v>9.7798087619877811E-3</v>
      </c>
      <c r="H205">
        <f>STDEV(H151,H148,H145,H154,H157,H160,H163,H166,H169,H172,H175,H178,H181,H184,H187,H190,H193,H196,H199,H202)/SQRT(COUNT(H151,H148,H145,H154,H157,H160,H163,H166,H169,H172,H175,H178,H181,H184,H187,H190,H193,H196,H199,H202))</f>
        <v>1.0020374273396519E-2</v>
      </c>
      <c r="I205">
        <f>STDEV(I151,I148,I145,I154,I157,I160,I163,I166,I169,I172,I175,I178,I181,I184,I187,I190,I193,I196,I199,I202)/SQRT(COUNT(I151,I148,I145,I154,I157,I160,I163,I166,I169,I172,I175,I178,I181,I184,I187,I190,I193,I196,I199,I202))</f>
        <v>3.5619451244886413E-2</v>
      </c>
      <c r="K205">
        <f>STDEV(K151,K148,K145,K154,K157,K160,K163,K166,K169,K172,K175,K178,K181,K184,K187,K190,K193,K196,K199,K202)/SQRT(COUNT(K151,K148,K145,K154,K157,K160,K163,K166,K169,K172,K175,K178,K181,K184,K187,K190,K193,K196,K199,K202))</f>
        <v>1.6914364930437107E-2</v>
      </c>
      <c r="L205">
        <f>STDEV(L151,L148,L145,L154,L157,L160,L163,L166,L169,L172,L175,L178,L181,L184,L187,L190,L193,L196,L199,L202)/SQRT(COUNT(L151,L148,L145,L154,L157,L160,L163,L166,L169,L172,L175,L178,L181,L184,L187,L190,L193,L196,L199,L202))</f>
        <v>1.9289703368364015E-2</v>
      </c>
      <c r="M205">
        <f>STDEV(M151,M148,M145,M154,M157,M160,M163,M166,M169,M172,M175,M178,M181,M184,M187,M190,M193,M196,M199,M202)/SQRT(COUNT(M151,M148,M145,M154,M157,M160,M163,M166,M169,M172,M175,M178,M181,M184,M187,M190,M193,M196,M199,M202))</f>
        <v>6.3835144184783615E-2</v>
      </c>
      <c r="O205">
        <f>STDEV(O151,O148,O145,O154,O157,O160,O163,O166,O169,O172,O175,O178,O181,O184,O187,O190,O193,O196,O199,O202)/SQRT(COUNT(O151,O148,O145,O154,O157,O160,O163,O166,O169,O172,O175,O178,O181,O184,O187,O190,O193,O196,O199,O202))</f>
        <v>1.8267624552095282E-2</v>
      </c>
      <c r="P205">
        <f>STDEV(P151,P148,P145,P154,P157,P160,P163,P166,P169,P172,P175,P178,P181,P184,P187,P190,P193,P196,P199,P202)/SQRT(COUNT(P151,P148,P145,P154,P157,P160,P163,P166,P169,P172,P175,P178,P181,P184,P187,P190,P193,P196,P199,P202))</f>
        <v>1.9426553505582669E-2</v>
      </c>
      <c r="Q205">
        <f>STDEV(Q151,Q148,Q145,Q154,Q157,Q160,Q163,Q166,Q169,Q172,Q175,Q178,Q181,Q184,Q187,Q190,Q193,Q196,Q199,Q202)/SQRT(COUNT(Q151,Q148,Q145,Q154,Q157,Q160,Q163,Q166,Q169,Q172,Q175,Q178,Q181,Q184,Q187,Q190,Q193,Q196,Q199,Q202))</f>
        <v>7.4066888322935065E-2</v>
      </c>
      <c r="S205">
        <f>STDEV(S151,S148,S145,S154,S157,S160,S163,S166,S169,S172,S175,S178,S181,S184,S187,S190,S193,S196,S199,S202)/SQRT(COUNT(S151,S148,S145,S154,S157,S160,S163,S166,S169,S172,S175,S178,S181,S184,S187,S190,S193,S196,S199,S202))</f>
        <v>3.4964985073604356E-2</v>
      </c>
      <c r="T205">
        <f>STDEV(T151,T148,T145,T154,T157,T160,T163,T166,T169,T172,T175,T178,T181,T184,T187,T190,T193,T196,T199,T202)/SQRT(COUNT(T151,T148,T145,T154,T157,T160,T163,T166,T169,T172,T175,T178,T181,T184,T187,T190,T193,T196,T199,T202))</f>
        <v>3.6437655041829477E-2</v>
      </c>
      <c r="U205">
        <f>STDEV(U151,U148,U145,U154,U157,U160,U163,U166,U169,U172,U175,U178,U181,U184,U187,U190,U193,U196,U199,U202)/SQRT(COUNT(U151,U148,U145,U154,U157,U160,U163,U166,U169,U172,U175,U178,U181,U184,U187,U190,U193,U196,U199,U202))</f>
        <v>0.12562966562480374</v>
      </c>
      <c r="W205">
        <f>STDEV(W151,W148,W145,W154,W157,W160,W163,W166,W169,W172,W175,W178,W181,W184,W187,W190,W193,W196,W199,W202)/SQRT(COUNT(W151,W148,W145,W154,W157,W160,W163,W166,W169,W172,W175,W178,W181,W184,W187,W190,W193,W196,W199,W202))</f>
        <v>5.3885878415089294E-2</v>
      </c>
      <c r="X205">
        <f>STDEV(X151,X148,X145,X154,X157,X160,X163,X166,X169,X172,X175,X178,X181,X184,X187,X190,X193,X196,X199,X202)/SQRT(COUNT(X151,X148,X145,X154,X157,X160,X163,X166,X169,X172,X175,X178,X181,X184,X187,X190,X193,X196,X199,X202))</f>
        <v>5.5744658429494845E-2</v>
      </c>
      <c r="Y205">
        <f>STDEV(Y151,Y148,Y145,Y154,Y157,Y160,Y163,Y166,Y169,Y172,Y175,Y178,Y181,Y184,Y187,Y190,Y193,Y196,Y199,Y202)/SQRT(COUNT(Y151,Y148,Y145,Y154,Y157,Y160,Y163,Y166,Y169,Y172,Y175,Y178,Y181,Y184,Y187,Y190,Y193,Y196,Y199,Y202))</f>
        <v>0.14072823801564074</v>
      </c>
      <c r="AA205">
        <f>STDEV(AA151,AA148,AA145,AA154,AA157,AA160,AA163,AA166,AA169,AA172,AA175,AA178,AA181,AA184,AA187,AA190,AA193,AA196,AA199,AA202)/SQRT(COUNT(AA151,AA148,AA145,AA154,AA157,AA160,AA163,AA166,AA169,AA172,AA175,AA178,AA181,AA184,AA187,AA190,AA193,AA196,AA199,AA202))</f>
        <v>7.0151771292770337E-2</v>
      </c>
      <c r="AB205">
        <f>STDEV(AB151,AB148,AB145,AB154,AB157,AB160,AB163,AB166,AB169,AB172,AB175,AB178,AB181,AB184,AB187,AB190,AB193,AB196,AB199,AB202)/SQRT(COUNT(AB151,AB148,AB145,AB154,AB157,AB160,AB163,AB166,AB169,AB172,AB175,AB178,AB181,AB184,AB187,AB190,AB193,AB196,AB199,AB202))</f>
        <v>7.011422647094101E-2</v>
      </c>
      <c r="AC205">
        <f>STDEV(AC151,AC148,AC145,AC154,AC157,AC160,AC163,AC166,AC169,AC172,AC175,AC178,AC181,AC184,AC187,AC190,AC193,AC196,AC199,AC202)/SQRT(COUNT(AC151,AC148,AC145,AC154,AC157,AC160,AC163,AC166,AC169,AC172,AC175,AC178,AC181,AC184,AC187,AC190,AC193,AC196,AC199,AC202))</f>
        <v>0.21500239341859362</v>
      </c>
      <c r="AE205">
        <f>STDEV(AE151,AE148,AE145,AE154,AE157,AE160,AE163,AE166,AE169,AE172,AE175,AE178,AE181,AE184,AE187,AE190,AE193,AE196,AE199,AE202)/SQRT(COUNT(AE151,AE148,AE145,AE154,AE157,AE160,AE163,AE166,AE169,AE172,AE175,AE178,AE181,AE184,AE187,AE190,AE193,AE196,AE199,AE202))</f>
        <v>4.6936634126851409E-2</v>
      </c>
      <c r="AF205">
        <f>STDEV(AF151,AF148,AF145,AF154,AF157,AF160,AF163,AF166,AF169,AF172,AF175,AF178,AF181,AF184,AF187,AF190,AF193,AF196,AF199,AF202)/SQRT(COUNT(AF151,AF148,AF145,AF154,AF157,AF160,AF163,AF166,AF169,AF172,AF175,AF178,AF181,AF184,AF187,AF190,AF193,AF196,AF199,AF202))</f>
        <v>5.2881065940342781E-2</v>
      </c>
      <c r="AG205">
        <f>STDEV(AG151,AG148,AG145,AG154,AG157,AG160,AG163,AG166,AG169,AG172,AG175,AG178,AG181,AG184,AG187,AG190,AG193,AG196,AG199,AG202)/SQRT(COUNT(AG151,AG148,AG145,AG154,AG157,AG160,AG163,AG166,AG169,AG172,AG175,AG178,AG181,AG184,AG187,AG190,AG193,AG196,AG199,AG202))</f>
        <v>0.17710970649122545</v>
      </c>
      <c r="AI205">
        <f>STDEV(AI151,AI148,AI145,AI154,AI157,AI160,AI163,AI166,AI169,AI172,AI175,AI178,AI181,AI184,AI187,AI190,AI193,AI196,AI199,AI202)/SQRT(COUNT(AI151,AI148,AI145,AI154,AI157,AI160,AI163,AI166,AI169,AI172,AI175,AI178,AI181,AI184,AI187,AI190,AI193,AI196,AI199,AI202))</f>
        <v>3.5968552430340965E-2</v>
      </c>
      <c r="AJ205">
        <f>STDEV(AJ151,AJ148,AJ145,AJ154,AJ157,AJ160,AJ163,AJ166,AJ169,AJ172,AJ175,AJ178,AJ181,AJ184,AJ187,AJ190,AJ193,AJ196,AJ199,AJ202)/SQRT(COUNT(AJ151,AJ148,AJ145,AJ154,AJ157,AJ160,AJ163,AJ166,AJ169,AJ172,AJ175,AJ178,AJ181,AJ184,AJ187,AJ190,AJ193,AJ196,AJ199,AJ202))</f>
        <v>4.2015524262968708E-2</v>
      </c>
      <c r="AK205">
        <f>STDEV(AK151,AK148,AK145,AK154,AK157,AK160,AK163,AK166,AK169,AK172,AK175,AK178,AK181,AK184,AK187,AK190,AK193,AK196,AK199,AK202)/SQRT(COUNT(AK151,AK148,AK145,AK154,AK157,AK160,AK163,AK166,AK169,AK172,AK175,AK178,AK181,AK184,AK187,AK190,AK193,AK196,AK199,AK202))</f>
        <v>0.20003281135182754</v>
      </c>
      <c r="AM205">
        <f>STDEV(AM151,AM148,AM145,AM154,AM157,AM160,AM163,AM166,AM169,AM172,AM175,AM178,AM181,AM184,AM187,AM190,AM193,AM196,AM199,AM202)/SQRT(COUNT(AM151,AM148,AM145,AM154,AM157,AM160,AM163,AM166,AM169,AM172,AM175,AM178,AM181,AM184,AM187,AM190,AM193,AM196,AM199,AM202))</f>
        <v>8.411199992744435E-2</v>
      </c>
      <c r="AN205">
        <f>STDEV(AN151,AN148,AN145,AN154,AN157,AN160,AN163,AN166,AN169,AN172,AN175,AN178,AN181,AN184,AN187,AN190,AN193,AN196,AN199,AN202)/SQRT(COUNT(AN151,AN148,AN145,AN154,AN157,AN160,AN163,AN166,AN169,AN172,AN175,AN178,AN181,AN184,AN187,AN190,AN193,AN196,AN199,AN202))</f>
        <v>8.3232603169172775E-2</v>
      </c>
      <c r="AO205">
        <f>STDEV(AO151,AO148,AO145,AO154,AO157,AO160,AO163,AO166,AO169,AO172,AO175,AO178,AO181,AO184,AO187,AO190,AO193,AO196,AO199,AO202)/SQRT(COUNT(AO151,AO148,AO145,AO154,AO157,AO160,AO163,AO166,AO169,AO172,AO175,AO178,AO181,AO184,AO187,AO190,AO193,AO196,AO199,AO202))</f>
        <v>0.2849115155019547</v>
      </c>
    </row>
    <row r="207" spans="2:44">
      <c r="B207" t="s">
        <v>33</v>
      </c>
      <c r="AQ207" t="s">
        <v>1</v>
      </c>
      <c r="AR207">
        <v>21926928</v>
      </c>
    </row>
    <row r="209" spans="2:48">
      <c r="B209" t="s">
        <v>2</v>
      </c>
      <c r="F209" t="s">
        <v>3</v>
      </c>
      <c r="J209" t="s">
        <v>4</v>
      </c>
      <c r="N209" t="s">
        <v>5</v>
      </c>
      <c r="R209" t="s">
        <v>6</v>
      </c>
      <c r="V209" t="s">
        <v>7</v>
      </c>
      <c r="Z209" t="s">
        <v>8</v>
      </c>
      <c r="AD209" t="s">
        <v>9</v>
      </c>
      <c r="AH209" t="s">
        <v>10</v>
      </c>
      <c r="AL209" t="s">
        <v>11</v>
      </c>
      <c r="AT209" t="s">
        <v>12</v>
      </c>
    </row>
    <row r="210" spans="2:48">
      <c r="C210" t="s">
        <v>13</v>
      </c>
      <c r="D210" t="s">
        <v>14</v>
      </c>
      <c r="E210" t="s">
        <v>15</v>
      </c>
      <c r="G210" t="s">
        <v>13</v>
      </c>
      <c r="H210" t="s">
        <v>14</v>
      </c>
      <c r="I210" t="s">
        <v>15</v>
      </c>
      <c r="K210" t="s">
        <v>13</v>
      </c>
      <c r="L210" t="s">
        <v>14</v>
      </c>
      <c r="M210" t="s">
        <v>15</v>
      </c>
      <c r="O210" t="s">
        <v>13</v>
      </c>
      <c r="P210" t="s">
        <v>14</v>
      </c>
      <c r="Q210" t="s">
        <v>15</v>
      </c>
      <c r="S210" t="s">
        <v>13</v>
      </c>
      <c r="T210" t="s">
        <v>14</v>
      </c>
      <c r="U210" t="s">
        <v>15</v>
      </c>
      <c r="W210" t="s">
        <v>13</v>
      </c>
      <c r="X210" t="s">
        <v>14</v>
      </c>
      <c r="Y210" t="s">
        <v>15</v>
      </c>
      <c r="AA210" t="s">
        <v>13</v>
      </c>
      <c r="AB210" t="s">
        <v>14</v>
      </c>
      <c r="AC210" t="s">
        <v>15</v>
      </c>
      <c r="AE210" t="s">
        <v>13</v>
      </c>
      <c r="AF210" t="s">
        <v>14</v>
      </c>
      <c r="AG210" t="s">
        <v>15</v>
      </c>
      <c r="AI210" t="s">
        <v>13</v>
      </c>
      <c r="AJ210" t="s">
        <v>14</v>
      </c>
      <c r="AK210" t="s">
        <v>15</v>
      </c>
      <c r="AM210" t="s">
        <v>13</v>
      </c>
      <c r="AN210" t="s">
        <v>14</v>
      </c>
      <c r="AO210" t="s">
        <v>15</v>
      </c>
      <c r="AQ210" t="s">
        <v>16</v>
      </c>
      <c r="AR210" t="s">
        <v>17</v>
      </c>
      <c r="AS210" t="s">
        <v>18</v>
      </c>
      <c r="AT210" t="s">
        <v>19</v>
      </c>
      <c r="AU210" t="s">
        <v>20</v>
      </c>
      <c r="AV210" t="s">
        <v>21</v>
      </c>
    </row>
    <row r="211" spans="2:48">
      <c r="C211">
        <v>7.8708200000000001</v>
      </c>
      <c r="D211">
        <v>7.8756000000000004</v>
      </c>
      <c r="E211">
        <v>8.1389200000000006</v>
      </c>
      <c r="G211">
        <v>7.8745900000000004</v>
      </c>
      <c r="H211">
        <v>7.9241200000000003</v>
      </c>
      <c r="I211">
        <v>8.1820599999999999</v>
      </c>
      <c r="K211">
        <v>7.8492499999999996</v>
      </c>
      <c r="L211">
        <v>7.8688900000000004</v>
      </c>
      <c r="M211">
        <v>8.1271199999999997</v>
      </c>
      <c r="O211">
        <v>7.7633900000000002</v>
      </c>
      <c r="P211">
        <v>7.7850599999999996</v>
      </c>
      <c r="Q211">
        <v>8.0418599999999998</v>
      </c>
      <c r="S211">
        <v>7.8864900000000002</v>
      </c>
      <c r="T211">
        <v>7.9308300000000003</v>
      </c>
      <c r="U211">
        <v>8.1206499999999995</v>
      </c>
      <c r="W211">
        <v>7.8539899999999996</v>
      </c>
      <c r="X211">
        <v>7.8713800000000003</v>
      </c>
      <c r="Y211">
        <v>8.0434800000000006</v>
      </c>
      <c r="AA211">
        <v>7.92408</v>
      </c>
      <c r="AB211">
        <v>7.9700800000000003</v>
      </c>
      <c r="AC211">
        <v>8.2168799999999997</v>
      </c>
      <c r="AE211">
        <v>7.8837900000000003</v>
      </c>
      <c r="AF211">
        <v>7.9292699999999998</v>
      </c>
      <c r="AG211">
        <v>8.1303800000000006</v>
      </c>
      <c r="AI211">
        <v>7.8000699999999998</v>
      </c>
      <c r="AJ211">
        <v>7.8125499999999999</v>
      </c>
      <c r="AK211">
        <v>8.1531400000000005</v>
      </c>
      <c r="AM211">
        <v>7.8886599999999998</v>
      </c>
      <c r="AN211">
        <v>7.9169499999999999</v>
      </c>
      <c r="AO211">
        <v>8.2440200000000008</v>
      </c>
      <c r="AQ211">
        <v>2</v>
      </c>
      <c r="AR211">
        <f>AQ211*1000/$AR$3</f>
        <v>9.1212047579122805E-5</v>
      </c>
      <c r="AS211">
        <f t="shared" ref="AS211:AS220" si="15">AR211/(10^-27)/(10^6)</f>
        <v>9.12120475791228E+16</v>
      </c>
      <c r="AT211">
        <v>1.1966000000000011E-2</v>
      </c>
      <c r="AU211">
        <v>1.2866499999999855E-2</v>
      </c>
      <c r="AV211">
        <v>5.9719000000000078E-2</v>
      </c>
    </row>
    <row r="212" spans="2:48">
      <c r="C212">
        <v>7.8816600000000001</v>
      </c>
      <c r="D212">
        <v>7.8853</v>
      </c>
      <c r="E212">
        <v>8.2228200000000005</v>
      </c>
      <c r="G212">
        <v>7.9285500000000004</v>
      </c>
      <c r="H212">
        <v>7.9761100000000003</v>
      </c>
      <c r="I212">
        <v>8.3076899999999991</v>
      </c>
      <c r="K212">
        <v>7.9565099999999997</v>
      </c>
      <c r="L212">
        <v>7.9710400000000003</v>
      </c>
      <c r="M212">
        <v>8.3348800000000001</v>
      </c>
      <c r="O212">
        <v>7.9529500000000004</v>
      </c>
      <c r="P212">
        <v>7.9737200000000001</v>
      </c>
      <c r="Q212">
        <v>8.3964200000000009</v>
      </c>
      <c r="S212">
        <v>8.1463099999999997</v>
      </c>
      <c r="T212">
        <v>8.2154399999999992</v>
      </c>
      <c r="U212">
        <v>9.0944900000000004</v>
      </c>
      <c r="W212">
        <v>8.2303499999999996</v>
      </c>
      <c r="X212">
        <v>8.2646099999999993</v>
      </c>
      <c r="Y212">
        <v>9.4150399999999994</v>
      </c>
      <c r="AA212">
        <v>8.4252599999999997</v>
      </c>
      <c r="AB212">
        <v>8.49634</v>
      </c>
      <c r="AC212">
        <v>9.4680599999999995</v>
      </c>
      <c r="AE212">
        <v>8.4524600000000003</v>
      </c>
      <c r="AF212">
        <v>8.4893800000000006</v>
      </c>
      <c r="AG212">
        <v>10.3072</v>
      </c>
      <c r="AI212">
        <v>8.5791900000000005</v>
      </c>
      <c r="AJ212">
        <v>8.5848499999999994</v>
      </c>
      <c r="AK212">
        <v>9.9886599999999994</v>
      </c>
      <c r="AM212">
        <v>8.7136700000000005</v>
      </c>
      <c r="AN212">
        <v>8.7506000000000004</v>
      </c>
      <c r="AO212">
        <v>10.9138</v>
      </c>
      <c r="AQ212">
        <v>4</v>
      </c>
      <c r="AR212">
        <f t="shared" ref="AR212:AR220" si="16">AQ212*1000/$AR$3</f>
        <v>1.8242409515824561E-4</v>
      </c>
      <c r="AS212">
        <f t="shared" si="15"/>
        <v>1.824240951582456E+17</v>
      </c>
      <c r="AT212">
        <v>5.5727500000000006E-2</v>
      </c>
      <c r="AU212">
        <v>5.6566500000000006E-2</v>
      </c>
      <c r="AV212">
        <v>0.19544249999999982</v>
      </c>
    </row>
    <row r="213" spans="2:48">
      <c r="B213" t="s">
        <v>22</v>
      </c>
      <c r="C213">
        <v>1.0840000000000001E-2</v>
      </c>
      <c r="D213">
        <v>9.6999999999995996E-3</v>
      </c>
      <c r="E213">
        <v>8.3899999999999905E-2</v>
      </c>
      <c r="G213">
        <v>5.3960000000000001E-2</v>
      </c>
      <c r="H213">
        <v>5.1990000000000001E-2</v>
      </c>
      <c r="I213">
        <v>0.12563000000000099</v>
      </c>
      <c r="K213">
        <v>0.10725999999999999</v>
      </c>
      <c r="L213">
        <v>0.10215</v>
      </c>
      <c r="M213">
        <v>0.20776</v>
      </c>
      <c r="O213">
        <v>0.18955999999999901</v>
      </c>
      <c r="P213">
        <v>0.18865999999999999</v>
      </c>
      <c r="Q213">
        <v>0.35455999999999899</v>
      </c>
      <c r="S213">
        <v>0.259819999999999</v>
      </c>
      <c r="T213">
        <v>0.28460999999999897</v>
      </c>
      <c r="U213">
        <v>0.97384000000000104</v>
      </c>
      <c r="W213">
        <v>0.37635999999999997</v>
      </c>
      <c r="X213">
        <v>0.39322999999999902</v>
      </c>
      <c r="Y213">
        <v>1.3715599999999999</v>
      </c>
      <c r="AA213">
        <v>0.50117999999999996</v>
      </c>
      <c r="AB213">
        <v>0.52625999999999995</v>
      </c>
      <c r="AC213">
        <v>1.25118</v>
      </c>
      <c r="AE213">
        <v>0.56867000000000001</v>
      </c>
      <c r="AF213">
        <v>0.560110000000001</v>
      </c>
      <c r="AG213">
        <v>2.1768200000000002</v>
      </c>
      <c r="AI213">
        <v>0.77912000000000103</v>
      </c>
      <c r="AJ213">
        <v>0.77229999999999999</v>
      </c>
      <c r="AK213">
        <v>1.83552</v>
      </c>
      <c r="AM213">
        <v>0.82501000000000102</v>
      </c>
      <c r="AN213">
        <v>0.83365</v>
      </c>
      <c r="AO213">
        <v>2.6697799999999998</v>
      </c>
      <c r="AQ213">
        <v>6</v>
      </c>
      <c r="AR213">
        <f t="shared" si="16"/>
        <v>2.7363614273736843E-4</v>
      </c>
      <c r="AS213">
        <f t="shared" si="15"/>
        <v>2.7363614273736842E+17</v>
      </c>
      <c r="AT213">
        <v>9.5190000000000025E-2</v>
      </c>
      <c r="AU213">
        <v>9.8383999999999888E-2</v>
      </c>
      <c r="AV213">
        <v>0.30742199999999975</v>
      </c>
    </row>
    <row r="214" spans="2:48">
      <c r="C214">
        <v>7.8812699999999998</v>
      </c>
      <c r="D214">
        <v>7.90219</v>
      </c>
      <c r="E214">
        <v>8.1940399999999993</v>
      </c>
      <c r="G214">
        <v>7.8691300000000002</v>
      </c>
      <c r="H214">
        <v>7.8893899999999997</v>
      </c>
      <c r="I214">
        <v>8.1710200000000004</v>
      </c>
      <c r="K214">
        <v>7.8755199999999999</v>
      </c>
      <c r="L214">
        <v>7.9023099999999999</v>
      </c>
      <c r="M214">
        <v>8.1666899999999991</v>
      </c>
      <c r="O214">
        <v>7.9355900000000004</v>
      </c>
      <c r="P214">
        <v>7.9963699999999998</v>
      </c>
      <c r="Q214">
        <v>8.0760900000000007</v>
      </c>
      <c r="S214">
        <v>7.7852600000000001</v>
      </c>
      <c r="T214">
        <v>7.7851100000000004</v>
      </c>
      <c r="U214">
        <v>8.0588200000000008</v>
      </c>
      <c r="W214">
        <v>7.8564400000000001</v>
      </c>
      <c r="X214">
        <v>7.8758699999999999</v>
      </c>
      <c r="Y214">
        <v>8.13429</v>
      </c>
      <c r="AA214">
        <v>7.9114300000000002</v>
      </c>
      <c r="AB214">
        <v>7.9453100000000001</v>
      </c>
      <c r="AC214">
        <v>8.1522500000000004</v>
      </c>
      <c r="AE214">
        <v>7.7929599999999999</v>
      </c>
      <c r="AF214">
        <v>7.8133900000000001</v>
      </c>
      <c r="AG214">
        <v>8.0955700000000004</v>
      </c>
      <c r="AI214">
        <v>7.8091499999999998</v>
      </c>
      <c r="AJ214">
        <v>7.8559400000000004</v>
      </c>
      <c r="AK214">
        <v>8.0976800000000004</v>
      </c>
      <c r="AM214">
        <v>7.7915299999999998</v>
      </c>
      <c r="AN214">
        <v>7.8149499999999996</v>
      </c>
      <c r="AO214">
        <v>8.1470199999999995</v>
      </c>
      <c r="AQ214">
        <v>8</v>
      </c>
      <c r="AR214">
        <f t="shared" si="16"/>
        <v>3.6484819031649122E-4</v>
      </c>
      <c r="AS214">
        <f t="shared" si="15"/>
        <v>3.648481903164912E+17</v>
      </c>
      <c r="AT214">
        <v>0.15619149999999996</v>
      </c>
      <c r="AU214">
        <v>0.16063749999999993</v>
      </c>
      <c r="AV214">
        <v>0.48524199999999984</v>
      </c>
    </row>
    <row r="215" spans="2:48">
      <c r="C215">
        <v>7.8924899999999996</v>
      </c>
      <c r="D215">
        <v>7.9123099999999997</v>
      </c>
      <c r="E215">
        <v>8.3155699999999992</v>
      </c>
      <c r="G215">
        <v>7.9207700000000001</v>
      </c>
      <c r="H215">
        <v>7.9286099999999999</v>
      </c>
      <c r="I215">
        <v>8.4613600000000009</v>
      </c>
      <c r="K215">
        <v>7.9838699999999996</v>
      </c>
      <c r="L215">
        <v>8.0078099999999992</v>
      </c>
      <c r="M215">
        <v>8.5599600000000002</v>
      </c>
      <c r="O215">
        <v>8.1214499999999994</v>
      </c>
      <c r="P215">
        <v>8.1621100000000002</v>
      </c>
      <c r="Q215">
        <v>8.4051200000000001</v>
      </c>
      <c r="S215">
        <v>8.0869099999999996</v>
      </c>
      <c r="T215">
        <v>8.07456</v>
      </c>
      <c r="U215">
        <v>8.8958499999999994</v>
      </c>
      <c r="W215">
        <v>8.2466699999999999</v>
      </c>
      <c r="X215">
        <v>8.3231699999999993</v>
      </c>
      <c r="Y215">
        <v>9.7985799999999994</v>
      </c>
      <c r="AA215">
        <v>8.3891200000000001</v>
      </c>
      <c r="AB215">
        <v>8.4431899999999995</v>
      </c>
      <c r="AC215">
        <v>9.3391000000000002</v>
      </c>
      <c r="AE215">
        <v>8.37866</v>
      </c>
      <c r="AF215">
        <v>8.4733400000000003</v>
      </c>
      <c r="AG215">
        <v>9.5347799999999996</v>
      </c>
      <c r="AI215">
        <v>8.5687899999999999</v>
      </c>
      <c r="AJ215">
        <v>8.6416299999999993</v>
      </c>
      <c r="AK215">
        <v>11.8041</v>
      </c>
      <c r="AM215">
        <v>8.6206999999999994</v>
      </c>
      <c r="AN215">
        <v>8.7317199999999993</v>
      </c>
      <c r="AO215">
        <v>10.488</v>
      </c>
      <c r="AQ215">
        <v>10</v>
      </c>
      <c r="AR215">
        <f t="shared" si="16"/>
        <v>4.5606023789561401E-4</v>
      </c>
      <c r="AS215">
        <f t="shared" si="15"/>
        <v>4.5606023789561402E+17</v>
      </c>
      <c r="AT215">
        <v>0.25863799999999998</v>
      </c>
      <c r="AU215">
        <v>0.26728549999999995</v>
      </c>
      <c r="AV215">
        <v>0.79120049999999986</v>
      </c>
    </row>
    <row r="216" spans="2:48">
      <c r="B216" t="s">
        <v>22</v>
      </c>
      <c r="C216">
        <v>1.12200000000007E-2</v>
      </c>
      <c r="D216">
        <v>1.01199999999997E-2</v>
      </c>
      <c r="E216">
        <v>0.12153</v>
      </c>
      <c r="G216">
        <v>5.1639999999999901E-2</v>
      </c>
      <c r="H216">
        <v>3.9220000000000303E-2</v>
      </c>
      <c r="I216">
        <v>0.29033999999999899</v>
      </c>
      <c r="K216">
        <v>0.10835</v>
      </c>
      <c r="L216">
        <v>0.105499999999999</v>
      </c>
      <c r="M216">
        <v>0.39327000000000101</v>
      </c>
      <c r="O216">
        <v>0.185859999999999</v>
      </c>
      <c r="P216">
        <v>0.16574</v>
      </c>
      <c r="Q216">
        <v>0.32902999999999899</v>
      </c>
      <c r="S216">
        <v>0.30164999999999997</v>
      </c>
      <c r="T216">
        <v>0.28944999999999999</v>
      </c>
      <c r="U216">
        <v>0.83702999999999905</v>
      </c>
      <c r="W216">
        <v>0.39023000000000002</v>
      </c>
      <c r="X216">
        <v>0.44729999999999898</v>
      </c>
      <c r="Y216">
        <v>1.66429</v>
      </c>
      <c r="AA216">
        <v>0.47769</v>
      </c>
      <c r="AB216">
        <v>0.49787999999999899</v>
      </c>
      <c r="AC216">
        <v>1.18685</v>
      </c>
      <c r="AE216">
        <v>0.5857</v>
      </c>
      <c r="AF216">
        <v>0.65995000000000004</v>
      </c>
      <c r="AG216">
        <v>1.4392100000000001</v>
      </c>
      <c r="AI216">
        <v>0.75963999999999998</v>
      </c>
      <c r="AJ216">
        <v>0.785689999999999</v>
      </c>
      <c r="AK216">
        <v>3.70642</v>
      </c>
      <c r="AM216">
        <v>0.82916999999999996</v>
      </c>
      <c r="AN216">
        <v>0.91676999999999997</v>
      </c>
      <c r="AO216">
        <v>2.3409800000000001</v>
      </c>
      <c r="AQ216">
        <v>12</v>
      </c>
      <c r="AR216">
        <f t="shared" si="16"/>
        <v>5.4727228547473685E-4</v>
      </c>
      <c r="AS216">
        <f t="shared" si="15"/>
        <v>5.4727228547473683E+17</v>
      </c>
      <c r="AT216">
        <v>0.29895150000000009</v>
      </c>
      <c r="AU216">
        <v>0.30972199999999966</v>
      </c>
      <c r="AV216">
        <v>0.85173650000000012</v>
      </c>
    </row>
    <row r="217" spans="2:48">
      <c r="C217">
        <v>7.84002</v>
      </c>
      <c r="D217">
        <v>7.8580100000000002</v>
      </c>
      <c r="E217">
        <v>8.0641400000000001</v>
      </c>
      <c r="G217">
        <v>7.8465299999999996</v>
      </c>
      <c r="H217">
        <v>7.8752700000000004</v>
      </c>
      <c r="I217">
        <v>8.0699400000000008</v>
      </c>
      <c r="K217">
        <v>7.8274100000000004</v>
      </c>
      <c r="L217">
        <v>7.8571499999999999</v>
      </c>
      <c r="M217">
        <v>8.1215299999999999</v>
      </c>
      <c r="O217">
        <v>7.84795</v>
      </c>
      <c r="P217">
        <v>7.8788499999999999</v>
      </c>
      <c r="Q217">
        <v>8.0512599999999992</v>
      </c>
      <c r="S217">
        <v>7.9132600000000002</v>
      </c>
      <c r="T217">
        <v>7.9272299999999998</v>
      </c>
      <c r="U217">
        <v>8.2092200000000002</v>
      </c>
      <c r="W217">
        <v>7.8746099999999997</v>
      </c>
      <c r="X217">
        <v>7.88985</v>
      </c>
      <c r="Y217">
        <v>8.08582</v>
      </c>
      <c r="AA217">
        <v>7.8360500000000002</v>
      </c>
      <c r="AB217">
        <v>7.8759800000000002</v>
      </c>
      <c r="AC217">
        <v>8.0992099999999994</v>
      </c>
      <c r="AE217">
        <v>7.7809699999999999</v>
      </c>
      <c r="AF217">
        <v>7.7752299999999996</v>
      </c>
      <c r="AG217">
        <v>8.0261899999999997</v>
      </c>
      <c r="AI217">
        <v>7.8453200000000001</v>
      </c>
      <c r="AJ217">
        <v>7.8688200000000004</v>
      </c>
      <c r="AK217">
        <v>8.1767500000000002</v>
      </c>
      <c r="AM217">
        <v>7.8038299999999996</v>
      </c>
      <c r="AN217">
        <v>7.8318399999999997</v>
      </c>
      <c r="AO217">
        <v>8.1088299999999993</v>
      </c>
      <c r="AQ217">
        <v>14</v>
      </c>
      <c r="AR217">
        <f t="shared" si="16"/>
        <v>6.3848433305385959E-4</v>
      </c>
      <c r="AS217">
        <f t="shared" si="15"/>
        <v>6.3848433305385958E+17</v>
      </c>
      <c r="AT217">
        <v>0.46199900000000016</v>
      </c>
      <c r="AU217">
        <v>0.4804500000000001</v>
      </c>
      <c r="AV217">
        <v>1.4689239999999997</v>
      </c>
    </row>
    <row r="218" spans="2:48">
      <c r="C218">
        <v>7.8458899999999998</v>
      </c>
      <c r="D218">
        <v>7.85867</v>
      </c>
      <c r="E218">
        <v>8.1133100000000002</v>
      </c>
      <c r="G218">
        <v>7.8964600000000003</v>
      </c>
      <c r="H218">
        <v>7.9400599999999999</v>
      </c>
      <c r="I218">
        <v>8.3006100000000007</v>
      </c>
      <c r="K218">
        <v>7.9324399999999997</v>
      </c>
      <c r="L218">
        <v>7.96854</v>
      </c>
      <c r="M218">
        <v>8.3497800000000009</v>
      </c>
      <c r="O218">
        <v>8.0179299999999998</v>
      </c>
      <c r="P218">
        <v>8.0563099999999999</v>
      </c>
      <c r="Q218">
        <v>8.85276</v>
      </c>
      <c r="S218">
        <v>8.1697699999999998</v>
      </c>
      <c r="T218">
        <v>8.1698900000000005</v>
      </c>
      <c r="U218">
        <v>8.6838200000000008</v>
      </c>
      <c r="W218">
        <v>7.9519500000000001</v>
      </c>
      <c r="X218">
        <v>7.9678599999999999</v>
      </c>
      <c r="Y218">
        <v>8.3473799999999994</v>
      </c>
      <c r="AA218">
        <v>8.3633699999999997</v>
      </c>
      <c r="AB218">
        <v>8.4412299999999991</v>
      </c>
      <c r="AC218">
        <v>9.6467600000000004</v>
      </c>
      <c r="AE218">
        <v>8.3701000000000008</v>
      </c>
      <c r="AF218">
        <v>8.4427699999999994</v>
      </c>
      <c r="AG218">
        <v>10.012700000000001</v>
      </c>
      <c r="AI218">
        <v>8.2992299999999997</v>
      </c>
      <c r="AJ218">
        <v>8.3321400000000008</v>
      </c>
      <c r="AK218">
        <v>9.0993999999999993</v>
      </c>
      <c r="AM218">
        <v>8.7285500000000003</v>
      </c>
      <c r="AN218">
        <v>8.7704900000000006</v>
      </c>
      <c r="AO218">
        <v>10.8527</v>
      </c>
      <c r="AQ218">
        <v>16</v>
      </c>
      <c r="AR218">
        <f t="shared" si="16"/>
        <v>7.2969638063298244E-4</v>
      </c>
      <c r="AS218">
        <f t="shared" si="15"/>
        <v>7.296963806329824E+17</v>
      </c>
      <c r="AT218">
        <v>0.51918550000000008</v>
      </c>
      <c r="AU218">
        <v>0.53433250000000032</v>
      </c>
      <c r="AV218">
        <v>1.5864509999999998</v>
      </c>
    </row>
    <row r="219" spans="2:48">
      <c r="B219" t="s">
        <v>22</v>
      </c>
      <c r="C219">
        <v>5.8699999999998198E-3</v>
      </c>
      <c r="D219">
        <v>6.5999999999988301E-4</v>
      </c>
      <c r="E219">
        <v>4.91700000000002E-2</v>
      </c>
      <c r="G219">
        <v>4.9930000000000703E-2</v>
      </c>
      <c r="H219">
        <v>6.4789999999999501E-2</v>
      </c>
      <c r="I219">
        <v>0.23066999999999999</v>
      </c>
      <c r="K219">
        <v>0.105029999999999</v>
      </c>
      <c r="L219">
        <v>0.11139</v>
      </c>
      <c r="M219">
        <v>0.22824999999999901</v>
      </c>
      <c r="O219">
        <v>0.16997999999999999</v>
      </c>
      <c r="P219">
        <v>0.17746000000000001</v>
      </c>
      <c r="Q219">
        <v>0.80150000000000099</v>
      </c>
      <c r="S219">
        <v>0.25651000000000002</v>
      </c>
      <c r="T219">
        <v>0.24266000000000101</v>
      </c>
      <c r="U219">
        <v>0.47460000000000102</v>
      </c>
      <c r="W219">
        <v>7.7340000000000395E-2</v>
      </c>
      <c r="X219">
        <v>7.8009999999999899E-2</v>
      </c>
      <c r="Y219">
        <v>0.26155999999999902</v>
      </c>
      <c r="AA219">
        <v>0.52732000000000001</v>
      </c>
      <c r="AB219">
        <v>0.56525000000000103</v>
      </c>
      <c r="AC219">
        <v>1.54755</v>
      </c>
      <c r="AE219">
        <v>0.58913000000000104</v>
      </c>
      <c r="AF219">
        <v>0.66754000000000002</v>
      </c>
      <c r="AG219">
        <v>1.98651</v>
      </c>
      <c r="AI219">
        <v>0.45390999999999998</v>
      </c>
      <c r="AJ219">
        <v>0.46332000000000001</v>
      </c>
      <c r="AK219">
        <v>0.92264999999999897</v>
      </c>
      <c r="AM219">
        <v>0.92472000000000099</v>
      </c>
      <c r="AN219">
        <v>0.93865000000000098</v>
      </c>
      <c r="AO219">
        <v>2.7438699999999998</v>
      </c>
      <c r="AQ219">
        <v>18</v>
      </c>
      <c r="AR219">
        <f t="shared" si="16"/>
        <v>8.2090842821210517E-4</v>
      </c>
      <c r="AS219">
        <f t="shared" si="15"/>
        <v>8.2090842821210522E+17</v>
      </c>
      <c r="AT219">
        <v>0.61805250000000023</v>
      </c>
      <c r="AU219">
        <v>0.63772600000000002</v>
      </c>
      <c r="AV219">
        <v>1.5999785000000002</v>
      </c>
    </row>
    <row r="220" spans="2:48">
      <c r="C220">
        <v>7.7462099999999996</v>
      </c>
      <c r="D220">
        <v>7.7647000000000004</v>
      </c>
      <c r="E220">
        <v>8.0400700000000001</v>
      </c>
      <c r="G220">
        <v>7.8317100000000002</v>
      </c>
      <c r="H220">
        <v>7.8596599999999999</v>
      </c>
      <c r="I220">
        <v>8.1600900000000003</v>
      </c>
      <c r="K220">
        <v>7.9092799999999999</v>
      </c>
      <c r="L220">
        <v>7.98163</v>
      </c>
      <c r="M220">
        <v>8.2250200000000007</v>
      </c>
      <c r="O220">
        <v>7.859</v>
      </c>
      <c r="P220">
        <v>7.8867000000000003</v>
      </c>
      <c r="Q220">
        <v>8.0611800000000002</v>
      </c>
      <c r="S220">
        <v>7.8853</v>
      </c>
      <c r="T220">
        <v>7.9035900000000003</v>
      </c>
      <c r="U220">
        <v>8.0994700000000002</v>
      </c>
      <c r="W220">
        <v>7.7981499999999997</v>
      </c>
      <c r="X220">
        <v>7.8038499999999997</v>
      </c>
      <c r="Y220">
        <v>8.0658200000000004</v>
      </c>
      <c r="AA220">
        <v>7.8914200000000001</v>
      </c>
      <c r="AB220">
        <v>7.9231999999999996</v>
      </c>
      <c r="AC220">
        <v>8.1848799999999997</v>
      </c>
      <c r="AE220">
        <v>7.8220499999999999</v>
      </c>
      <c r="AF220">
        <v>7.8486000000000002</v>
      </c>
      <c r="AG220">
        <v>8.1351099999999992</v>
      </c>
      <c r="AI220">
        <v>7.8536000000000001</v>
      </c>
      <c r="AJ220">
        <v>7.8859500000000002</v>
      </c>
      <c r="AK220">
        <v>8.1236599999999992</v>
      </c>
      <c r="AM220">
        <v>7.8341900000000004</v>
      </c>
      <c r="AN220">
        <v>7.8503999999999996</v>
      </c>
      <c r="AO220">
        <v>8.0887200000000004</v>
      </c>
      <c r="AQ220">
        <v>20</v>
      </c>
      <c r="AR220">
        <f t="shared" si="16"/>
        <v>9.1212047579122802E-4</v>
      </c>
      <c r="AS220">
        <f t="shared" si="15"/>
        <v>9.1212047579122803E+17</v>
      </c>
      <c r="AT220">
        <v>0.7033465000000001</v>
      </c>
      <c r="AU220">
        <v>0.73033050000000022</v>
      </c>
      <c r="AV220">
        <v>2.0648729999999995</v>
      </c>
    </row>
    <row r="221" spans="2:48">
      <c r="C221">
        <v>7.7594000000000003</v>
      </c>
      <c r="D221">
        <v>7.77712</v>
      </c>
      <c r="E221">
        <v>8.0774699999999999</v>
      </c>
      <c r="G221">
        <v>7.8949800000000003</v>
      </c>
      <c r="H221">
        <v>7.9280600000000003</v>
      </c>
      <c r="I221">
        <v>8.4143299999999996</v>
      </c>
      <c r="K221">
        <v>8.0022900000000003</v>
      </c>
      <c r="L221">
        <v>8.0719899999999996</v>
      </c>
      <c r="M221">
        <v>8.5270399999999995</v>
      </c>
      <c r="O221">
        <v>8.0362299999999998</v>
      </c>
      <c r="P221">
        <v>8.0619700000000005</v>
      </c>
      <c r="Q221">
        <v>8.4808299999999992</v>
      </c>
      <c r="S221">
        <v>8.1770600000000009</v>
      </c>
      <c r="T221">
        <v>8.2248900000000003</v>
      </c>
      <c r="U221">
        <v>9.1590199999999999</v>
      </c>
      <c r="W221">
        <v>8.1438500000000005</v>
      </c>
      <c r="X221">
        <v>8.1710399999999996</v>
      </c>
      <c r="Y221">
        <v>8.76783</v>
      </c>
      <c r="AA221">
        <v>8.3564699999999998</v>
      </c>
      <c r="AB221">
        <v>8.4072300000000002</v>
      </c>
      <c r="AC221">
        <v>10.006600000000001</v>
      </c>
      <c r="AE221">
        <v>8.4182400000000008</v>
      </c>
      <c r="AF221">
        <v>8.4557500000000001</v>
      </c>
      <c r="AG221">
        <v>10.6082</v>
      </c>
      <c r="AI221">
        <v>8.4917800000000003</v>
      </c>
      <c r="AJ221">
        <v>8.5742399999999996</v>
      </c>
      <c r="AK221">
        <v>9.5442599999999995</v>
      </c>
      <c r="AM221">
        <v>8.5817499999999995</v>
      </c>
      <c r="AN221">
        <v>8.5499100000000006</v>
      </c>
      <c r="AO221">
        <v>10.913500000000001</v>
      </c>
    </row>
    <row r="222" spans="2:48">
      <c r="B222" t="s">
        <v>22</v>
      </c>
      <c r="C222">
        <v>1.3190000000000699E-2</v>
      </c>
      <c r="D222">
        <v>1.24199999999997E-2</v>
      </c>
      <c r="E222">
        <v>3.7399999999999899E-2</v>
      </c>
      <c r="G222">
        <v>6.3270000000000201E-2</v>
      </c>
      <c r="H222">
        <v>6.8400000000000502E-2</v>
      </c>
      <c r="I222">
        <v>0.25423999999999902</v>
      </c>
      <c r="K222">
        <v>9.3010000000000495E-2</v>
      </c>
      <c r="L222">
        <v>9.0359999999999593E-2</v>
      </c>
      <c r="M222">
        <v>0.30201999999999901</v>
      </c>
      <c r="O222">
        <v>0.17723</v>
      </c>
      <c r="P222">
        <v>0.17527000000000001</v>
      </c>
      <c r="Q222">
        <v>0.41964999999999902</v>
      </c>
      <c r="S222">
        <v>0.29176000000000102</v>
      </c>
      <c r="T222">
        <v>0.32129999999999997</v>
      </c>
      <c r="U222">
        <v>1.05955</v>
      </c>
      <c r="W222">
        <v>0.34570000000000101</v>
      </c>
      <c r="X222">
        <v>0.36719000000000002</v>
      </c>
      <c r="Y222">
        <v>0.70201000000000002</v>
      </c>
      <c r="AA222">
        <v>0.46505000000000002</v>
      </c>
      <c r="AB222">
        <v>0.48403000000000101</v>
      </c>
      <c r="AC222">
        <v>1.82172</v>
      </c>
      <c r="AE222">
        <v>0.596190000000001</v>
      </c>
      <c r="AF222">
        <v>0.60714999999999997</v>
      </c>
      <c r="AG222">
        <v>2.47309</v>
      </c>
      <c r="AI222">
        <v>0.63817999999999997</v>
      </c>
      <c r="AJ222">
        <v>0.68828999999999896</v>
      </c>
      <c r="AK222">
        <v>1.4206000000000001</v>
      </c>
      <c r="AM222">
        <v>0.74756</v>
      </c>
      <c r="AN222">
        <v>0.69950999999999997</v>
      </c>
      <c r="AO222">
        <v>2.8247800000000001</v>
      </c>
      <c r="AS222">
        <v>9.8604281052768322E+19</v>
      </c>
      <c r="AT222">
        <f t="shared" ref="AT222:AV231" si="17">AT211*(10^-20)</f>
        <v>1.1966000000000012E-22</v>
      </c>
      <c r="AU222">
        <f t="shared" si="17"/>
        <v>1.2866499999999856E-22</v>
      </c>
      <c r="AV222">
        <f t="shared" si="17"/>
        <v>5.9719000000000073E-22</v>
      </c>
    </row>
    <row r="223" spans="2:48">
      <c r="C223">
        <v>7.81921</v>
      </c>
      <c r="D223">
        <v>7.83901</v>
      </c>
      <c r="E223">
        <v>8.0621399999999994</v>
      </c>
      <c r="G223">
        <v>7.7821100000000003</v>
      </c>
      <c r="H223">
        <v>7.8075700000000001</v>
      </c>
      <c r="I223">
        <v>8.0045800000000007</v>
      </c>
      <c r="K223">
        <v>7.8936200000000003</v>
      </c>
      <c r="L223">
        <v>7.9285100000000002</v>
      </c>
      <c r="M223">
        <v>8.2081900000000001</v>
      </c>
      <c r="O223">
        <v>7.9008599999999998</v>
      </c>
      <c r="P223">
        <v>7.9369699999999996</v>
      </c>
      <c r="Q223">
        <v>8.2011299999999991</v>
      </c>
      <c r="S223">
        <v>7.85616</v>
      </c>
      <c r="T223">
        <v>7.9011800000000001</v>
      </c>
      <c r="U223">
        <v>8.1761499999999998</v>
      </c>
      <c r="W223">
        <v>7.8367500000000003</v>
      </c>
      <c r="X223">
        <v>7.84924</v>
      </c>
      <c r="Y223">
        <v>8.0982099999999999</v>
      </c>
      <c r="AA223">
        <v>7.91005</v>
      </c>
      <c r="AB223">
        <v>7.9691200000000002</v>
      </c>
      <c r="AC223">
        <v>8.2309400000000004</v>
      </c>
      <c r="AE223">
        <v>7.8528799999999999</v>
      </c>
      <c r="AF223">
        <v>7.8707900000000004</v>
      </c>
      <c r="AG223">
        <v>8.1650100000000005</v>
      </c>
      <c r="AI223">
        <v>7.8566099999999999</v>
      </c>
      <c r="AJ223">
        <v>7.9077900000000003</v>
      </c>
      <c r="AK223">
        <v>8.0756700000000006</v>
      </c>
      <c r="AM223">
        <v>7.9486499999999998</v>
      </c>
      <c r="AN223">
        <v>8.0100599999999993</v>
      </c>
      <c r="AO223">
        <v>8.2111199999999993</v>
      </c>
      <c r="AS223">
        <v>1.9720856210553664E+20</v>
      </c>
      <c r="AT223">
        <f t="shared" si="17"/>
        <v>5.5727500000000001E-22</v>
      </c>
      <c r="AU223">
        <f t="shared" si="17"/>
        <v>5.6566500000000005E-22</v>
      </c>
      <c r="AV223">
        <f t="shared" si="17"/>
        <v>1.954424999999998E-21</v>
      </c>
    </row>
    <row r="224" spans="2:48">
      <c r="C224">
        <v>7.84267</v>
      </c>
      <c r="D224">
        <v>7.8633800000000003</v>
      </c>
      <c r="E224">
        <v>8.1122800000000002</v>
      </c>
      <c r="G224">
        <v>7.8431899999999999</v>
      </c>
      <c r="H224">
        <v>7.8820199999999998</v>
      </c>
      <c r="I224">
        <v>8.3262800000000006</v>
      </c>
      <c r="K224">
        <v>8.0027500000000007</v>
      </c>
      <c r="L224">
        <v>8.0449300000000008</v>
      </c>
      <c r="M224">
        <v>8.4533500000000004</v>
      </c>
      <c r="O224">
        <v>8.0775000000000006</v>
      </c>
      <c r="P224">
        <v>8.1228999999999996</v>
      </c>
      <c r="Q224">
        <v>8.8208500000000001</v>
      </c>
      <c r="S224">
        <v>8.1327200000000008</v>
      </c>
      <c r="T224">
        <v>8.1742699999999999</v>
      </c>
      <c r="U224">
        <v>9.63598</v>
      </c>
      <c r="W224">
        <v>8.2034500000000001</v>
      </c>
      <c r="X224">
        <v>8.2648899999999994</v>
      </c>
      <c r="Y224">
        <v>8.8672500000000003</v>
      </c>
      <c r="AA224">
        <v>8.2597900000000006</v>
      </c>
      <c r="AB224">
        <v>8.3302899999999998</v>
      </c>
      <c r="AC224">
        <v>9.2927599999999995</v>
      </c>
      <c r="AE224">
        <v>8.3771100000000001</v>
      </c>
      <c r="AF224">
        <v>8.3816000000000006</v>
      </c>
      <c r="AG224">
        <v>10.299099999999999</v>
      </c>
      <c r="AI224">
        <v>8.4899699999999996</v>
      </c>
      <c r="AJ224">
        <v>8.56616</v>
      </c>
      <c r="AK224">
        <v>9.8035999999999994</v>
      </c>
      <c r="AM224">
        <v>8.7237399999999994</v>
      </c>
      <c r="AN224">
        <v>8.8477999999999994</v>
      </c>
      <c r="AO224">
        <v>10.444900000000001</v>
      </c>
      <c r="AS224">
        <v>2.9581284315830498E+20</v>
      </c>
      <c r="AT224">
        <f t="shared" si="17"/>
        <v>9.5190000000000025E-22</v>
      </c>
      <c r="AU224">
        <f t="shared" si="17"/>
        <v>9.8383999999999877E-22</v>
      </c>
      <c r="AV224">
        <f t="shared" si="17"/>
        <v>3.0742199999999973E-21</v>
      </c>
    </row>
    <row r="225" spans="2:52">
      <c r="B225" t="s">
        <v>22</v>
      </c>
      <c r="C225">
        <v>2.3460000000000002E-2</v>
      </c>
      <c r="D225">
        <v>2.4370000000000201E-2</v>
      </c>
      <c r="E225">
        <v>5.0140000000000698E-2</v>
      </c>
      <c r="G225">
        <v>6.10799999999996E-2</v>
      </c>
      <c r="H225">
        <v>7.4449999999999697E-2</v>
      </c>
      <c r="I225">
        <v>0.32169999999999999</v>
      </c>
      <c r="K225">
        <v>0.10913</v>
      </c>
      <c r="L225">
        <v>0.11642000000000099</v>
      </c>
      <c r="M225">
        <v>0.24515999999999999</v>
      </c>
      <c r="O225">
        <v>0.17664000000000099</v>
      </c>
      <c r="P225">
        <v>0.18593000000000001</v>
      </c>
      <c r="Q225">
        <v>0.61972000000000105</v>
      </c>
      <c r="S225">
        <v>0.27656000000000103</v>
      </c>
      <c r="T225">
        <v>0.27309</v>
      </c>
      <c r="U225">
        <v>1.45983</v>
      </c>
      <c r="W225">
        <v>0.36670000000000003</v>
      </c>
      <c r="X225">
        <v>0.41564999999999902</v>
      </c>
      <c r="Y225">
        <v>0.76903999999999995</v>
      </c>
      <c r="AA225">
        <v>0.34974000000000099</v>
      </c>
      <c r="AB225">
        <v>0.36116999999999999</v>
      </c>
      <c r="AC225">
        <v>1.06182</v>
      </c>
      <c r="AE225">
        <v>0.52422999999999997</v>
      </c>
      <c r="AF225">
        <v>0.51081000000000099</v>
      </c>
      <c r="AG225">
        <v>2.13409</v>
      </c>
      <c r="AI225">
        <v>0.63336000000000003</v>
      </c>
      <c r="AJ225">
        <v>0.65837000000000001</v>
      </c>
      <c r="AK225">
        <v>1.72793</v>
      </c>
      <c r="AM225">
        <v>0.77508999999999995</v>
      </c>
      <c r="AN225">
        <v>0.83774000000000004</v>
      </c>
      <c r="AO225">
        <v>2.2337799999999999</v>
      </c>
      <c r="AS225">
        <v>3.9441712421107329E+20</v>
      </c>
      <c r="AT225">
        <f t="shared" si="17"/>
        <v>1.5619149999999995E-21</v>
      </c>
      <c r="AU225">
        <f t="shared" si="17"/>
        <v>1.6063749999999993E-21</v>
      </c>
      <c r="AV225">
        <f t="shared" si="17"/>
        <v>4.8524199999999981E-21</v>
      </c>
    </row>
    <row r="226" spans="2:52">
      <c r="C226">
        <v>7.9204299999999996</v>
      </c>
      <c r="D226">
        <v>7.9500200000000003</v>
      </c>
      <c r="E226">
        <v>8.2014999999999993</v>
      </c>
      <c r="G226">
        <v>7.8131700000000004</v>
      </c>
      <c r="H226">
        <v>7.8273799999999998</v>
      </c>
      <c r="I226">
        <v>8.0818700000000003</v>
      </c>
      <c r="K226">
        <v>7.7953299999999999</v>
      </c>
      <c r="L226">
        <v>7.8109400000000004</v>
      </c>
      <c r="M226">
        <v>8.0693300000000008</v>
      </c>
      <c r="O226">
        <v>7.8655099999999996</v>
      </c>
      <c r="P226">
        <v>7.8549499999999997</v>
      </c>
      <c r="Q226">
        <v>8.1012699999999995</v>
      </c>
      <c r="S226">
        <v>7.88687</v>
      </c>
      <c r="T226">
        <v>7.9250100000000003</v>
      </c>
      <c r="U226">
        <v>8.2332800000000006</v>
      </c>
      <c r="W226">
        <v>7.8548200000000001</v>
      </c>
      <c r="X226">
        <v>7.8827699999999998</v>
      </c>
      <c r="Y226">
        <v>8.1753099999999996</v>
      </c>
      <c r="AA226">
        <v>7.8956400000000002</v>
      </c>
      <c r="AB226">
        <v>7.9341100000000004</v>
      </c>
      <c r="AC226">
        <v>8.1414600000000004</v>
      </c>
      <c r="AE226">
        <v>7.90273</v>
      </c>
      <c r="AF226">
        <v>7.9248900000000004</v>
      </c>
      <c r="AG226">
        <v>8.1820299999999992</v>
      </c>
      <c r="AI226">
        <v>7.8510099999999996</v>
      </c>
      <c r="AJ226">
        <v>7.8701999999999996</v>
      </c>
      <c r="AK226">
        <v>8.0780799999999999</v>
      </c>
      <c r="AM226">
        <v>7.8323999999999998</v>
      </c>
      <c r="AN226">
        <v>7.8671800000000003</v>
      </c>
      <c r="AO226">
        <v>8.1486900000000002</v>
      </c>
      <c r="AS226">
        <v>4.9302140526384153E+20</v>
      </c>
      <c r="AT226">
        <f t="shared" si="17"/>
        <v>2.5863799999999995E-21</v>
      </c>
      <c r="AU226">
        <f t="shared" si="17"/>
        <v>2.6728549999999994E-21</v>
      </c>
      <c r="AV226">
        <f t="shared" si="17"/>
        <v>7.9120049999999975E-21</v>
      </c>
    </row>
    <row r="227" spans="2:52">
      <c r="C227">
        <v>7.9209100000000001</v>
      </c>
      <c r="D227">
        <v>7.9531299999999998</v>
      </c>
      <c r="E227">
        <v>8.1974900000000002</v>
      </c>
      <c r="G227">
        <v>7.8680599999999998</v>
      </c>
      <c r="H227">
        <v>7.8819100000000004</v>
      </c>
      <c r="I227">
        <v>8.2537199999999995</v>
      </c>
      <c r="K227">
        <v>7.8992699999999996</v>
      </c>
      <c r="L227">
        <v>7.9237799999999998</v>
      </c>
      <c r="M227">
        <v>8.35473</v>
      </c>
      <c r="O227">
        <v>8.0601400000000005</v>
      </c>
      <c r="P227">
        <v>8.05823</v>
      </c>
      <c r="Q227">
        <v>8.6406100000000006</v>
      </c>
      <c r="S227">
        <v>7.9302000000000001</v>
      </c>
      <c r="T227">
        <v>7.9724500000000003</v>
      </c>
      <c r="U227">
        <v>8.4298099999999998</v>
      </c>
      <c r="W227">
        <v>8.1449300000000004</v>
      </c>
      <c r="X227">
        <v>8.1675199999999997</v>
      </c>
      <c r="Y227">
        <v>8.8699200000000005</v>
      </c>
      <c r="AA227">
        <v>8.3590499999999999</v>
      </c>
      <c r="AB227">
        <v>8.4277899999999999</v>
      </c>
      <c r="AC227">
        <v>11.0616</v>
      </c>
      <c r="AE227">
        <v>8.2882999999999996</v>
      </c>
      <c r="AF227">
        <v>8.2728400000000004</v>
      </c>
      <c r="AG227">
        <v>9.1436399999999995</v>
      </c>
      <c r="AI227">
        <v>8.4441600000000001</v>
      </c>
      <c r="AJ227">
        <v>8.4503699999999995</v>
      </c>
      <c r="AK227">
        <v>9.3675200000000007</v>
      </c>
      <c r="AM227">
        <v>8.7145200000000003</v>
      </c>
      <c r="AN227">
        <v>8.84084</v>
      </c>
      <c r="AO227">
        <v>10.994</v>
      </c>
      <c r="AS227">
        <v>5.9162568631660996E+20</v>
      </c>
      <c r="AT227">
        <f t="shared" si="17"/>
        <v>2.9895150000000009E-21</v>
      </c>
      <c r="AU227">
        <f t="shared" si="17"/>
        <v>3.0972199999999965E-21</v>
      </c>
      <c r="AV227">
        <f t="shared" si="17"/>
        <v>8.517365E-21</v>
      </c>
    </row>
    <row r="228" spans="2:52">
      <c r="B228" t="s">
        <v>22</v>
      </c>
      <c r="C228">
        <v>4.8000000000047999E-4</v>
      </c>
      <c r="D228">
        <v>3.1099999999994999E-3</v>
      </c>
      <c r="E228">
        <v>-4.00999999999918E-3</v>
      </c>
      <c r="G228">
        <v>5.48900000000003E-2</v>
      </c>
      <c r="H228">
        <v>5.4529999999999697E-2</v>
      </c>
      <c r="I228">
        <v>0.171849999999999</v>
      </c>
      <c r="K228">
        <v>0.10394</v>
      </c>
      <c r="L228">
        <v>0.112839999999999</v>
      </c>
      <c r="M228">
        <v>0.28539999999999899</v>
      </c>
      <c r="O228">
        <v>0.19463</v>
      </c>
      <c r="P228">
        <v>0.20327999999999999</v>
      </c>
      <c r="Q228">
        <v>0.53934000000000104</v>
      </c>
      <c r="S228">
        <v>4.3330000000000098E-2</v>
      </c>
      <c r="T228">
        <v>4.7439999999999899E-2</v>
      </c>
      <c r="U228">
        <v>0.19652999999999901</v>
      </c>
      <c r="W228">
        <v>0.29010999999999998</v>
      </c>
      <c r="X228">
        <v>0.28475</v>
      </c>
      <c r="Y228">
        <v>0.69461000000000095</v>
      </c>
      <c r="AA228">
        <v>0.46340999999999999</v>
      </c>
      <c r="AB228">
        <v>0.49367999999999901</v>
      </c>
      <c r="AC228">
        <v>2.92014</v>
      </c>
      <c r="AE228">
        <v>0.38557000000000002</v>
      </c>
      <c r="AF228">
        <v>0.34795000000000098</v>
      </c>
      <c r="AG228">
        <v>0.96160999999999996</v>
      </c>
      <c r="AI228">
        <v>0.59314999999999996</v>
      </c>
      <c r="AJ228">
        <v>0.58016999999999996</v>
      </c>
      <c r="AK228">
        <v>1.2894399999999999</v>
      </c>
      <c r="AM228">
        <v>0.88212000000000002</v>
      </c>
      <c r="AN228">
        <v>0.97365999999999997</v>
      </c>
      <c r="AO228">
        <v>2.84531</v>
      </c>
      <c r="AS228">
        <v>6.902299673693782E+20</v>
      </c>
      <c r="AT228">
        <f t="shared" si="17"/>
        <v>4.6199900000000011E-21</v>
      </c>
      <c r="AU228">
        <f t="shared" si="17"/>
        <v>4.8045000000000005E-21</v>
      </c>
      <c r="AV228">
        <f t="shared" si="17"/>
        <v>1.4689239999999996E-20</v>
      </c>
    </row>
    <row r="229" spans="2:52">
      <c r="C229">
        <v>7.8708600000000004</v>
      </c>
      <c r="D229">
        <v>7.9173099999999996</v>
      </c>
      <c r="E229">
        <v>8.1393000000000004</v>
      </c>
      <c r="G229">
        <v>7.8777400000000002</v>
      </c>
      <c r="H229">
        <v>7.9020400000000004</v>
      </c>
      <c r="I229">
        <v>8.1124899999999993</v>
      </c>
      <c r="K229">
        <v>7.8561100000000001</v>
      </c>
      <c r="L229">
        <v>7.8619399999999997</v>
      </c>
      <c r="M229">
        <v>8.2123799999999996</v>
      </c>
      <c r="O229">
        <v>7.8597099999999998</v>
      </c>
      <c r="P229">
        <v>7.8761099999999997</v>
      </c>
      <c r="Q229">
        <v>8.1499699999999997</v>
      </c>
      <c r="S229">
        <v>7.9023599999999998</v>
      </c>
      <c r="T229">
        <v>7.9255899999999997</v>
      </c>
      <c r="U229">
        <v>8.0721500000000006</v>
      </c>
      <c r="W229">
        <v>7.7958800000000004</v>
      </c>
      <c r="X229">
        <v>7.8132700000000002</v>
      </c>
      <c r="Y229">
        <v>8.0317799999999995</v>
      </c>
      <c r="AA229">
        <v>7.8548</v>
      </c>
      <c r="AB229">
        <v>7.8912199999999997</v>
      </c>
      <c r="AC229">
        <v>8.15517</v>
      </c>
      <c r="AE229">
        <v>7.8422200000000002</v>
      </c>
      <c r="AF229">
        <v>7.8658099999999997</v>
      </c>
      <c r="AG229">
        <v>8.1049100000000003</v>
      </c>
      <c r="AI229">
        <v>7.86036</v>
      </c>
      <c r="AJ229">
        <v>7.8919699999999997</v>
      </c>
      <c r="AK229">
        <v>8.1063299999999998</v>
      </c>
      <c r="AM229">
        <v>7.8249700000000004</v>
      </c>
      <c r="AN229">
        <v>7.8422200000000002</v>
      </c>
      <c r="AO229">
        <v>8.1310800000000008</v>
      </c>
      <c r="AS229">
        <v>7.8883424842214657E+20</v>
      </c>
      <c r="AT229">
        <f t="shared" si="17"/>
        <v>5.1918550000000005E-21</v>
      </c>
      <c r="AU229">
        <f t="shared" si="17"/>
        <v>5.3433250000000026E-21</v>
      </c>
      <c r="AV229">
        <f t="shared" si="17"/>
        <v>1.5864509999999997E-20</v>
      </c>
    </row>
    <row r="230" spans="2:52">
      <c r="C230">
        <v>7.8740600000000001</v>
      </c>
      <c r="D230">
        <v>7.9215099999999996</v>
      </c>
      <c r="E230">
        <v>8.1534600000000008</v>
      </c>
      <c r="G230">
        <v>7.9379999999999997</v>
      </c>
      <c r="H230">
        <v>7.95411</v>
      </c>
      <c r="I230">
        <v>8.3830899999999993</v>
      </c>
      <c r="K230">
        <v>7.9611499999999999</v>
      </c>
      <c r="L230">
        <v>7.9567399999999999</v>
      </c>
      <c r="M230">
        <v>8.6829999999999998</v>
      </c>
      <c r="O230">
        <v>8.0351999999999997</v>
      </c>
      <c r="P230">
        <v>8.0567799999999998</v>
      </c>
      <c r="Q230">
        <v>8.7413399999999992</v>
      </c>
      <c r="S230">
        <v>8.1956699999999998</v>
      </c>
      <c r="T230">
        <v>8.2303700000000006</v>
      </c>
      <c r="U230">
        <v>8.8194599999999994</v>
      </c>
      <c r="W230">
        <v>8.1401299999999992</v>
      </c>
      <c r="X230">
        <v>8.1813900000000004</v>
      </c>
      <c r="Y230">
        <v>8.7665600000000001</v>
      </c>
      <c r="AA230">
        <v>8.2915500000000009</v>
      </c>
      <c r="AB230">
        <v>8.3787800000000008</v>
      </c>
      <c r="AC230">
        <v>9.5762999999999998</v>
      </c>
      <c r="AE230">
        <v>8.4452800000000003</v>
      </c>
      <c r="AF230">
        <v>8.4553100000000008</v>
      </c>
      <c r="AG230">
        <v>10.222799999999999</v>
      </c>
      <c r="AI230">
        <v>8.6445900000000009</v>
      </c>
      <c r="AJ230">
        <v>8.7466200000000001</v>
      </c>
      <c r="AK230">
        <v>9.9930199999999996</v>
      </c>
      <c r="AM230">
        <v>8.6105</v>
      </c>
      <c r="AN230">
        <v>8.6996900000000004</v>
      </c>
      <c r="AO230">
        <v>9.8890399999999996</v>
      </c>
      <c r="AS230">
        <v>8.8743852947491481E+20</v>
      </c>
      <c r="AT230">
        <f t="shared" si="17"/>
        <v>6.1805250000000021E-21</v>
      </c>
      <c r="AU230">
        <f t="shared" si="17"/>
        <v>6.3772599999999995E-21</v>
      </c>
      <c r="AV230">
        <f t="shared" si="17"/>
        <v>1.5999785E-20</v>
      </c>
    </row>
    <row r="231" spans="2:52">
      <c r="B231" t="s">
        <v>22</v>
      </c>
      <c r="C231">
        <v>3.1999999999996502E-3</v>
      </c>
      <c r="D231">
        <v>4.1999999999999798E-3</v>
      </c>
      <c r="E231">
        <v>1.41600000000004E-2</v>
      </c>
      <c r="G231">
        <v>6.0259999999999501E-2</v>
      </c>
      <c r="H231">
        <v>5.2070000000000498E-2</v>
      </c>
      <c r="I231">
        <v>0.27060000000000001</v>
      </c>
      <c r="K231">
        <v>0.10503999999999999</v>
      </c>
      <c r="L231">
        <v>9.4800000000000204E-2</v>
      </c>
      <c r="M231">
        <v>0.47061999999999998</v>
      </c>
      <c r="O231">
        <v>0.17549000000000001</v>
      </c>
      <c r="P231">
        <v>0.18067</v>
      </c>
      <c r="Q231">
        <v>0.59136999999999995</v>
      </c>
      <c r="S231">
        <v>0.29331000000000002</v>
      </c>
      <c r="T231">
        <v>0.30478000000000099</v>
      </c>
      <c r="U231">
        <v>0.74730999999999903</v>
      </c>
      <c r="W231">
        <v>0.344249999999999</v>
      </c>
      <c r="X231">
        <v>0.36812</v>
      </c>
      <c r="Y231">
        <v>0.73478000000000099</v>
      </c>
      <c r="AA231">
        <v>0.43675000000000103</v>
      </c>
      <c r="AB231">
        <v>0.48756000000000099</v>
      </c>
      <c r="AC231">
        <v>1.42113</v>
      </c>
      <c r="AE231">
        <v>0.60306000000000004</v>
      </c>
      <c r="AF231">
        <v>0.58950000000000102</v>
      </c>
      <c r="AG231">
        <v>2.1178900000000001</v>
      </c>
      <c r="AI231">
        <v>0.78423000000000098</v>
      </c>
      <c r="AJ231">
        <v>0.85465000000000002</v>
      </c>
      <c r="AK231">
        <v>1.88669</v>
      </c>
      <c r="AM231">
        <v>0.78552999999999995</v>
      </c>
      <c r="AN231">
        <v>0.85746999999999995</v>
      </c>
      <c r="AO231">
        <v>1.75796</v>
      </c>
      <c r="AS231">
        <v>9.8604281052768305E+20</v>
      </c>
      <c r="AT231">
        <f t="shared" si="17"/>
        <v>7.0334650000000005E-21</v>
      </c>
      <c r="AU231">
        <f t="shared" si="17"/>
        <v>7.3033050000000022E-21</v>
      </c>
      <c r="AV231">
        <f t="shared" si="17"/>
        <v>2.0648729999999993E-20</v>
      </c>
    </row>
    <row r="232" spans="2:52">
      <c r="C232">
        <v>7.8211599999999999</v>
      </c>
      <c r="D232">
        <v>7.8633199999999999</v>
      </c>
      <c r="E232">
        <v>8.1042400000000008</v>
      </c>
      <c r="G232">
        <v>7.8157800000000002</v>
      </c>
      <c r="H232">
        <v>7.8308600000000004</v>
      </c>
      <c r="I232">
        <v>8.1221300000000003</v>
      </c>
      <c r="K232">
        <v>7.8893800000000001</v>
      </c>
      <c r="L232">
        <v>7.92584</v>
      </c>
      <c r="M232">
        <v>8.1092399999999998</v>
      </c>
      <c r="O232">
        <v>7.8254299999999999</v>
      </c>
      <c r="P232">
        <v>7.8391599999999997</v>
      </c>
      <c r="Q232">
        <v>8.1127000000000002</v>
      </c>
      <c r="S232">
        <v>7.8692900000000003</v>
      </c>
      <c r="T232">
        <v>7.8884400000000001</v>
      </c>
      <c r="U232">
        <v>8.1896900000000006</v>
      </c>
      <c r="W232">
        <v>7.8445999999999998</v>
      </c>
      <c r="X232">
        <v>7.8826700000000001</v>
      </c>
      <c r="Y232">
        <v>8.0690899999999992</v>
      </c>
      <c r="AA232">
        <v>7.9120200000000001</v>
      </c>
      <c r="AB232">
        <v>7.9351200000000004</v>
      </c>
      <c r="AC232">
        <v>8.1814800000000005</v>
      </c>
      <c r="AE232">
        <v>7.8787599999999998</v>
      </c>
      <c r="AF232">
        <v>7.9159699999999997</v>
      </c>
      <c r="AG232">
        <v>8.1457700000000006</v>
      </c>
      <c r="AI232">
        <v>7.8165199999999997</v>
      </c>
      <c r="AJ232">
        <v>7.8256199999999998</v>
      </c>
      <c r="AK232">
        <v>8.06372</v>
      </c>
      <c r="AM232">
        <v>7.8586499999999999</v>
      </c>
      <c r="AN232">
        <v>7.88842</v>
      </c>
      <c r="AO232">
        <v>8.1946100000000008</v>
      </c>
    </row>
    <row r="233" spans="2:52">
      <c r="C233">
        <v>7.8431499999999996</v>
      </c>
      <c r="D233">
        <v>7.8869499999999997</v>
      </c>
      <c r="E233">
        <v>8.2302599999999995</v>
      </c>
      <c r="G233">
        <v>7.8834099999999996</v>
      </c>
      <c r="H233">
        <v>7.9105400000000001</v>
      </c>
      <c r="I233">
        <v>8.2670899999999996</v>
      </c>
      <c r="K233">
        <v>7.9075699999999998</v>
      </c>
      <c r="L233">
        <v>7.9389900000000004</v>
      </c>
      <c r="M233">
        <v>8.1388099999999994</v>
      </c>
      <c r="O233">
        <v>7.9724899999999996</v>
      </c>
      <c r="P233">
        <v>8.0035600000000002</v>
      </c>
      <c r="Q233">
        <v>8.4183900000000005</v>
      </c>
      <c r="S233">
        <v>8.1287099999999999</v>
      </c>
      <c r="T233">
        <v>8.1645199999999996</v>
      </c>
      <c r="U233">
        <v>8.8622099999999993</v>
      </c>
      <c r="W233">
        <v>7.9230799999999997</v>
      </c>
      <c r="X233">
        <v>7.9568000000000003</v>
      </c>
      <c r="Y233">
        <v>8.6659900000000007</v>
      </c>
      <c r="AA233">
        <v>8.4012399999999996</v>
      </c>
      <c r="AB233">
        <v>8.4001300000000008</v>
      </c>
      <c r="AC233">
        <v>9.9333299999999998</v>
      </c>
      <c r="AE233">
        <v>8.4645899999999994</v>
      </c>
      <c r="AF233">
        <v>8.6025100000000005</v>
      </c>
      <c r="AG233">
        <v>10.128</v>
      </c>
      <c r="AI233">
        <v>8.5458099999999995</v>
      </c>
      <c r="AJ233">
        <v>8.5714900000000007</v>
      </c>
      <c r="AK233">
        <v>9.9034399999999998</v>
      </c>
      <c r="AM233">
        <v>8.6760400000000004</v>
      </c>
      <c r="AN233">
        <v>8.7627900000000007</v>
      </c>
      <c r="AO233">
        <v>10.831200000000001</v>
      </c>
    </row>
    <row r="234" spans="2:52">
      <c r="B234" t="s">
        <v>22</v>
      </c>
      <c r="C234">
        <v>2.1989999999999701E-2</v>
      </c>
      <c r="D234">
        <v>2.36299999999998E-2</v>
      </c>
      <c r="E234">
        <v>0.12601999999999899</v>
      </c>
      <c r="G234">
        <v>6.7629999999999399E-2</v>
      </c>
      <c r="H234">
        <v>7.9679999999999807E-2</v>
      </c>
      <c r="I234">
        <v>0.14495999999999901</v>
      </c>
      <c r="K234">
        <v>1.8189999999999699E-2</v>
      </c>
      <c r="L234">
        <v>1.3150000000000399E-2</v>
      </c>
      <c r="M234">
        <v>2.9569999999999701E-2</v>
      </c>
      <c r="O234">
        <v>0.14706</v>
      </c>
      <c r="P234">
        <v>0.16440000000000099</v>
      </c>
      <c r="Q234">
        <v>0.30569000000000002</v>
      </c>
      <c r="S234">
        <v>0.25941999999999998</v>
      </c>
      <c r="T234">
        <v>0.27607999999999899</v>
      </c>
      <c r="U234">
        <v>0.67251999999999901</v>
      </c>
      <c r="W234">
        <v>7.8479999999999897E-2</v>
      </c>
      <c r="X234">
        <v>7.4130000000000307E-2</v>
      </c>
      <c r="Y234">
        <v>0.59690000000000198</v>
      </c>
      <c r="AA234">
        <v>0.48921999999999999</v>
      </c>
      <c r="AB234">
        <v>0.46501000000000098</v>
      </c>
      <c r="AC234">
        <v>1.7518499999999999</v>
      </c>
      <c r="AE234">
        <v>0.58582999999999996</v>
      </c>
      <c r="AF234">
        <v>0.68654000000000104</v>
      </c>
      <c r="AG234">
        <v>1.9822299999999999</v>
      </c>
      <c r="AI234">
        <v>0.72928999999999999</v>
      </c>
      <c r="AJ234">
        <v>0.74587000000000103</v>
      </c>
      <c r="AK234">
        <v>1.83972</v>
      </c>
      <c r="AM234">
        <v>0.81739000000000095</v>
      </c>
      <c r="AN234">
        <v>0.87437000000000098</v>
      </c>
      <c r="AO234">
        <v>2.63659</v>
      </c>
    </row>
    <row r="235" spans="2:52">
      <c r="C235">
        <v>7.9508599999999996</v>
      </c>
      <c r="D235">
        <v>7.98902</v>
      </c>
      <c r="E235">
        <v>8.2166999999999994</v>
      </c>
      <c r="G235">
        <v>7.8952099999999996</v>
      </c>
      <c r="H235">
        <v>7.9200100000000004</v>
      </c>
      <c r="I235">
        <v>8.1614000000000004</v>
      </c>
      <c r="K235">
        <v>7.7723000000000004</v>
      </c>
      <c r="L235">
        <v>7.8033200000000003</v>
      </c>
      <c r="M235">
        <v>8.1499199999999998</v>
      </c>
      <c r="O235">
        <v>7.7850000000000001</v>
      </c>
      <c r="P235">
        <v>7.8088800000000003</v>
      </c>
      <c r="Q235">
        <v>8.2100600000000004</v>
      </c>
      <c r="S235">
        <v>7.9143499999999998</v>
      </c>
      <c r="T235">
        <v>7.95181</v>
      </c>
      <c r="U235">
        <v>8.1986399999999993</v>
      </c>
      <c r="W235">
        <v>7.8481500000000004</v>
      </c>
      <c r="X235">
        <v>7.8520899999999996</v>
      </c>
      <c r="Y235">
        <v>8.2040199999999999</v>
      </c>
      <c r="AA235">
        <v>7.8506299999999998</v>
      </c>
      <c r="AB235">
        <v>7.86029</v>
      </c>
      <c r="AC235">
        <v>8.0384499999999992</v>
      </c>
      <c r="AE235">
        <v>7.7381099999999998</v>
      </c>
      <c r="AF235">
        <v>7.7494800000000001</v>
      </c>
      <c r="AG235">
        <v>8.0157100000000003</v>
      </c>
      <c r="AI235">
        <v>7.9027799999999999</v>
      </c>
      <c r="AJ235">
        <v>7.9363299999999999</v>
      </c>
      <c r="AK235">
        <v>8.1981199999999994</v>
      </c>
      <c r="AM235">
        <v>7.8550300000000002</v>
      </c>
      <c r="AN235">
        <v>7.89236</v>
      </c>
      <c r="AO235">
        <v>8.1222399999999997</v>
      </c>
    </row>
    <row r="236" spans="2:52">
      <c r="C236">
        <v>7.9539499999999999</v>
      </c>
      <c r="D236">
        <v>7.9937399999999998</v>
      </c>
      <c r="E236">
        <v>8.2267200000000003</v>
      </c>
      <c r="G236">
        <v>7.9458799999999998</v>
      </c>
      <c r="H236">
        <v>7.9762899999999997</v>
      </c>
      <c r="I236">
        <v>8.2417599999999993</v>
      </c>
      <c r="K236">
        <v>7.8799299999999999</v>
      </c>
      <c r="L236">
        <v>7.9160700000000004</v>
      </c>
      <c r="M236">
        <v>8.3336699999999997</v>
      </c>
      <c r="O236">
        <v>7.9857699999999996</v>
      </c>
      <c r="P236">
        <v>7.9953799999999999</v>
      </c>
      <c r="Q236">
        <v>8.6407799999999995</v>
      </c>
      <c r="S236">
        <v>8.1958900000000003</v>
      </c>
      <c r="T236">
        <v>8.2516700000000007</v>
      </c>
      <c r="U236">
        <v>8.9811700000000005</v>
      </c>
      <c r="W236">
        <v>8.1044400000000003</v>
      </c>
      <c r="X236">
        <v>8.1236999999999995</v>
      </c>
      <c r="Y236">
        <v>8.6934799999999992</v>
      </c>
      <c r="AA236">
        <v>8.3421400000000006</v>
      </c>
      <c r="AB236">
        <v>8.3918199999999992</v>
      </c>
      <c r="AC236">
        <v>9.7256900000000002</v>
      </c>
      <c r="AE236">
        <v>8.2130399999999995</v>
      </c>
      <c r="AF236">
        <v>8.2253799999999995</v>
      </c>
      <c r="AG236">
        <v>9.5996500000000005</v>
      </c>
      <c r="AI236">
        <v>8.5618599999999994</v>
      </c>
      <c r="AJ236">
        <v>8.6304300000000005</v>
      </c>
      <c r="AK236">
        <v>9.9942499999999992</v>
      </c>
      <c r="AM236">
        <v>8.0211000000000006</v>
      </c>
      <c r="AN236">
        <v>8.0602400000000003</v>
      </c>
      <c r="AO236">
        <v>8.71739</v>
      </c>
    </row>
    <row r="237" spans="2:52">
      <c r="B237" t="s">
        <v>22</v>
      </c>
      <c r="C237">
        <v>3.0899999999993702E-3</v>
      </c>
      <c r="D237">
        <v>4.7199999999998398E-3</v>
      </c>
      <c r="E237">
        <v>1.0020000000000801E-2</v>
      </c>
      <c r="G237">
        <v>5.0670000000000201E-2</v>
      </c>
      <c r="H237">
        <v>5.6280000000000101E-2</v>
      </c>
      <c r="I237">
        <v>8.0359999999998905E-2</v>
      </c>
      <c r="K237">
        <v>0.10763</v>
      </c>
      <c r="L237">
        <v>0.11275</v>
      </c>
      <c r="M237">
        <v>0.18375</v>
      </c>
      <c r="O237">
        <v>0.20077</v>
      </c>
      <c r="P237">
        <v>0.1865</v>
      </c>
      <c r="Q237">
        <v>0.43071999999999899</v>
      </c>
      <c r="S237">
        <v>0.28154000000000101</v>
      </c>
      <c r="T237">
        <v>0.29986000000000101</v>
      </c>
      <c r="U237">
        <v>0.78253000000000095</v>
      </c>
      <c r="W237">
        <v>0.25629000000000002</v>
      </c>
      <c r="X237">
        <v>0.27160999999999902</v>
      </c>
      <c r="Y237">
        <v>0.48945999999999901</v>
      </c>
      <c r="AA237">
        <v>0.491510000000001</v>
      </c>
      <c r="AB237">
        <v>0.53152999999999895</v>
      </c>
      <c r="AC237">
        <v>1.6872400000000001</v>
      </c>
      <c r="AE237">
        <v>0.47493000000000002</v>
      </c>
      <c r="AF237">
        <v>0.47589999999999899</v>
      </c>
      <c r="AG237">
        <v>1.5839399999999999</v>
      </c>
      <c r="AI237">
        <v>0.659079999999999</v>
      </c>
      <c r="AJ237">
        <v>0.69410000000000105</v>
      </c>
      <c r="AK237">
        <v>1.79613</v>
      </c>
      <c r="AM237">
        <v>0.16607</v>
      </c>
      <c r="AN237">
        <v>0.16788</v>
      </c>
      <c r="AO237">
        <v>0.59514999999999996</v>
      </c>
    </row>
    <row r="238" spans="2:52">
      <c r="C238">
        <v>7.9055999999999997</v>
      </c>
      <c r="D238">
        <v>7.9247899999999998</v>
      </c>
      <c r="E238">
        <v>8.2181099999999994</v>
      </c>
      <c r="G238">
        <v>7.8784200000000002</v>
      </c>
      <c r="H238">
        <v>7.9144199999999998</v>
      </c>
      <c r="I238">
        <v>8.1980000000000004</v>
      </c>
      <c r="K238">
        <v>7.9283999999999999</v>
      </c>
      <c r="L238">
        <v>7.9556100000000001</v>
      </c>
      <c r="M238">
        <v>8.2415199999999995</v>
      </c>
      <c r="O238">
        <v>7.9038199999999996</v>
      </c>
      <c r="P238">
        <v>7.9223800000000004</v>
      </c>
      <c r="Q238">
        <v>8.1953600000000009</v>
      </c>
      <c r="S238">
        <v>7.8374899999999998</v>
      </c>
      <c r="T238">
        <v>7.8532599999999997</v>
      </c>
      <c r="U238">
        <v>8.1026199999999999</v>
      </c>
      <c r="W238">
        <v>7.9510100000000001</v>
      </c>
      <c r="X238">
        <v>7.9948800000000002</v>
      </c>
      <c r="Y238">
        <v>8.1985600000000005</v>
      </c>
      <c r="AA238">
        <v>7.9331199999999997</v>
      </c>
      <c r="AB238">
        <v>7.9383499999999998</v>
      </c>
      <c r="AC238">
        <v>8.1287900000000004</v>
      </c>
      <c r="AE238">
        <v>7.82545</v>
      </c>
      <c r="AF238">
        <v>7.8640800000000004</v>
      </c>
      <c r="AG238">
        <v>8.1182200000000009</v>
      </c>
      <c r="AI238">
        <v>7.9308199999999998</v>
      </c>
      <c r="AJ238">
        <v>7.9590800000000002</v>
      </c>
      <c r="AK238">
        <v>8.18248</v>
      </c>
      <c r="AM238">
        <v>7.9148500000000004</v>
      </c>
      <c r="AN238">
        <v>7.9538000000000002</v>
      </c>
      <c r="AO238">
        <v>8.2649600000000003</v>
      </c>
    </row>
    <row r="239" spans="2:52">
      <c r="C239">
        <v>7.9304199999999998</v>
      </c>
      <c r="D239">
        <v>7.9528999999999996</v>
      </c>
      <c r="E239">
        <v>8.2628400000000006</v>
      </c>
      <c r="G239">
        <v>7.9319300000000004</v>
      </c>
      <c r="H239">
        <v>7.9695400000000003</v>
      </c>
      <c r="I239">
        <v>8.3389600000000002</v>
      </c>
      <c r="K239">
        <v>8.0254499999999993</v>
      </c>
      <c r="L239">
        <v>8.06935</v>
      </c>
      <c r="M239">
        <v>8.9113199999999999</v>
      </c>
      <c r="O239">
        <v>7.9364999999999997</v>
      </c>
      <c r="P239">
        <v>7.9649599999999996</v>
      </c>
      <c r="Q239">
        <v>8.4426199999999998</v>
      </c>
      <c r="S239">
        <v>8.0777999999999999</v>
      </c>
      <c r="T239">
        <v>8.1196000000000002</v>
      </c>
      <c r="U239">
        <v>9.2578600000000009</v>
      </c>
      <c r="W239">
        <v>8.2926500000000001</v>
      </c>
      <c r="X239">
        <v>8.3697199999999992</v>
      </c>
      <c r="Y239">
        <v>9.50183</v>
      </c>
      <c r="AA239">
        <v>8.4291199999999993</v>
      </c>
      <c r="AB239">
        <v>8.4183299999999992</v>
      </c>
      <c r="AC239">
        <v>9.2723399999999998</v>
      </c>
      <c r="AE239">
        <v>8.3774599999999992</v>
      </c>
      <c r="AF239">
        <v>8.4041800000000002</v>
      </c>
      <c r="AG239">
        <v>9.3475599999999996</v>
      </c>
      <c r="AI239">
        <v>8.5123200000000008</v>
      </c>
      <c r="AJ239">
        <v>8.56358</v>
      </c>
      <c r="AK239">
        <v>10.192</v>
      </c>
      <c r="AM239">
        <v>8.8248599999999993</v>
      </c>
      <c r="AN239">
        <v>8.9079899999999999</v>
      </c>
      <c r="AO239">
        <v>10.8025</v>
      </c>
    </row>
    <row r="240" spans="2:52">
      <c r="B240" t="s">
        <v>22</v>
      </c>
      <c r="C240">
        <v>2.4820000000000099E-2</v>
      </c>
      <c r="D240">
        <v>2.8109999999999899E-2</v>
      </c>
      <c r="E240">
        <v>4.4730000000001303E-2</v>
      </c>
      <c r="G240">
        <v>5.3510000000000203E-2</v>
      </c>
      <c r="H240">
        <v>5.5120000000000502E-2</v>
      </c>
      <c r="I240">
        <v>0.14096</v>
      </c>
      <c r="K240">
        <v>9.7049999999999401E-2</v>
      </c>
      <c r="L240">
        <v>0.11373999999999999</v>
      </c>
      <c r="M240">
        <v>0.66979999999999995</v>
      </c>
      <c r="O240">
        <v>3.2680000000000001E-2</v>
      </c>
      <c r="P240">
        <v>4.2579999999999202E-2</v>
      </c>
      <c r="Q240">
        <v>0.24725999999999901</v>
      </c>
      <c r="S240">
        <v>0.24031</v>
      </c>
      <c r="T240">
        <v>0.26634000000000002</v>
      </c>
      <c r="U240">
        <v>1.15524</v>
      </c>
      <c r="W240">
        <v>0.34164</v>
      </c>
      <c r="X240">
        <v>0.37483999999999901</v>
      </c>
      <c r="Y240">
        <v>1.3032699999999999</v>
      </c>
      <c r="AA240">
        <v>0.496</v>
      </c>
      <c r="AB240">
        <v>0.47997999999999902</v>
      </c>
      <c r="AC240">
        <v>1.1435500000000001</v>
      </c>
      <c r="AE240">
        <v>0.552009999999999</v>
      </c>
      <c r="AF240">
        <v>0.54010000000000102</v>
      </c>
      <c r="AG240">
        <v>1.2293400000000001</v>
      </c>
      <c r="AI240">
        <v>0.58150000000000102</v>
      </c>
      <c r="AJ240">
        <v>0.60450000000000004</v>
      </c>
      <c r="AK240">
        <v>2.0095200000000002</v>
      </c>
      <c r="AM240">
        <v>0.91000999999999899</v>
      </c>
      <c r="AN240">
        <v>0.95418999999999998</v>
      </c>
      <c r="AO240">
        <v>2.5375399999999999</v>
      </c>
      <c r="AX240" s="1">
        <v>9.3799999999999998E-42</v>
      </c>
      <c r="AY240" s="1">
        <v>9.7199999999999998E-42</v>
      </c>
      <c r="AZ240" s="1">
        <v>2.3500000000000002E-41</v>
      </c>
    </row>
    <row r="241" spans="2:41">
      <c r="C241">
        <v>7.8499299999999996</v>
      </c>
      <c r="D241">
        <v>7.8830099999999996</v>
      </c>
      <c r="E241">
        <v>8.1371699999999993</v>
      </c>
      <c r="G241">
        <v>7.7987000000000002</v>
      </c>
      <c r="H241">
        <v>7.8269200000000003</v>
      </c>
      <c r="I241">
        <v>8.0396599999999996</v>
      </c>
      <c r="K241">
        <v>7.8327499999999999</v>
      </c>
      <c r="L241">
        <v>7.8342200000000002</v>
      </c>
      <c r="M241">
        <v>8.1605000000000008</v>
      </c>
      <c r="O241">
        <v>7.9863</v>
      </c>
      <c r="P241">
        <v>8.0354500000000009</v>
      </c>
      <c r="Q241">
        <v>8.20261</v>
      </c>
      <c r="S241">
        <v>7.8937999999999997</v>
      </c>
      <c r="T241">
        <v>7.8935899999999997</v>
      </c>
      <c r="U241">
        <v>8.1567000000000007</v>
      </c>
      <c r="W241">
        <v>7.8831300000000004</v>
      </c>
      <c r="X241">
        <v>7.9404700000000004</v>
      </c>
      <c r="Y241">
        <v>8.1215899999999994</v>
      </c>
      <c r="AA241">
        <v>7.8219799999999999</v>
      </c>
      <c r="AB241">
        <v>7.8597900000000003</v>
      </c>
      <c r="AC241">
        <v>8.0908200000000008</v>
      </c>
      <c r="AE241">
        <v>7.9098600000000001</v>
      </c>
      <c r="AF241">
        <v>7.9292699999999998</v>
      </c>
      <c r="AG241">
        <v>8.2108699999999999</v>
      </c>
      <c r="AI241">
        <v>7.8588300000000002</v>
      </c>
      <c r="AJ241">
        <v>7.9057000000000004</v>
      </c>
      <c r="AK241">
        <v>8.1387300000000007</v>
      </c>
      <c r="AM241">
        <v>7.8857999999999997</v>
      </c>
      <c r="AN241">
        <v>7.9410600000000002</v>
      </c>
      <c r="AO241">
        <v>8.1962499999999991</v>
      </c>
    </row>
    <row r="242" spans="2:41">
      <c r="C242">
        <v>7.86266</v>
      </c>
      <c r="D242">
        <v>7.8950300000000002</v>
      </c>
      <c r="E242">
        <v>8.1824700000000004</v>
      </c>
      <c r="G242">
        <v>7.8557199999999998</v>
      </c>
      <c r="H242">
        <v>7.87697</v>
      </c>
      <c r="I242">
        <v>8.2738300000000002</v>
      </c>
      <c r="K242">
        <v>7.8568899999999999</v>
      </c>
      <c r="L242">
        <v>7.8676199999999996</v>
      </c>
      <c r="M242">
        <v>8.2898499999999995</v>
      </c>
      <c r="O242">
        <v>8.1542700000000004</v>
      </c>
      <c r="P242">
        <v>8.1991200000000006</v>
      </c>
      <c r="Q242">
        <v>9.0678099999999997</v>
      </c>
      <c r="S242">
        <v>8.1235099999999996</v>
      </c>
      <c r="T242">
        <v>8.15</v>
      </c>
      <c r="U242">
        <v>8.6173000000000002</v>
      </c>
      <c r="W242">
        <v>8.2881599999999995</v>
      </c>
      <c r="X242">
        <v>8.3289000000000009</v>
      </c>
      <c r="Y242">
        <v>9.0170399999999997</v>
      </c>
      <c r="AA242">
        <v>8.3299599999999998</v>
      </c>
      <c r="AB242">
        <v>8.3740400000000008</v>
      </c>
      <c r="AC242">
        <v>9.2647200000000005</v>
      </c>
      <c r="AE242">
        <v>8.5460399999999996</v>
      </c>
      <c r="AF242">
        <v>8.5708699999999993</v>
      </c>
      <c r="AG242">
        <v>9.9895200000000006</v>
      </c>
      <c r="AI242">
        <v>8.58352</v>
      </c>
      <c r="AJ242">
        <v>8.6904299999999992</v>
      </c>
      <c r="AK242">
        <v>9.9395100000000003</v>
      </c>
      <c r="AM242">
        <v>8.7361299999999993</v>
      </c>
      <c r="AN242">
        <v>8.8138799999999993</v>
      </c>
      <c r="AO242">
        <v>10.287000000000001</v>
      </c>
    </row>
    <row r="243" spans="2:41">
      <c r="B243" t="s">
        <v>22</v>
      </c>
      <c r="C243">
        <v>1.2730000000000401E-2</v>
      </c>
      <c r="D243">
        <v>1.20200000000006E-2</v>
      </c>
      <c r="E243">
        <v>4.5300000000000999E-2</v>
      </c>
      <c r="G243">
        <v>5.7019999999999599E-2</v>
      </c>
      <c r="H243">
        <v>5.0049999999999699E-2</v>
      </c>
      <c r="I243">
        <v>0.23417000000000099</v>
      </c>
      <c r="K243">
        <v>2.4140000000000099E-2</v>
      </c>
      <c r="L243">
        <v>3.3399999999999402E-2</v>
      </c>
      <c r="M243">
        <v>0.12934999999999899</v>
      </c>
      <c r="O243">
        <v>0.16797000000000001</v>
      </c>
      <c r="P243">
        <v>0.16367000000000001</v>
      </c>
      <c r="Q243">
        <v>0.86519999999999997</v>
      </c>
      <c r="S243">
        <v>0.22971</v>
      </c>
      <c r="T243">
        <v>0.25641000000000103</v>
      </c>
      <c r="U243">
        <v>0.46059999999999901</v>
      </c>
      <c r="W243">
        <v>0.40503</v>
      </c>
      <c r="X243">
        <v>0.38843</v>
      </c>
      <c r="Y243">
        <v>0.89544999999999997</v>
      </c>
      <c r="AA243">
        <v>0.50797999999999999</v>
      </c>
      <c r="AB243">
        <v>0.51425000000000098</v>
      </c>
      <c r="AC243">
        <v>1.1738999999999999</v>
      </c>
      <c r="AE243">
        <v>0.63617999999999997</v>
      </c>
      <c r="AF243">
        <v>0.64159999999999995</v>
      </c>
      <c r="AG243">
        <v>1.7786500000000001</v>
      </c>
      <c r="AI243">
        <v>0.72468999999999995</v>
      </c>
      <c r="AJ243">
        <v>0.78473000000000004</v>
      </c>
      <c r="AK243">
        <v>1.80078</v>
      </c>
      <c r="AM243">
        <v>0.85033000000000003</v>
      </c>
      <c r="AN243">
        <v>0.87281999999999904</v>
      </c>
      <c r="AO243">
        <v>2.0907499999999999</v>
      </c>
    </row>
    <row r="244" spans="2:41">
      <c r="C244">
        <v>7.8342999999999998</v>
      </c>
      <c r="D244">
        <v>7.8592300000000002</v>
      </c>
      <c r="E244">
        <v>8.0808099999999996</v>
      </c>
      <c r="G244">
        <v>7.7607499999999998</v>
      </c>
      <c r="H244">
        <v>7.7929899999999996</v>
      </c>
      <c r="I244">
        <v>8.0570299999999992</v>
      </c>
      <c r="K244">
        <v>7.8607199999999997</v>
      </c>
      <c r="L244">
        <v>7.8908899999999997</v>
      </c>
      <c r="M244">
        <v>8.1729099999999999</v>
      </c>
      <c r="O244">
        <v>7.88544</v>
      </c>
      <c r="P244">
        <v>7.9052899999999999</v>
      </c>
      <c r="Q244">
        <v>8.0976800000000004</v>
      </c>
      <c r="S244">
        <v>7.8939300000000001</v>
      </c>
      <c r="T244">
        <v>7.9190699999999996</v>
      </c>
      <c r="U244">
        <v>8.1814999999999998</v>
      </c>
      <c r="W244">
        <v>7.7829899999999999</v>
      </c>
      <c r="X244">
        <v>7.8288399999999996</v>
      </c>
      <c r="Y244">
        <v>8.0155499999999993</v>
      </c>
      <c r="AA244">
        <v>7.8506299999999998</v>
      </c>
      <c r="AB244">
        <v>7.8844900000000004</v>
      </c>
      <c r="AC244">
        <v>8.1055399999999995</v>
      </c>
      <c r="AE244">
        <v>7.7754599999999998</v>
      </c>
      <c r="AF244">
        <v>7.8062500000000004</v>
      </c>
      <c r="AG244">
        <v>8.0639599999999998</v>
      </c>
      <c r="AI244">
        <v>7.8897599999999999</v>
      </c>
      <c r="AJ244">
        <v>7.9324500000000002</v>
      </c>
      <c r="AK244">
        <v>8.1655800000000003</v>
      </c>
      <c r="AM244">
        <v>7.7695299999999996</v>
      </c>
      <c r="AN244">
        <v>7.7868599999999999</v>
      </c>
      <c r="AO244">
        <v>8.1450800000000001</v>
      </c>
    </row>
    <row r="245" spans="2:41">
      <c r="C245">
        <v>7.8495299999999997</v>
      </c>
      <c r="D245">
        <v>7.87446</v>
      </c>
      <c r="E245">
        <v>8.2091399999999997</v>
      </c>
      <c r="G245">
        <v>7.8178400000000003</v>
      </c>
      <c r="H245">
        <v>7.8497700000000004</v>
      </c>
      <c r="I245">
        <v>8.19</v>
      </c>
      <c r="K245">
        <v>7.9493799999999997</v>
      </c>
      <c r="L245">
        <v>7.9768499999999998</v>
      </c>
      <c r="M245">
        <v>8.4292599999999993</v>
      </c>
      <c r="O245">
        <v>8.0287699999999997</v>
      </c>
      <c r="P245">
        <v>8.1044800000000006</v>
      </c>
      <c r="Q245">
        <v>8.5550999999999995</v>
      </c>
      <c r="S245">
        <v>8.1965599999999998</v>
      </c>
      <c r="T245">
        <v>8.2102599999999999</v>
      </c>
      <c r="U245">
        <v>9.3549100000000003</v>
      </c>
      <c r="W245">
        <v>8.1490500000000008</v>
      </c>
      <c r="X245">
        <v>8.1959900000000001</v>
      </c>
      <c r="Y245">
        <v>9.1006699999999991</v>
      </c>
      <c r="AA245">
        <v>8.2937899999999996</v>
      </c>
      <c r="AB245">
        <v>8.3537300000000005</v>
      </c>
      <c r="AC245">
        <v>9.12181</v>
      </c>
      <c r="AE245">
        <v>7.90259</v>
      </c>
      <c r="AF245">
        <v>7.9322699999999999</v>
      </c>
      <c r="AG245">
        <v>8.5648900000000001</v>
      </c>
      <c r="AI245">
        <v>8.0415399999999995</v>
      </c>
      <c r="AJ245">
        <v>8.0880500000000008</v>
      </c>
      <c r="AK245">
        <v>8.7540300000000002</v>
      </c>
      <c r="AM245">
        <v>7.9458000000000002</v>
      </c>
      <c r="AN245">
        <v>7.9657600000000004</v>
      </c>
      <c r="AO245">
        <v>8.4843399999999995</v>
      </c>
    </row>
    <row r="246" spans="2:41">
      <c r="B246" t="s">
        <v>22</v>
      </c>
      <c r="C246">
        <v>1.52299999999999E-2</v>
      </c>
      <c r="D246">
        <v>1.52299999999999E-2</v>
      </c>
      <c r="E246">
        <v>0.12833</v>
      </c>
      <c r="G246">
        <v>5.7090000000000501E-2</v>
      </c>
      <c r="H246">
        <v>5.6780000000000698E-2</v>
      </c>
      <c r="I246">
        <v>0.13297</v>
      </c>
      <c r="K246">
        <v>8.8660000000000003E-2</v>
      </c>
      <c r="L246">
        <v>8.5959999999999995E-2</v>
      </c>
      <c r="M246">
        <v>0.25634999999999902</v>
      </c>
      <c r="O246">
        <v>0.14333000000000001</v>
      </c>
      <c r="P246">
        <v>0.19919000000000101</v>
      </c>
      <c r="Q246">
        <v>0.45741999999999899</v>
      </c>
      <c r="S246">
        <v>0.30263000000000001</v>
      </c>
      <c r="T246">
        <v>0.29119</v>
      </c>
      <c r="U246">
        <v>1.1734100000000001</v>
      </c>
      <c r="W246">
        <v>0.366060000000001</v>
      </c>
      <c r="X246">
        <v>0.36715000000000098</v>
      </c>
      <c r="Y246">
        <v>1.0851200000000001</v>
      </c>
      <c r="AA246">
        <v>0.44316</v>
      </c>
      <c r="AB246">
        <v>0.46924000000000099</v>
      </c>
      <c r="AC246">
        <v>1.01627</v>
      </c>
      <c r="AE246">
        <v>0.12712999999999999</v>
      </c>
      <c r="AF246">
        <v>0.12601999999999999</v>
      </c>
      <c r="AG246">
        <v>0.50092999999999999</v>
      </c>
      <c r="AI246">
        <v>0.15178</v>
      </c>
      <c r="AJ246">
        <v>0.15560000000000099</v>
      </c>
      <c r="AK246">
        <v>0.58845000000000003</v>
      </c>
      <c r="AM246">
        <v>0.17627000000000101</v>
      </c>
      <c r="AN246">
        <v>0.1789</v>
      </c>
      <c r="AO246">
        <v>0.33925999999999901</v>
      </c>
    </row>
    <row r="247" spans="2:41">
      <c r="C247">
        <v>7.9198399999999998</v>
      </c>
      <c r="D247">
        <v>7.9420400000000004</v>
      </c>
      <c r="E247">
        <v>8.2241300000000006</v>
      </c>
      <c r="G247">
        <v>7.96075</v>
      </c>
      <c r="H247">
        <v>8.0137199999999993</v>
      </c>
      <c r="I247">
        <v>8.2441399999999998</v>
      </c>
      <c r="K247">
        <v>7.9101699999999999</v>
      </c>
      <c r="L247">
        <v>7.9482299999999997</v>
      </c>
      <c r="M247">
        <v>8.1898599999999995</v>
      </c>
      <c r="O247">
        <v>7.8102900000000002</v>
      </c>
      <c r="P247">
        <v>7.8310000000000004</v>
      </c>
      <c r="Q247">
        <v>8.1206999999999994</v>
      </c>
      <c r="S247">
        <v>7.8517700000000001</v>
      </c>
      <c r="T247">
        <v>7.8992399999999998</v>
      </c>
      <c r="U247">
        <v>8.1190200000000008</v>
      </c>
      <c r="W247">
        <v>7.8926800000000004</v>
      </c>
      <c r="X247">
        <v>7.9213199999999997</v>
      </c>
      <c r="Y247">
        <v>8.1109899999999993</v>
      </c>
      <c r="AA247">
        <v>7.8366400000000001</v>
      </c>
      <c r="AB247">
        <v>7.8494000000000002</v>
      </c>
      <c r="AC247">
        <v>8.1044699999999992</v>
      </c>
      <c r="AE247">
        <v>7.8621699999999999</v>
      </c>
      <c r="AF247">
        <v>7.8758900000000001</v>
      </c>
      <c r="AG247">
        <v>8.1770899999999997</v>
      </c>
      <c r="AI247">
        <v>7.7838599999999998</v>
      </c>
      <c r="AJ247">
        <v>7.8054399999999999</v>
      </c>
      <c r="AK247">
        <v>8.0562799999999992</v>
      </c>
      <c r="AM247">
        <v>7.77468</v>
      </c>
      <c r="AN247">
        <v>7.77074</v>
      </c>
      <c r="AO247">
        <v>8.0756200000000007</v>
      </c>
    </row>
    <row r="248" spans="2:41">
      <c r="C248">
        <v>7.9177</v>
      </c>
      <c r="D248">
        <v>7.9417</v>
      </c>
      <c r="E248">
        <v>8.2410700000000006</v>
      </c>
      <c r="G248">
        <v>8.0197000000000003</v>
      </c>
      <c r="H248">
        <v>8.06189</v>
      </c>
      <c r="I248">
        <v>8.4133499999999994</v>
      </c>
      <c r="K248">
        <v>8.0172500000000007</v>
      </c>
      <c r="L248">
        <v>8.0565499999999997</v>
      </c>
      <c r="M248">
        <v>8.4188200000000002</v>
      </c>
      <c r="O248">
        <v>7.9721000000000002</v>
      </c>
      <c r="P248">
        <v>7.9775799999999997</v>
      </c>
      <c r="Q248">
        <v>8.5680999999999994</v>
      </c>
      <c r="S248">
        <v>8.1226400000000005</v>
      </c>
      <c r="T248">
        <v>8.1590900000000008</v>
      </c>
      <c r="U248">
        <v>9.0180799999999994</v>
      </c>
      <c r="W248">
        <v>8.2758599999999998</v>
      </c>
      <c r="X248">
        <v>8.3204200000000004</v>
      </c>
      <c r="Y248">
        <v>9.1353299999999997</v>
      </c>
      <c r="AA248">
        <v>8.2908100000000005</v>
      </c>
      <c r="AB248">
        <v>8.3158999999999992</v>
      </c>
      <c r="AC248">
        <v>9.3480899999999991</v>
      </c>
      <c r="AE248">
        <v>8.40747</v>
      </c>
      <c r="AF248">
        <v>8.4197399999999991</v>
      </c>
      <c r="AG248">
        <v>9.4695099999999996</v>
      </c>
      <c r="AI248">
        <v>8.5981699999999996</v>
      </c>
      <c r="AJ248">
        <v>8.6821900000000003</v>
      </c>
      <c r="AK248">
        <v>10.0878</v>
      </c>
      <c r="AM248">
        <v>7.9273199999999999</v>
      </c>
      <c r="AN248">
        <v>7.9240599999999999</v>
      </c>
      <c r="AO248">
        <v>8.2591300000000007</v>
      </c>
    </row>
    <row r="249" spans="2:41">
      <c r="B249" t="s">
        <v>22</v>
      </c>
      <c r="C249">
        <v>-2.13999999999981E-3</v>
      </c>
      <c r="D249">
        <v>-3.40000000000451E-4</v>
      </c>
      <c r="E249">
        <v>1.694E-2</v>
      </c>
      <c r="G249">
        <v>5.8950000000000301E-2</v>
      </c>
      <c r="H249">
        <v>4.8170000000000698E-2</v>
      </c>
      <c r="I249">
        <v>0.16921</v>
      </c>
      <c r="K249">
        <v>0.10708000000000099</v>
      </c>
      <c r="L249">
        <v>0.10832</v>
      </c>
      <c r="M249">
        <v>0.228960000000001</v>
      </c>
      <c r="O249">
        <v>0.16181000000000001</v>
      </c>
      <c r="P249">
        <v>0.14657999999999999</v>
      </c>
      <c r="Q249">
        <v>0.44740000000000002</v>
      </c>
      <c r="S249">
        <v>0.27087</v>
      </c>
      <c r="T249">
        <v>0.25985000000000102</v>
      </c>
      <c r="U249">
        <v>0.89905999999999897</v>
      </c>
      <c r="W249">
        <v>0.38317999999999902</v>
      </c>
      <c r="X249">
        <v>0.39910000000000101</v>
      </c>
      <c r="Y249">
        <v>1.02434</v>
      </c>
      <c r="AA249">
        <v>0.45417000000000002</v>
      </c>
      <c r="AB249">
        <v>0.46649999999999903</v>
      </c>
      <c r="AC249">
        <v>1.2436199999999999</v>
      </c>
      <c r="AE249">
        <v>0.54530000000000001</v>
      </c>
      <c r="AF249">
        <v>0.54385000000000105</v>
      </c>
      <c r="AG249">
        <v>1.2924199999999999</v>
      </c>
      <c r="AI249">
        <v>0.81430999999999998</v>
      </c>
      <c r="AJ249">
        <v>0.87675000000000003</v>
      </c>
      <c r="AK249">
        <v>2.03152</v>
      </c>
      <c r="AM249">
        <v>0.15264</v>
      </c>
      <c r="AN249">
        <v>0.15332000000000001</v>
      </c>
      <c r="AO249">
        <v>0.18351000000000001</v>
      </c>
    </row>
    <row r="250" spans="2:41">
      <c r="C250">
        <v>7.9664599999999997</v>
      </c>
      <c r="D250">
        <v>8.0161999999999995</v>
      </c>
      <c r="E250">
        <v>8.2526700000000002</v>
      </c>
      <c r="G250">
        <v>7.9073399999999996</v>
      </c>
      <c r="H250">
        <v>7.9446500000000002</v>
      </c>
      <c r="I250">
        <v>8.1885300000000001</v>
      </c>
      <c r="K250">
        <v>7.9013600000000004</v>
      </c>
      <c r="L250">
        <v>7.9349499999999997</v>
      </c>
      <c r="M250">
        <v>8.1384100000000004</v>
      </c>
      <c r="O250">
        <v>7.9634900000000002</v>
      </c>
      <c r="P250">
        <v>7.9878499999999999</v>
      </c>
      <c r="Q250">
        <v>8.2370099999999997</v>
      </c>
      <c r="S250">
        <v>7.9379099999999996</v>
      </c>
      <c r="T250">
        <v>7.9667000000000003</v>
      </c>
      <c r="U250">
        <v>8.1667299999999994</v>
      </c>
      <c r="W250">
        <v>7.8532099999999998</v>
      </c>
      <c r="X250">
        <v>7.8727900000000002</v>
      </c>
      <c r="Y250">
        <v>8.1886700000000001</v>
      </c>
      <c r="AA250">
        <v>7.8272700000000004</v>
      </c>
      <c r="AB250">
        <v>7.8453499999999998</v>
      </c>
      <c r="AC250">
        <v>8.0743600000000004</v>
      </c>
      <c r="AE250">
        <v>7.85168</v>
      </c>
      <c r="AF250">
        <v>7.8802700000000003</v>
      </c>
      <c r="AG250">
        <v>8.14222</v>
      </c>
      <c r="AI250">
        <v>7.8764799999999999</v>
      </c>
      <c r="AJ250">
        <v>7.9108700000000001</v>
      </c>
      <c r="AK250">
        <v>8.1794899999999995</v>
      </c>
      <c r="AM250">
        <v>7.9009900000000002</v>
      </c>
      <c r="AN250">
        <v>7.91751</v>
      </c>
      <c r="AO250">
        <v>8.1708400000000001</v>
      </c>
    </row>
    <row r="251" spans="2:41">
      <c r="C251">
        <v>7.9862299999999999</v>
      </c>
      <c r="D251">
        <v>8.0319299999999991</v>
      </c>
      <c r="E251">
        <v>8.3386399999999998</v>
      </c>
      <c r="G251">
        <v>7.9577900000000001</v>
      </c>
      <c r="H251">
        <v>8.0086999999999993</v>
      </c>
      <c r="I251">
        <v>8.3522499999999997</v>
      </c>
      <c r="K251">
        <v>8.0105299999999993</v>
      </c>
      <c r="L251">
        <v>8.0618400000000001</v>
      </c>
      <c r="M251">
        <v>8.7040199999999999</v>
      </c>
      <c r="O251">
        <v>8.1418099999999995</v>
      </c>
      <c r="P251">
        <v>8.1965299999999992</v>
      </c>
      <c r="Q251">
        <v>9.0716900000000003</v>
      </c>
      <c r="S251">
        <v>8.1944300000000005</v>
      </c>
      <c r="T251">
        <v>8.2383299999999995</v>
      </c>
      <c r="U251">
        <v>8.8473100000000002</v>
      </c>
      <c r="W251">
        <v>8.2516800000000003</v>
      </c>
      <c r="X251">
        <v>8.29434</v>
      </c>
      <c r="Y251">
        <v>9.7493099999999995</v>
      </c>
      <c r="AA251">
        <v>8.2982499999999995</v>
      </c>
      <c r="AB251">
        <v>8.3230199999999996</v>
      </c>
      <c r="AC251">
        <v>10.5243</v>
      </c>
      <c r="AE251">
        <v>8.4690399999999997</v>
      </c>
      <c r="AF251">
        <v>8.5092499999999998</v>
      </c>
      <c r="AG251">
        <v>9.2729400000000002</v>
      </c>
      <c r="AI251">
        <v>8.3831699999999998</v>
      </c>
      <c r="AJ251">
        <v>8.4569799999999997</v>
      </c>
      <c r="AK251">
        <v>9.5029699999999995</v>
      </c>
      <c r="AM251">
        <v>8.4283000000000001</v>
      </c>
      <c r="AN251">
        <v>8.4895200000000006</v>
      </c>
      <c r="AO251">
        <v>9.9850899999999996</v>
      </c>
    </row>
    <row r="252" spans="2:41">
      <c r="B252" t="s">
        <v>22</v>
      </c>
      <c r="C252">
        <v>1.9770000000000301E-2</v>
      </c>
      <c r="D252">
        <v>1.5729999999999598E-2</v>
      </c>
      <c r="E252">
        <v>8.5969999999999699E-2</v>
      </c>
      <c r="G252">
        <v>5.0450000000000501E-2</v>
      </c>
      <c r="H252">
        <v>6.4049999999999094E-2</v>
      </c>
      <c r="I252">
        <v>0.16372</v>
      </c>
      <c r="K252">
        <v>0.109169999999999</v>
      </c>
      <c r="L252">
        <v>0.12689</v>
      </c>
      <c r="M252">
        <v>0.56560999999999995</v>
      </c>
      <c r="O252">
        <v>0.17831999999999901</v>
      </c>
      <c r="P252">
        <v>0.20867999999999901</v>
      </c>
      <c r="Q252">
        <v>0.83468000000000098</v>
      </c>
      <c r="S252">
        <v>0.25652000000000003</v>
      </c>
      <c r="T252">
        <v>0.27162999999999898</v>
      </c>
      <c r="U252">
        <v>0.68058000000000096</v>
      </c>
      <c r="W252">
        <v>0.39847000000000099</v>
      </c>
      <c r="X252">
        <v>0.42154999999999998</v>
      </c>
      <c r="Y252">
        <v>1.56064</v>
      </c>
      <c r="AA252">
        <v>0.47097999999999901</v>
      </c>
      <c r="AB252">
        <v>0.47766999999999998</v>
      </c>
      <c r="AC252">
        <v>2.4499399999999998</v>
      </c>
      <c r="AE252">
        <v>0.61736000000000002</v>
      </c>
      <c r="AF252">
        <v>0.62897999999999898</v>
      </c>
      <c r="AG252">
        <v>1.1307199999999999</v>
      </c>
      <c r="AI252">
        <v>0.50668999999999997</v>
      </c>
      <c r="AJ252">
        <v>0.54610999999999998</v>
      </c>
      <c r="AK252">
        <v>1.32348</v>
      </c>
      <c r="AM252">
        <v>0.52730999999999995</v>
      </c>
      <c r="AN252">
        <v>0.57201000000000102</v>
      </c>
      <c r="AO252">
        <v>1.8142499999999999</v>
      </c>
    </row>
    <row r="253" spans="2:41">
      <c r="C253">
        <v>7.9580299999999999</v>
      </c>
      <c r="D253">
        <v>7.9882499999999999</v>
      </c>
      <c r="E253">
        <v>8.3035300000000003</v>
      </c>
      <c r="G253">
        <v>7.8206499999999997</v>
      </c>
      <c r="H253">
        <v>7.8483999999999998</v>
      </c>
      <c r="I253">
        <v>8.0744600000000002</v>
      </c>
      <c r="K253">
        <v>7.8198299999999996</v>
      </c>
      <c r="L253">
        <v>7.8653300000000002</v>
      </c>
      <c r="M253">
        <v>8.1023200000000006</v>
      </c>
      <c r="O253">
        <v>7.8008800000000003</v>
      </c>
      <c r="P253">
        <v>7.8471099999999998</v>
      </c>
      <c r="Q253">
        <v>8.0340900000000008</v>
      </c>
      <c r="S253">
        <v>7.8215000000000003</v>
      </c>
      <c r="T253">
        <v>7.8519899999999998</v>
      </c>
      <c r="U253">
        <v>8.1074099999999998</v>
      </c>
      <c r="W253">
        <v>7.84992</v>
      </c>
      <c r="X253">
        <v>7.8816100000000002</v>
      </c>
      <c r="Y253">
        <v>8.1255000000000006</v>
      </c>
      <c r="AA253">
        <v>7.8689099999999996</v>
      </c>
      <c r="AB253">
        <v>7.8952600000000004</v>
      </c>
      <c r="AC253">
        <v>8.1806300000000007</v>
      </c>
      <c r="AE253">
        <v>7.9110100000000001</v>
      </c>
      <c r="AF253">
        <v>7.9635899999999999</v>
      </c>
      <c r="AG253">
        <v>8.1133799999999994</v>
      </c>
      <c r="AI253">
        <v>7.9094699999999998</v>
      </c>
      <c r="AJ253">
        <v>7.9464800000000002</v>
      </c>
      <c r="AK253">
        <v>8.1312499999999996</v>
      </c>
      <c r="AM253">
        <v>7.9302299999999999</v>
      </c>
      <c r="AN253">
        <v>7.9738199999999999</v>
      </c>
      <c r="AO253">
        <v>8.1908799999999999</v>
      </c>
    </row>
    <row r="254" spans="2:41">
      <c r="C254">
        <v>7.9564399999999997</v>
      </c>
      <c r="D254">
        <v>7.9860600000000002</v>
      </c>
      <c r="E254">
        <v>8.2925799999999992</v>
      </c>
      <c r="G254">
        <v>7.8711799999999998</v>
      </c>
      <c r="H254">
        <v>7.9038199999999996</v>
      </c>
      <c r="I254">
        <v>8.3981300000000001</v>
      </c>
      <c r="K254">
        <v>7.9323800000000002</v>
      </c>
      <c r="L254">
        <v>7.9993100000000004</v>
      </c>
      <c r="M254">
        <v>8.3272399999999998</v>
      </c>
      <c r="O254">
        <v>7.9971199999999998</v>
      </c>
      <c r="P254">
        <v>8.0341699999999996</v>
      </c>
      <c r="Q254">
        <v>8.7935099999999995</v>
      </c>
      <c r="S254">
        <v>8.0719600000000007</v>
      </c>
      <c r="T254">
        <v>8.1037199999999991</v>
      </c>
      <c r="U254">
        <v>8.7943099999999994</v>
      </c>
      <c r="W254">
        <v>7.90571</v>
      </c>
      <c r="X254">
        <v>7.9287299999999998</v>
      </c>
      <c r="Y254">
        <v>8.2441800000000001</v>
      </c>
      <c r="AA254">
        <v>8.2589100000000002</v>
      </c>
      <c r="AB254">
        <v>8.2753099999999993</v>
      </c>
      <c r="AC254">
        <v>9.67774</v>
      </c>
      <c r="AE254">
        <v>8.0104500000000005</v>
      </c>
      <c r="AF254">
        <v>8.09239</v>
      </c>
      <c r="AG254">
        <v>8.3614200000000007</v>
      </c>
      <c r="AI254">
        <v>8.6367600000000007</v>
      </c>
      <c r="AJ254">
        <v>8.7105099999999993</v>
      </c>
      <c r="AK254">
        <v>9.6894299999999998</v>
      </c>
      <c r="AM254">
        <v>8.8136899999999994</v>
      </c>
      <c r="AN254">
        <v>8.8734099999999998</v>
      </c>
      <c r="AO254">
        <v>12.447699999999999</v>
      </c>
    </row>
    <row r="255" spans="2:41">
      <c r="B255" t="s">
        <v>22</v>
      </c>
      <c r="C255">
        <f>-0.0015900000000002</f>
        <v>-1.5900000000002E-3</v>
      </c>
      <c r="D255">
        <v>-2.18999999999969E-3</v>
      </c>
      <c r="E255">
        <v>-1.0950000000001099E-2</v>
      </c>
      <c r="G255">
        <v>5.05300000000002E-2</v>
      </c>
      <c r="H255">
        <v>5.5419999999999803E-2</v>
      </c>
      <c r="I255">
        <v>0.32367000000000001</v>
      </c>
      <c r="K255">
        <v>0.112550000000001</v>
      </c>
      <c r="L255">
        <v>0.13397999999999999</v>
      </c>
      <c r="M255">
        <v>0.22491999999999901</v>
      </c>
      <c r="O255">
        <v>0.19624</v>
      </c>
      <c r="P255">
        <v>0.18706</v>
      </c>
      <c r="Q255">
        <v>0.75941999999999898</v>
      </c>
      <c r="S255">
        <v>0.25046000000000002</v>
      </c>
      <c r="T255">
        <v>0.25172999999999901</v>
      </c>
      <c r="U255">
        <v>0.68689999999999996</v>
      </c>
      <c r="W255">
        <v>5.5789999999999999E-2</v>
      </c>
      <c r="X255">
        <v>4.71199999999996E-2</v>
      </c>
      <c r="Y255">
        <v>0.11867999999999899</v>
      </c>
      <c r="AA255">
        <v>0.39000000000000101</v>
      </c>
      <c r="AB255">
        <v>0.380049999999999</v>
      </c>
      <c r="AC255">
        <v>1.4971099999999999</v>
      </c>
      <c r="AE255">
        <v>9.9440000000000403E-2</v>
      </c>
      <c r="AF255">
        <v>0.1288</v>
      </c>
      <c r="AG255">
        <v>0.24804000000000101</v>
      </c>
      <c r="AI255">
        <v>0.72729000000000099</v>
      </c>
      <c r="AJ255">
        <v>0.76402999999999899</v>
      </c>
      <c r="AK255">
        <v>1.5581799999999999</v>
      </c>
      <c r="AM255">
        <v>0.88345999999999902</v>
      </c>
      <c r="AN255">
        <v>0.89959</v>
      </c>
      <c r="AO255">
        <v>4.2568200000000003</v>
      </c>
    </row>
    <row r="256" spans="2:41">
      <c r="C256">
        <v>7.8492899999999999</v>
      </c>
      <c r="D256">
        <v>7.8873699999999998</v>
      </c>
      <c r="E256">
        <v>8.1494300000000006</v>
      </c>
      <c r="G256">
        <v>7.8707799999999999</v>
      </c>
      <c r="H256">
        <v>7.8943599999999998</v>
      </c>
      <c r="I256">
        <v>8.1570300000000007</v>
      </c>
      <c r="K256">
        <v>7.8168199999999999</v>
      </c>
      <c r="L256">
        <v>7.8247200000000001</v>
      </c>
      <c r="M256">
        <v>8.0637000000000008</v>
      </c>
      <c r="O256">
        <v>7.8325500000000003</v>
      </c>
      <c r="P256">
        <v>7.8526300000000004</v>
      </c>
      <c r="Q256">
        <v>8.1321899999999996</v>
      </c>
      <c r="S256">
        <v>7.7950799999999996</v>
      </c>
      <c r="T256">
        <v>7.7905199999999999</v>
      </c>
      <c r="U256">
        <v>7.9997999999999996</v>
      </c>
      <c r="W256">
        <v>7.8857400000000002</v>
      </c>
      <c r="X256">
        <v>7.92056</v>
      </c>
      <c r="Y256">
        <v>8.2428899999999992</v>
      </c>
      <c r="AA256">
        <v>7.8946199999999997</v>
      </c>
      <c r="AB256">
        <v>7.9340400000000004</v>
      </c>
      <c r="AC256">
        <v>8.1531199999999995</v>
      </c>
      <c r="AE256">
        <v>7.8637800000000002</v>
      </c>
      <c r="AF256">
        <v>7.9125500000000004</v>
      </c>
      <c r="AG256">
        <v>8.1207899999999995</v>
      </c>
      <c r="AI256">
        <v>7.8565699999999996</v>
      </c>
      <c r="AJ256">
        <v>7.8769400000000003</v>
      </c>
      <c r="AK256">
        <v>8.2030899999999995</v>
      </c>
      <c r="AM256">
        <v>7.9410499999999997</v>
      </c>
      <c r="AN256">
        <v>7.9729000000000001</v>
      </c>
      <c r="AO256">
        <v>8.2440999999999995</v>
      </c>
    </row>
    <row r="257" spans="2:41">
      <c r="C257">
        <v>7.8661599999999998</v>
      </c>
      <c r="D257">
        <v>7.91235</v>
      </c>
      <c r="E257">
        <v>8.3151499999999992</v>
      </c>
      <c r="G257">
        <v>7.9270500000000004</v>
      </c>
      <c r="H257">
        <v>7.9457199999999997</v>
      </c>
      <c r="I257">
        <v>8.3911800000000003</v>
      </c>
      <c r="K257">
        <v>7.91683</v>
      </c>
      <c r="L257">
        <v>7.9312300000000002</v>
      </c>
      <c r="M257">
        <v>8.4858799999999999</v>
      </c>
      <c r="O257">
        <v>7.8989700000000003</v>
      </c>
      <c r="P257">
        <v>7.9290399999999996</v>
      </c>
      <c r="Q257">
        <v>8.3103999999999996</v>
      </c>
      <c r="S257">
        <v>8.0704600000000006</v>
      </c>
      <c r="T257">
        <v>8.0465499999999999</v>
      </c>
      <c r="U257">
        <v>8.4646000000000008</v>
      </c>
      <c r="W257">
        <v>8.2554200000000009</v>
      </c>
      <c r="X257">
        <v>8.2922899999999995</v>
      </c>
      <c r="Y257">
        <v>9.4567499999999995</v>
      </c>
      <c r="AA257">
        <v>8.3503000000000007</v>
      </c>
      <c r="AB257">
        <v>8.4492200000000004</v>
      </c>
      <c r="AC257">
        <v>10.152900000000001</v>
      </c>
      <c r="AE257">
        <v>8.3542400000000008</v>
      </c>
      <c r="AF257">
        <v>8.4321000000000002</v>
      </c>
      <c r="AG257">
        <v>9.5870099999999994</v>
      </c>
      <c r="AI257">
        <v>8.5848399999999998</v>
      </c>
      <c r="AJ257">
        <v>8.5423899999999993</v>
      </c>
      <c r="AK257">
        <v>10.1235</v>
      </c>
      <c r="AM257">
        <v>8.6973099999999999</v>
      </c>
      <c r="AN257">
        <v>8.7797900000000002</v>
      </c>
      <c r="AO257">
        <v>10.0046</v>
      </c>
    </row>
    <row r="258" spans="2:41">
      <c r="B258" t="s">
        <v>22</v>
      </c>
      <c r="C258">
        <v>1.6869999999999899E-2</v>
      </c>
      <c r="D258">
        <v>2.49800000000002E-2</v>
      </c>
      <c r="E258">
        <v>0.16571999999999901</v>
      </c>
      <c r="G258">
        <v>5.62700000000005E-2</v>
      </c>
      <c r="H258">
        <v>5.1359999999999899E-2</v>
      </c>
      <c r="I258">
        <v>0.23415</v>
      </c>
      <c r="K258">
        <v>0.10001</v>
      </c>
      <c r="L258">
        <v>0.10650999999999999</v>
      </c>
      <c r="M258">
        <v>0.422179999999999</v>
      </c>
      <c r="O258">
        <v>6.6419999999999896E-2</v>
      </c>
      <c r="P258">
        <v>7.6410000000000103E-2</v>
      </c>
      <c r="Q258">
        <v>0.17821000000000001</v>
      </c>
      <c r="S258">
        <v>0.27538000000000001</v>
      </c>
      <c r="T258">
        <v>0.25602999999999998</v>
      </c>
      <c r="U258">
        <v>0.46479999999999999</v>
      </c>
      <c r="W258">
        <v>0.36968000000000101</v>
      </c>
      <c r="X258">
        <v>0.37172999999999901</v>
      </c>
      <c r="Y258">
        <v>1.2138599999999999</v>
      </c>
      <c r="AA258">
        <v>0.45568000000000097</v>
      </c>
      <c r="AB258">
        <v>0.51518000000000097</v>
      </c>
      <c r="AC258">
        <v>1.9997799999999999</v>
      </c>
      <c r="AE258">
        <v>0.49046000000000101</v>
      </c>
      <c r="AF258">
        <v>0.51955000000000096</v>
      </c>
      <c r="AG258">
        <v>1.4662200000000001</v>
      </c>
      <c r="AI258">
        <v>0.72826999999999997</v>
      </c>
      <c r="AJ258">
        <v>0.66544999999999899</v>
      </c>
      <c r="AK258">
        <v>1.92041</v>
      </c>
      <c r="AM258">
        <v>0.75626000000000004</v>
      </c>
      <c r="AN258">
        <v>0.80689</v>
      </c>
      <c r="AO258">
        <v>1.7605</v>
      </c>
    </row>
    <row r="259" spans="2:41">
      <c r="C259">
        <v>7.8840500000000002</v>
      </c>
      <c r="D259">
        <v>7.9047099999999997</v>
      </c>
      <c r="E259">
        <v>8.1290700000000005</v>
      </c>
      <c r="G259">
        <v>7.8733500000000003</v>
      </c>
      <c r="H259">
        <v>7.9227100000000004</v>
      </c>
      <c r="I259">
        <v>8.1372900000000001</v>
      </c>
      <c r="K259">
        <v>7.9018899999999999</v>
      </c>
      <c r="L259">
        <v>7.9173499999999999</v>
      </c>
      <c r="M259">
        <v>8.1678499999999996</v>
      </c>
      <c r="O259">
        <v>7.77508</v>
      </c>
      <c r="P259">
        <v>7.8179100000000004</v>
      </c>
      <c r="Q259">
        <v>8.0557099999999995</v>
      </c>
      <c r="S259">
        <v>7.8906499999999999</v>
      </c>
      <c r="T259">
        <v>7.9184900000000003</v>
      </c>
      <c r="U259">
        <v>8.0404999999999998</v>
      </c>
      <c r="W259">
        <v>7.8094799999999998</v>
      </c>
      <c r="X259">
        <v>7.8386399999999998</v>
      </c>
      <c r="Y259">
        <v>8.0864600000000006</v>
      </c>
      <c r="AA259">
        <v>7.9712899999999998</v>
      </c>
      <c r="AB259">
        <v>7.9886999999999997</v>
      </c>
      <c r="AC259">
        <v>8.2353900000000007</v>
      </c>
      <c r="AE259">
        <v>7.8628900000000002</v>
      </c>
      <c r="AF259">
        <v>7.87662</v>
      </c>
      <c r="AG259">
        <v>8.1352899999999995</v>
      </c>
      <c r="AI259">
        <v>7.8361200000000002</v>
      </c>
      <c r="AJ259">
        <v>7.8480699999999999</v>
      </c>
      <c r="AK259">
        <v>8.1722000000000001</v>
      </c>
      <c r="AM259">
        <v>7.89438</v>
      </c>
      <c r="AN259">
        <v>7.9157999999999999</v>
      </c>
      <c r="AO259">
        <v>8.1269500000000008</v>
      </c>
    </row>
    <row r="260" spans="2:41">
      <c r="C260">
        <v>7.8976300000000004</v>
      </c>
      <c r="D260">
        <v>7.9218999999999999</v>
      </c>
      <c r="E260">
        <v>8.1721400000000006</v>
      </c>
      <c r="G260">
        <v>7.9300100000000002</v>
      </c>
      <c r="H260">
        <v>7.9786299999999999</v>
      </c>
      <c r="I260">
        <v>8.3434600000000003</v>
      </c>
      <c r="K260">
        <v>8.0008099999999995</v>
      </c>
      <c r="L260">
        <v>8.0035299999999996</v>
      </c>
      <c r="M260">
        <v>8.4730799999999995</v>
      </c>
      <c r="O260">
        <v>7.92204</v>
      </c>
      <c r="P260">
        <v>7.9785399999999997</v>
      </c>
      <c r="Q260">
        <v>8.4273100000000003</v>
      </c>
      <c r="S260">
        <v>8.1611399999999996</v>
      </c>
      <c r="T260">
        <v>8.2200799999999994</v>
      </c>
      <c r="U260">
        <v>9.2443200000000001</v>
      </c>
      <c r="W260">
        <v>8.1246200000000002</v>
      </c>
      <c r="X260">
        <v>8.1810799999999997</v>
      </c>
      <c r="Y260">
        <v>8.8380700000000001</v>
      </c>
      <c r="AA260">
        <v>8.4450199999999995</v>
      </c>
      <c r="AB260">
        <v>8.5045400000000004</v>
      </c>
      <c r="AC260">
        <v>9.7015600000000006</v>
      </c>
      <c r="AE260">
        <v>8.4988299999999999</v>
      </c>
      <c r="AF260">
        <v>8.5073699999999999</v>
      </c>
      <c r="AG260">
        <v>10.092700000000001</v>
      </c>
      <c r="AI260">
        <v>8.4427800000000008</v>
      </c>
      <c r="AJ260">
        <v>8.4708699999999997</v>
      </c>
      <c r="AK260">
        <v>9.08582</v>
      </c>
      <c r="AM260">
        <v>8.6834199999999999</v>
      </c>
      <c r="AN260">
        <v>8.6916200000000003</v>
      </c>
      <c r="AO260">
        <v>10.004</v>
      </c>
    </row>
    <row r="261" spans="2:41">
      <c r="B261" t="s">
        <v>22</v>
      </c>
      <c r="C261">
        <v>1.3580000000000101E-2</v>
      </c>
      <c r="D261">
        <v>1.7190000000000299E-2</v>
      </c>
      <c r="E261">
        <v>4.3070000000000198E-2</v>
      </c>
      <c r="G261">
        <v>5.6659999999999898E-2</v>
      </c>
      <c r="H261">
        <v>5.5919999999999498E-2</v>
      </c>
      <c r="I261">
        <v>0.20616999999999999</v>
      </c>
      <c r="K261">
        <v>9.8919999999999703E-2</v>
      </c>
      <c r="L261">
        <v>8.6179999999999701E-2</v>
      </c>
      <c r="M261">
        <v>0.30523</v>
      </c>
      <c r="O261">
        <v>0.14696000000000001</v>
      </c>
      <c r="P261">
        <v>0.160629999999999</v>
      </c>
      <c r="Q261">
        <v>0.37160000000000099</v>
      </c>
      <c r="S261">
        <v>0.27049000000000001</v>
      </c>
      <c r="T261">
        <v>0.30158999999999903</v>
      </c>
      <c r="U261">
        <v>1.2038199999999999</v>
      </c>
      <c r="W261">
        <v>0.31513999999999998</v>
      </c>
      <c r="X261">
        <v>0.34244000000000002</v>
      </c>
      <c r="Y261">
        <v>0.751609999999999</v>
      </c>
      <c r="AA261">
        <v>0.47372999999999998</v>
      </c>
      <c r="AB261">
        <v>0.51584000000000096</v>
      </c>
      <c r="AC261">
        <v>1.46617</v>
      </c>
      <c r="AE261">
        <v>0.63593999999999995</v>
      </c>
      <c r="AF261">
        <v>0.63075000000000003</v>
      </c>
      <c r="AG261">
        <v>1.9574100000000001</v>
      </c>
      <c r="AI261">
        <v>0.60666000000000098</v>
      </c>
      <c r="AJ261">
        <v>0.62280000000000002</v>
      </c>
      <c r="AK261">
        <v>0.91361999999999999</v>
      </c>
      <c r="AM261">
        <v>0.78903999999999996</v>
      </c>
      <c r="AN261">
        <v>0.77581999999999995</v>
      </c>
      <c r="AO261">
        <v>1.8770500000000001</v>
      </c>
    </row>
    <row r="262" spans="2:41">
      <c r="C262">
        <v>7.9502300000000004</v>
      </c>
      <c r="D262">
        <v>8.0170200000000005</v>
      </c>
      <c r="E262">
        <v>8.2210599999999996</v>
      </c>
      <c r="G262">
        <v>7.8639900000000003</v>
      </c>
      <c r="H262">
        <v>7.8949699999999998</v>
      </c>
      <c r="I262">
        <v>8.1415500000000005</v>
      </c>
      <c r="K262">
        <v>7.8294499999999996</v>
      </c>
      <c r="L262">
        <v>7.8352599999999999</v>
      </c>
      <c r="M262">
        <v>8.1181699999999992</v>
      </c>
      <c r="O262">
        <v>7.8345599999999997</v>
      </c>
      <c r="P262">
        <v>7.8247200000000001</v>
      </c>
      <c r="Q262">
        <v>8.1996500000000001</v>
      </c>
      <c r="S262">
        <v>7.9000700000000004</v>
      </c>
      <c r="T262">
        <v>7.9297300000000002</v>
      </c>
      <c r="U262">
        <v>8.2199500000000008</v>
      </c>
      <c r="W262">
        <v>7.9056699999999998</v>
      </c>
      <c r="X262">
        <v>7.9250100000000003</v>
      </c>
      <c r="Y262">
        <v>8.1768599999999996</v>
      </c>
      <c r="AA262">
        <v>7.8726599999999998</v>
      </c>
      <c r="AB262">
        <v>7.9084399999999997</v>
      </c>
      <c r="AC262">
        <v>8.1905400000000004</v>
      </c>
      <c r="AE262">
        <v>7.8390000000000004</v>
      </c>
      <c r="AF262">
        <v>7.8738299999999999</v>
      </c>
      <c r="AG262">
        <v>8.2206700000000001</v>
      </c>
      <c r="AI262">
        <v>7.7621399999999996</v>
      </c>
      <c r="AJ262">
        <v>7.7887300000000002</v>
      </c>
      <c r="AK262">
        <v>8.0362299999999998</v>
      </c>
      <c r="AM262">
        <v>7.8721399999999999</v>
      </c>
      <c r="AN262">
        <v>7.9084000000000003</v>
      </c>
      <c r="AO262">
        <v>8.1508400000000005</v>
      </c>
    </row>
    <row r="263" spans="2:41">
      <c r="C263">
        <v>7.9622599999999997</v>
      </c>
      <c r="D263">
        <v>8.0343199999999992</v>
      </c>
      <c r="E263">
        <v>8.2868600000000008</v>
      </c>
      <c r="G263">
        <v>7.9080199999999996</v>
      </c>
      <c r="H263">
        <v>7.9325700000000001</v>
      </c>
      <c r="I263">
        <v>8.2939399999999992</v>
      </c>
      <c r="K263">
        <v>7.9401700000000002</v>
      </c>
      <c r="L263">
        <v>7.9498100000000003</v>
      </c>
      <c r="M263">
        <v>8.3317200000000007</v>
      </c>
      <c r="O263">
        <v>7.8890200000000004</v>
      </c>
      <c r="P263">
        <v>7.8766100000000003</v>
      </c>
      <c r="Q263">
        <v>8.3554700000000004</v>
      </c>
      <c r="S263">
        <v>8.1865799999999993</v>
      </c>
      <c r="T263">
        <v>8.2276699999999998</v>
      </c>
      <c r="U263">
        <v>8.9092400000000005</v>
      </c>
      <c r="W263">
        <v>8.2654300000000003</v>
      </c>
      <c r="X263">
        <v>8.2744199999999992</v>
      </c>
      <c r="Y263">
        <v>8.9327900000000007</v>
      </c>
      <c r="AA263">
        <v>8.3599399999999999</v>
      </c>
      <c r="AB263">
        <v>8.3992599999999999</v>
      </c>
      <c r="AC263">
        <v>9.2018299999999993</v>
      </c>
      <c r="AE263">
        <v>8.4258699999999997</v>
      </c>
      <c r="AF263">
        <v>8.52515</v>
      </c>
      <c r="AG263">
        <v>9.35121</v>
      </c>
      <c r="AI263">
        <v>8.5662599999999998</v>
      </c>
      <c r="AJ263">
        <v>8.6095199999999998</v>
      </c>
      <c r="AK263">
        <v>10.3515</v>
      </c>
      <c r="AM263">
        <v>8.7051200000000009</v>
      </c>
      <c r="AN263">
        <v>8.7131699999999999</v>
      </c>
      <c r="AO263">
        <v>10.488</v>
      </c>
    </row>
    <row r="264" spans="2:41">
      <c r="B264" t="s">
        <v>22</v>
      </c>
      <c r="C264">
        <v>1.20299999999993E-2</v>
      </c>
      <c r="D264">
        <v>1.7299999999998799E-2</v>
      </c>
      <c r="E264">
        <v>6.5800000000001205E-2</v>
      </c>
      <c r="G264">
        <v>4.4030000000000201E-2</v>
      </c>
      <c r="H264">
        <v>3.76000000000003E-2</v>
      </c>
      <c r="I264">
        <v>0.152389999999999</v>
      </c>
      <c r="K264">
        <v>0.110720000000001</v>
      </c>
      <c r="L264">
        <v>0.11455</v>
      </c>
      <c r="M264">
        <v>0.21355000000000099</v>
      </c>
      <c r="O264">
        <v>5.4460000000000598E-2</v>
      </c>
      <c r="P264">
        <v>5.18900000000002E-2</v>
      </c>
      <c r="Q264">
        <v>0.15581999999999999</v>
      </c>
      <c r="S264">
        <v>0.28650999999999899</v>
      </c>
      <c r="T264">
        <v>0.29793999999999998</v>
      </c>
      <c r="U264">
        <v>0.68928999999999996</v>
      </c>
      <c r="W264">
        <v>0.35976000000000102</v>
      </c>
      <c r="X264">
        <v>0.349409999999999</v>
      </c>
      <c r="Y264">
        <v>0.75593000000000099</v>
      </c>
      <c r="AA264">
        <v>0.48727999999999999</v>
      </c>
      <c r="AB264">
        <v>0.49081999999999998</v>
      </c>
      <c r="AC264">
        <v>1.01129</v>
      </c>
      <c r="AE264">
        <v>0.586869999999999</v>
      </c>
      <c r="AF264">
        <v>0.65132000000000001</v>
      </c>
      <c r="AG264">
        <v>1.1305400000000001</v>
      </c>
      <c r="AI264">
        <v>0.80411999999999895</v>
      </c>
      <c r="AJ264">
        <v>0.82079000000000002</v>
      </c>
      <c r="AK264">
        <v>2.3152699999999999</v>
      </c>
      <c r="AM264">
        <v>0.83298000000000105</v>
      </c>
      <c r="AN264">
        <v>0.80476999999999999</v>
      </c>
      <c r="AO264">
        <v>2.3371599999999999</v>
      </c>
    </row>
    <row r="265" spans="2:41">
      <c r="C265">
        <v>7.9291900000000002</v>
      </c>
      <c r="D265">
        <v>7.9778500000000001</v>
      </c>
      <c r="E265">
        <v>8.3026900000000001</v>
      </c>
      <c r="G265">
        <v>7.8519300000000003</v>
      </c>
      <c r="H265">
        <v>7.8952799999999996</v>
      </c>
      <c r="I265">
        <v>8.0859299999999994</v>
      </c>
      <c r="K265">
        <v>7.8303200000000004</v>
      </c>
      <c r="L265">
        <v>7.8458100000000002</v>
      </c>
      <c r="M265">
        <v>8.1155899999999992</v>
      </c>
      <c r="O265">
        <v>7.8377100000000004</v>
      </c>
      <c r="P265">
        <v>7.8638599999999999</v>
      </c>
      <c r="Q265">
        <v>8.1760400000000004</v>
      </c>
      <c r="S265">
        <v>7.84931</v>
      </c>
      <c r="T265">
        <v>7.8831199999999999</v>
      </c>
      <c r="U265">
        <v>8.1758400000000009</v>
      </c>
      <c r="W265">
        <v>7.8440799999999999</v>
      </c>
      <c r="X265">
        <v>7.8702899999999998</v>
      </c>
      <c r="Y265">
        <v>8.0704100000000007</v>
      </c>
      <c r="AA265">
        <v>7.8162099999999999</v>
      </c>
      <c r="AB265">
        <v>7.8562900000000004</v>
      </c>
      <c r="AC265">
        <v>8.0590799999999998</v>
      </c>
      <c r="AE265">
        <v>7.9065599999999998</v>
      </c>
      <c r="AF265">
        <v>7.9098100000000002</v>
      </c>
      <c r="AG265">
        <v>8.1589399999999994</v>
      </c>
      <c r="AI265">
        <v>7.9462099999999998</v>
      </c>
      <c r="AJ265">
        <v>7.9941199999999997</v>
      </c>
      <c r="AK265">
        <v>8.2774000000000001</v>
      </c>
      <c r="AM265">
        <v>7.8138100000000001</v>
      </c>
      <c r="AN265">
        <v>7.8246599999999997</v>
      </c>
      <c r="AO265">
        <v>8.1294299999999993</v>
      </c>
    </row>
    <row r="266" spans="2:41">
      <c r="C266">
        <v>7.9401999999999999</v>
      </c>
      <c r="D266">
        <v>7.9892099999999999</v>
      </c>
      <c r="E266">
        <v>8.3601200000000002</v>
      </c>
      <c r="G266">
        <v>7.9147999999999996</v>
      </c>
      <c r="H266">
        <v>7.9629799999999999</v>
      </c>
      <c r="I266">
        <v>8.2052600000000009</v>
      </c>
      <c r="K266">
        <v>7.9311400000000001</v>
      </c>
      <c r="L266">
        <v>7.9453500000000004</v>
      </c>
      <c r="M266">
        <v>8.3727199999999993</v>
      </c>
      <c r="O266">
        <v>8.0432799999999993</v>
      </c>
      <c r="P266">
        <v>8.0749499999999994</v>
      </c>
      <c r="Q266">
        <v>8.9167299999999994</v>
      </c>
      <c r="S266">
        <v>8.1317199999999996</v>
      </c>
      <c r="T266">
        <v>8.1606100000000001</v>
      </c>
      <c r="U266">
        <v>8.91934</v>
      </c>
      <c r="W266">
        <v>8.2355099999999997</v>
      </c>
      <c r="X266">
        <v>8.2282899999999994</v>
      </c>
      <c r="Y266">
        <v>8.8568099999999994</v>
      </c>
      <c r="AA266">
        <v>8.2796699999999994</v>
      </c>
      <c r="AB266">
        <v>8.3654399999999995</v>
      </c>
      <c r="AC266">
        <v>9.0919100000000004</v>
      </c>
      <c r="AE266">
        <v>8.4479699999999998</v>
      </c>
      <c r="AF266">
        <v>8.4891799999999993</v>
      </c>
      <c r="AG266">
        <v>9.8497199999999996</v>
      </c>
      <c r="AI266">
        <v>8.08</v>
      </c>
      <c r="AJ266">
        <v>8.1382600000000007</v>
      </c>
      <c r="AK266">
        <v>8.5790900000000008</v>
      </c>
      <c r="AM266">
        <v>8.6311599999999995</v>
      </c>
      <c r="AN266">
        <v>8.7081499999999998</v>
      </c>
      <c r="AO266">
        <v>10.1798</v>
      </c>
    </row>
    <row r="267" spans="2:41">
      <c r="B267" t="s">
        <v>22</v>
      </c>
      <c r="C267">
        <v>1.1009999999999701E-2</v>
      </c>
      <c r="D267">
        <v>1.1359999999999801E-2</v>
      </c>
      <c r="E267">
        <v>5.7430000000000099E-2</v>
      </c>
      <c r="G267">
        <v>6.2869999999999301E-2</v>
      </c>
      <c r="H267">
        <v>6.7700000000000302E-2</v>
      </c>
      <c r="I267">
        <v>0.11933000000000001</v>
      </c>
      <c r="K267">
        <v>0.10082000000000001</v>
      </c>
      <c r="L267">
        <v>9.9540000000000198E-2</v>
      </c>
      <c r="M267">
        <v>0.25713000000000003</v>
      </c>
      <c r="O267">
        <v>0.20557</v>
      </c>
      <c r="P267">
        <v>0.21109</v>
      </c>
      <c r="Q267">
        <v>0.74068999999999896</v>
      </c>
      <c r="S267">
        <v>0.28240999999999999</v>
      </c>
      <c r="T267">
        <v>0.27749000000000001</v>
      </c>
      <c r="U267">
        <v>0.74349999999999905</v>
      </c>
      <c r="W267">
        <v>0.39143</v>
      </c>
      <c r="X267">
        <v>0.35799999999999998</v>
      </c>
      <c r="Y267">
        <v>0.78639999999999899</v>
      </c>
      <c r="AA267">
        <v>0.46345999999999998</v>
      </c>
      <c r="AB267">
        <v>0.50914999999999999</v>
      </c>
      <c r="AC267">
        <v>1.0328299999999999</v>
      </c>
      <c r="AE267">
        <v>0.54140999999999995</v>
      </c>
      <c r="AF267">
        <v>0.57936999999999905</v>
      </c>
      <c r="AG267">
        <v>1.6907799999999999</v>
      </c>
      <c r="AI267">
        <v>0.13378999999999999</v>
      </c>
      <c r="AJ267">
        <v>0.14414000000000099</v>
      </c>
      <c r="AK267">
        <v>0.30169000000000101</v>
      </c>
      <c r="AM267">
        <v>0.81734999999999902</v>
      </c>
      <c r="AN267">
        <v>0.88349</v>
      </c>
      <c r="AO267">
        <v>2.05037</v>
      </c>
    </row>
    <row r="268" spans="2:41">
      <c r="C268">
        <v>7.8571</v>
      </c>
      <c r="D268">
        <v>7.8890799999999999</v>
      </c>
      <c r="E268">
        <v>8.1503700000000006</v>
      </c>
      <c r="G268">
        <v>7.8284900000000004</v>
      </c>
      <c r="H268">
        <v>7.8666900000000002</v>
      </c>
      <c r="I268">
        <v>8.1530000000000005</v>
      </c>
      <c r="K268">
        <v>7.9290399999999996</v>
      </c>
      <c r="L268">
        <v>7.9549099999999999</v>
      </c>
      <c r="M268">
        <v>8.1497399999999995</v>
      </c>
      <c r="O268">
        <v>7.9492399999999996</v>
      </c>
      <c r="P268">
        <v>7.9997800000000003</v>
      </c>
      <c r="Q268">
        <v>8.2222299999999997</v>
      </c>
      <c r="S268">
        <v>7.8113000000000001</v>
      </c>
      <c r="T268">
        <v>7.8279800000000002</v>
      </c>
      <c r="U268">
        <v>8.0640000000000001</v>
      </c>
      <c r="W268">
        <v>7.8041200000000002</v>
      </c>
      <c r="X268">
        <v>7.85236</v>
      </c>
      <c r="Y268">
        <v>8.1402800000000006</v>
      </c>
      <c r="AA268">
        <v>7.9204100000000004</v>
      </c>
      <c r="AB268">
        <v>7.9669100000000004</v>
      </c>
      <c r="AC268">
        <v>8.23691</v>
      </c>
      <c r="AE268">
        <v>7.8113900000000003</v>
      </c>
      <c r="AF268">
        <v>7.83047</v>
      </c>
      <c r="AG268">
        <v>8.1438199999999998</v>
      </c>
      <c r="AI268">
        <v>7.8116199999999996</v>
      </c>
      <c r="AJ268">
        <v>7.8426999999999998</v>
      </c>
      <c r="AK268">
        <v>8.0983699999999992</v>
      </c>
      <c r="AM268">
        <v>7.8712999999999997</v>
      </c>
      <c r="AN268">
        <v>7.9203000000000001</v>
      </c>
      <c r="AO268">
        <v>8.2474799999999995</v>
      </c>
    </row>
    <row r="269" spans="2:41">
      <c r="C269">
        <v>7.8807700000000001</v>
      </c>
      <c r="D269">
        <v>7.9140899999999998</v>
      </c>
      <c r="E269">
        <v>8.2140799999999992</v>
      </c>
      <c r="G269">
        <v>7.8823299999999996</v>
      </c>
      <c r="H269">
        <v>7.9144399999999999</v>
      </c>
      <c r="I269">
        <v>8.2947600000000001</v>
      </c>
      <c r="K269">
        <v>8.0261399999999998</v>
      </c>
      <c r="L269">
        <v>8.0541599999999995</v>
      </c>
      <c r="M269">
        <v>8.6792999999999996</v>
      </c>
      <c r="O269">
        <v>8.1020900000000005</v>
      </c>
      <c r="P269">
        <v>8.1368399999999994</v>
      </c>
      <c r="Q269">
        <v>8.4777900000000006</v>
      </c>
      <c r="S269">
        <v>8.0548699999999993</v>
      </c>
      <c r="T269">
        <v>8.1042199999999998</v>
      </c>
      <c r="U269">
        <v>8.5270700000000001</v>
      </c>
      <c r="W269">
        <v>7.8715099999999998</v>
      </c>
      <c r="X269">
        <v>7.9270399999999999</v>
      </c>
      <c r="Y269">
        <v>8.3955000000000002</v>
      </c>
      <c r="AA269">
        <v>8.3160799999999995</v>
      </c>
      <c r="AB269">
        <v>8.3448600000000006</v>
      </c>
      <c r="AC269">
        <v>8.9314499999999999</v>
      </c>
      <c r="AE269">
        <v>8.4496900000000004</v>
      </c>
      <c r="AF269">
        <v>8.4213299999999993</v>
      </c>
      <c r="AG269">
        <v>10.5924</v>
      </c>
      <c r="AI269">
        <v>8.3636099999999995</v>
      </c>
      <c r="AJ269">
        <v>8.3695599999999999</v>
      </c>
      <c r="AK269">
        <v>8.9099199999999996</v>
      </c>
      <c r="AM269">
        <v>8.4899199999999997</v>
      </c>
      <c r="AN269">
        <v>8.5254100000000008</v>
      </c>
      <c r="AO269">
        <v>9.6495300000000004</v>
      </c>
    </row>
    <row r="270" spans="2:41">
      <c r="B270" t="s">
        <v>22</v>
      </c>
      <c r="C270">
        <v>2.3670000000000101E-2</v>
      </c>
      <c r="D270">
        <v>2.5010000000000001E-2</v>
      </c>
      <c r="E270">
        <v>6.3709999999998601E-2</v>
      </c>
      <c r="G270">
        <v>5.3839999999999201E-2</v>
      </c>
      <c r="H270">
        <v>4.7749999999999702E-2</v>
      </c>
      <c r="I270">
        <v>0.14176</v>
      </c>
      <c r="K270">
        <v>9.71000000000002E-2</v>
      </c>
      <c r="L270">
        <v>9.9249999999999602E-2</v>
      </c>
      <c r="M270">
        <v>0.52956000000000003</v>
      </c>
      <c r="O270">
        <v>0.15285000000000101</v>
      </c>
      <c r="P270">
        <v>0.13705999999999899</v>
      </c>
      <c r="Q270">
        <v>0.25556000000000101</v>
      </c>
      <c r="S270">
        <v>0.24356999999999901</v>
      </c>
      <c r="T270">
        <v>0.27623999999999999</v>
      </c>
      <c r="U270">
        <v>0.46306999999999998</v>
      </c>
      <c r="W270">
        <v>6.7389999999999603E-2</v>
      </c>
      <c r="X270">
        <v>7.4679999999999899E-2</v>
      </c>
      <c r="Y270">
        <v>0.25522</v>
      </c>
      <c r="AA270">
        <v>0.39566999999999902</v>
      </c>
      <c r="AB270">
        <v>0.37795000000000001</v>
      </c>
      <c r="AC270">
        <v>0.69454000000000005</v>
      </c>
      <c r="AE270">
        <v>0.63829999999999998</v>
      </c>
      <c r="AF270">
        <v>0.59085999999999905</v>
      </c>
      <c r="AG270">
        <v>2.4485800000000002</v>
      </c>
      <c r="AI270">
        <v>0.55198999999999998</v>
      </c>
      <c r="AJ270">
        <v>0.52685999999999999</v>
      </c>
      <c r="AK270">
        <v>0.81154999999999999</v>
      </c>
      <c r="AM270">
        <v>0.61861999999999995</v>
      </c>
      <c r="AN270">
        <v>0.60511000000000104</v>
      </c>
      <c r="AO270">
        <v>1.40205</v>
      </c>
    </row>
    <row r="271" spans="2:41">
      <c r="B271" t="s">
        <v>29</v>
      </c>
      <c r="C271" t="s">
        <v>30</v>
      </c>
      <c r="D271" t="s">
        <v>30</v>
      </c>
      <c r="E271" t="s">
        <v>30</v>
      </c>
      <c r="F271" t="s">
        <v>29</v>
      </c>
      <c r="G271" t="s">
        <v>30</v>
      </c>
      <c r="H271" t="s">
        <v>30</v>
      </c>
      <c r="I271" t="s">
        <v>30</v>
      </c>
      <c r="J271" t="s">
        <v>29</v>
      </c>
      <c r="K271" t="s">
        <v>30</v>
      </c>
      <c r="L271" t="s">
        <v>30</v>
      </c>
      <c r="M271" t="s">
        <v>30</v>
      </c>
      <c r="N271" t="s">
        <v>29</v>
      </c>
      <c r="O271" t="s">
        <v>30</v>
      </c>
      <c r="P271" t="s">
        <v>30</v>
      </c>
      <c r="Q271" t="s">
        <v>30</v>
      </c>
      <c r="R271" t="s">
        <v>29</v>
      </c>
      <c r="S271" t="s">
        <v>30</v>
      </c>
      <c r="T271" t="s">
        <v>30</v>
      </c>
      <c r="U271" t="s">
        <v>30</v>
      </c>
      <c r="V271" t="s">
        <v>29</v>
      </c>
      <c r="W271" t="s">
        <v>30</v>
      </c>
      <c r="X271" t="s">
        <v>30</v>
      </c>
      <c r="Y271" t="s">
        <v>30</v>
      </c>
      <c r="Z271" t="s">
        <v>29</v>
      </c>
      <c r="AA271" t="s">
        <v>30</v>
      </c>
      <c r="AB271" t="s">
        <v>30</v>
      </c>
      <c r="AC271" t="s">
        <v>30</v>
      </c>
      <c r="AD271" t="s">
        <v>29</v>
      </c>
      <c r="AE271" t="s">
        <v>30</v>
      </c>
      <c r="AF271" t="s">
        <v>30</v>
      </c>
      <c r="AG271" t="s">
        <v>30</v>
      </c>
      <c r="AH271" t="s">
        <v>29</v>
      </c>
      <c r="AI271" t="s">
        <v>30</v>
      </c>
      <c r="AJ271" t="s">
        <v>30</v>
      </c>
      <c r="AK271" t="s">
        <v>30</v>
      </c>
      <c r="AL271" t="s">
        <v>29</v>
      </c>
      <c r="AM271" t="s">
        <v>30</v>
      </c>
      <c r="AN271" t="s">
        <v>30</v>
      </c>
      <c r="AO271" t="s">
        <v>30</v>
      </c>
    </row>
    <row r="272" spans="2:41">
      <c r="B272">
        <v>25.5</v>
      </c>
      <c r="C272">
        <f>AVERAGE(C219,C216,C213,C222,C225,C228,C231,C234,C237,C240,C243,C246,C249,C252,C255,C258,C261,C264,C267,C270)</f>
        <v>1.1966000000000011E-2</v>
      </c>
      <c r="D272">
        <f>AVERAGE(D219,D216,D213,D222,D225,D228,D231,D234,D237,D240,D243,D246,D249,D252,D255,D258,D261,D264,D267,D270)</f>
        <v>1.2866499999999855E-2</v>
      </c>
      <c r="E272">
        <f>AVERAGE(E219,E216,E213,E222,E225,E228,E231,E234,E237,E240,E243,E246,E249,E252,E255,E258,E261,E264,E267,E270)</f>
        <v>5.9719000000000078E-2</v>
      </c>
      <c r="F272">
        <v>25.5</v>
      </c>
      <c r="G272">
        <f>AVERAGE(G219,G216,G213,G222,G225,G228,G231,G234,G237,G240,G243,G246,G249,G252,G255,G258,G261,G264,G267,G270)</f>
        <v>5.5727500000000006E-2</v>
      </c>
      <c r="H272">
        <f>AVERAGE(H219,H216,H213,H222,H225,H228,H231,H234,H237,H240,H243,H246,H249,H252,H255,H258,H261,H264,H267,H270)</f>
        <v>5.6566500000000006E-2</v>
      </c>
      <c r="I272">
        <f>AVERAGE(I219,I216,I213,I222,I225,I228,I231,I234,I237,I240,I243,I246,I249,I252,I255,I258,I261,I264,I267,I270)</f>
        <v>0.19544249999999982</v>
      </c>
      <c r="J272">
        <v>25.5</v>
      </c>
      <c r="K272">
        <f>AVERAGE(K219,K216,K213,K222,K225,K228,K231,K234,K237,K240,K243,K246,K249,K252,K255,K258,K261,K264,K267,K270)</f>
        <v>9.5190000000000025E-2</v>
      </c>
      <c r="L272">
        <f>AVERAGE(L219,L216,L213,L222,L225,L228,L231,L234,L237,L240,L243,L246,L249,L252,L255,L258,L261,L264,L267,L270)</f>
        <v>9.8383999999999888E-2</v>
      </c>
      <c r="M272">
        <f>AVERAGE(M219,M216,M213,M222,M225,M228,M231,M234,M237,M240,M243,M246,M249,M252,M255,M258,M261,M264,M267,M270)</f>
        <v>0.30742199999999975</v>
      </c>
      <c r="N272">
        <v>25.5</v>
      </c>
      <c r="O272">
        <f>AVERAGE(O219,O216,O213,O222,O225,O228,O231,O234,O237,O240,O243,O246,O249,O252,O255,O258,O261,O264,O267,O270)</f>
        <v>0.15619149999999996</v>
      </c>
      <c r="P272">
        <f>AVERAGE(P219,P216,P213,P222,P225,P228,P231,P234,P237,P240,P243,P246,P249,P252,P255,P258,P261,P264,P267,P270)</f>
        <v>0.16063749999999993</v>
      </c>
      <c r="Q272">
        <f>AVERAGE(Q219,Q216,Q213,Q222,Q225,Q228,Q231,Q234,Q237,Q240,Q243,Q246,Q249,Q252,Q255,Q258,Q261,Q264,Q267,Q270)</f>
        <v>0.48524199999999984</v>
      </c>
      <c r="R272">
        <v>25.5</v>
      </c>
      <c r="S272">
        <f>AVERAGE(S219,S216,S213,S222,S225,S228,S231,S234,S237,S240,S243,S246,S249,S252,S255,S258,S261,S264,S267,S270)</f>
        <v>0.25863799999999998</v>
      </c>
      <c r="T272">
        <f>AVERAGE(T219,T216,T213,T222,T225,T228,T231,T234,T237,T240,T243,T246,T249,T252,T255,T258,T261,T264,T267,T270)</f>
        <v>0.26728549999999995</v>
      </c>
      <c r="U272">
        <f>AVERAGE(U219,U216,U213,U222,U225,U228,U231,U234,U237,U240,U243,U246,U249,U252,U255,U258,U261,U264,U267,U270)</f>
        <v>0.79120049999999986</v>
      </c>
      <c r="V272">
        <v>25.5</v>
      </c>
      <c r="W272">
        <f>AVERAGE(W219,W216,W213,W222,W225,W228,W231,W234,W237,W240,W243,W246,W249,W252,W255,W258,W261,W264,W267,W270)</f>
        <v>0.29895150000000009</v>
      </c>
      <c r="X272">
        <f>AVERAGE(X219,X216,X213,X222,X225,X228,X231,X234,X237,X240,X243,X246,X249,X252,X255,X258,X261,X264,X267,X270)</f>
        <v>0.30972199999999966</v>
      </c>
      <c r="Y272">
        <f>AVERAGE(Y219,Y216,Y213,Y222,Y225,Y228,Y231,Y234,Y237,Y240,Y243,Y246,Y249,Y252,Y255,Y258,Y261,Y264,Y267,Y270)</f>
        <v>0.85173650000000012</v>
      </c>
      <c r="Z272">
        <v>25.5</v>
      </c>
      <c r="AA272">
        <f>AVERAGE(AA219,AA216,AA213,AA222,AA225,AA228,AA231,AA234,AA237,AA240,AA243,AA246,AA249,AA252,AA255,AA258,AA261,AA264,AA267,AA270)</f>
        <v>0.46199900000000016</v>
      </c>
      <c r="AB272">
        <f>AVERAGE(AB219,AB216,AB213,AB222,AB225,AB228,AB231,AB234,AB237,AB240,AB243,AB246,AB249,AB252,AB255,AB258,AB261,AB264,AB267,AB270)</f>
        <v>0.4804500000000001</v>
      </c>
      <c r="AC272">
        <f>AVERAGE(AC219,AC216,AC213,AC222,AC225,AC228,AC231,AC234,AC237,AC240,AC243,AC246,AC249,AC252,AC255,AC258,AC261,AC264,AC267,AC270)</f>
        <v>1.4689239999999997</v>
      </c>
      <c r="AD272">
        <v>25.5</v>
      </c>
      <c r="AE272">
        <f>AVERAGE(AE219,AE216,AE213,AE222,AE225,AE228,AE231,AE234,AE237,AE240,AE243,AE246,AE249,AE252,AE255,AE258,AE261,AE264,AE267,AE270)</f>
        <v>0.51918550000000008</v>
      </c>
      <c r="AF272">
        <f>AVERAGE(AF219,AF216,AF213,AF222,AF225,AF228,AF231,AF234,AF237,AF240,AF243,AF246,AF249,AF252,AF255,AF258,AF261,AF264,AF267,AF270)</f>
        <v>0.53433250000000032</v>
      </c>
      <c r="AG272">
        <f>AVERAGE(AG219,AG216,AG213,AG222,AG225,AG228,AG231,AG234,AG237,AG240,AG243,AG246,AG249,AG252,AG255,AG258,AG261,AG264,AG267,AG270)</f>
        <v>1.5864509999999998</v>
      </c>
      <c r="AH272">
        <v>25.5</v>
      </c>
      <c r="AI272">
        <f>AVERAGE(AI219,AI216,AI213,AI222,AI225,AI228,AI231,AI234,AI237,AI240,AI243,AI246,AI249,AI252,AI255,AI258,AI261,AI264,AI267,AI270)</f>
        <v>0.61805250000000023</v>
      </c>
      <c r="AJ272">
        <f>AVERAGE(AJ219,AJ216,AJ213,AJ222,AJ225,AJ228,AJ231,AJ234,AJ237,AJ240,AJ243,AJ246,AJ249,AJ252,AJ255,AJ258,AJ261,AJ264,AJ267,AJ270)</f>
        <v>0.63772600000000002</v>
      </c>
      <c r="AK272">
        <f>AVERAGE(AK219,AK216,AK213,AK222,AK225,AK228,AK231,AK234,AK237,AK240,AK243,AK246,AK249,AK252,AK255,AK258,AK261,AK264,AK267,AK270)</f>
        <v>1.5999785000000002</v>
      </c>
      <c r="AL272">
        <v>25.5</v>
      </c>
      <c r="AM272">
        <f>AVERAGE(AM219,AM216,AM213,AM222,AM225,AM228,AM231,AM234,AM237,AM240,AM243,AM246,AM249,AM252,AM255,AM258,AM261,AM264,AM267,AM270)</f>
        <v>0.7033465000000001</v>
      </c>
      <c r="AN272">
        <f>AVERAGE(AN219,AN216,AN213,AN222,AN225,AN228,AN231,AN234,AN237,AN240,AN243,AN246,AN249,AN252,AN255,AN258,AN261,AN264,AN267,AN270)</f>
        <v>0.73033050000000022</v>
      </c>
      <c r="AO272">
        <f>AVERAGE(AO219,AO216,AO213,AO222,AO225,AO228,AO231,AO234,AO237,AO240,AO243,AO246,AO249,AO252,AO255,AO258,AO261,AO264,AO267,AO270)</f>
        <v>2.0648729999999995</v>
      </c>
    </row>
    <row r="273" spans="3:41">
      <c r="C273">
        <f>STDEV(C219,C216,C213,C222,C225,C228,C231,C234,C237,C240,C243,C246,C249,C252,C255,C258,C261,C264,C267,C270)/SQRT(COUNT(C219,C216,C213,C222,C225,C228,C231,C234,C237,C240,C243,C246,C249,C252,C255,C258,C261,C264,C267,C270))</f>
        <v>1.8815559630543266E-3</v>
      </c>
      <c r="D273">
        <f>STDEV(D219,D216,D213,D222,D225,D228,D231,D234,D237,D240,D243,D246,D249,D252,D255,D258,D261,D264,D267,D270)/SQRT(COUNT(D219,D216,D213,D222,D225,D228,D231,D234,D237,D240,D243,D246,D249,D252,D255,D258,D261,D264,D267,D270))</f>
        <v>2.0739045650021797E-3</v>
      </c>
      <c r="E273">
        <f>STDEV(E219,E216,E213,E222,E225,E228,E231,E234,E237,E240,E243,E246,E249,E252,E255,E258,E261,E264,E267,E270)/SQRT(COUNT(E219,E216,E213,E222,E225,E228,E231,E234,E237,E240,E243,E246,E249,E252,E255,E258,E261,E264,E267,E270))</f>
        <v>1.0554891330563223E-2</v>
      </c>
      <c r="G273">
        <f>STDEV(G219,G216,G213,G222,G225,G228,G231,G234,G237,G240,G243,G246,G249,G252,G255,G258,G261,G264,G267,G270)/SQRT(COUNT(G219,G216,G213,G222,G225,G228,G231,G234,G237,G240,G243,G246,G249,G252,G255,G258,G261,G264,G267,G270))</f>
        <v>1.2499917631307064E-3</v>
      </c>
      <c r="H273">
        <f>STDEV(H219,H216,H213,H222,H225,H228,H231,H234,H237,H240,H243,H246,H249,H252,H255,H258,H261,H264,H267,H270)/SQRT(COUNT(H219,H216,H213,H222,H225,H228,H231,H234,H237,H240,H243,H246,H249,H252,H255,H258,H261,H264,H267,H270))</f>
        <v>2.3893210084831415E-3</v>
      </c>
      <c r="I273">
        <f>STDEV(I219,I216,I213,I222,I225,I228,I231,I234,I237,I240,I243,I246,I249,I252,I255,I258,I261,I264,I267,I270)/SQRT(COUNT(I219,I216,I213,I222,I225,I228,I231,I234,I237,I240,I243,I246,I249,I252,I255,I258,I261,I264,I267,I270))</f>
        <v>1.5825166447532381E-2</v>
      </c>
      <c r="K273">
        <f>STDEV(K219,K216,K213,K222,K225,K228,K231,K234,K237,K240,K243,K246,K249,K252,K255,K258,K261,K264,K267,K270)/SQRT(COUNT(K219,K216,K213,K222,K225,K228,K231,K234,K237,K240,K243,K246,K249,K252,K255,K258,K261,K264,K267,K270))</f>
        <v>5.8305382526649772E-3</v>
      </c>
      <c r="L273">
        <f>STDEV(L219,L216,L213,L222,L225,L228,L231,L234,L237,L240,L243,L246,L249,L252,L255,L258,L261,L264,L267,L270)/SQRT(COUNT(L219,L216,L213,L222,L225,L228,L231,L234,L237,L240,L243,L246,L249,L252,L255,L258,L261,L264,L267,L270))</f>
        <v>6.4044732064887045E-3</v>
      </c>
      <c r="M273">
        <f>STDEV(M219,M216,M213,M222,M225,M228,M231,M234,M237,M240,M243,M246,M249,M252,M255,M258,M261,M264,M267,M270)/SQRT(COUNT(M219,M216,M213,M222,M225,M228,M231,M234,M237,M240,M243,M246,M249,M252,M255,M258,M261,M264,M267,M270))</f>
        <v>3.5026750398426724E-2</v>
      </c>
      <c r="O273">
        <f>STDEV(O219,O216,O213,O222,O225,O228,O231,O234,O237,O240,O243,O246,O249,O252,O255,O258,O261,O264,O267,O270)/SQRT(COUNT(O219,O216,O213,O222,O225,O228,O231,O234,O237,O240,O243,O246,O249,O252,O255,O258,O261,O264,O267,O270))</f>
        <v>1.0953531208437317E-2</v>
      </c>
      <c r="P273">
        <f>STDEV(P219,P216,P213,P222,P225,P228,P231,P234,P237,P240,P243,P246,P249,P252,P255,P258,P261,P264,P267,P270)/SQRT(COUNT(P219,P216,P213,P222,P225,P228,P231,P234,P237,P240,P243,P246,P249,P252,P255,P258,P261,P264,P267,P270))</f>
        <v>1.0943560275941198E-2</v>
      </c>
      <c r="Q273">
        <f>STDEV(Q219,Q216,Q213,Q222,Q225,Q228,Q231,Q234,Q237,Q240,Q243,Q246,Q249,Q252,Q255,Q258,Q261,Q264,Q267,Q270)/SQRT(COUNT(Q219,Q216,Q213,Q222,Q225,Q228,Q231,Q234,Q237,Q240,Q243,Q246,Q249,Q252,Q255,Q258,Q261,Q264,Q267,Q270))</f>
        <v>4.9933815409684279E-2</v>
      </c>
      <c r="S273">
        <f>STDEV(S219,S216,S213,S222,S225,S228,S231,S234,S237,S240,S243,S246,S249,S252,S255,S258,S261,S264,S267,S270)/SQRT(COUNT(S219,S216,S213,S222,S225,S228,S231,S234,S237,S240,S243,S246,S249,S252,S255,S258,S261,S264,S267,S270))</f>
        <v>1.2212785785052487E-2</v>
      </c>
      <c r="T273">
        <f>STDEV(T219,T216,T213,T222,T225,T228,T231,T234,T237,T240,T243,T246,T249,T252,T255,T258,T261,T264,T267,T270)/SQRT(COUNT(T219,T216,T213,T222,T225,T228,T231,T234,T237,T240,T243,T246,T249,T252,T255,T258,T261,T264,T267,T270))</f>
        <v>1.2424469542314218E-2</v>
      </c>
      <c r="U273">
        <f>STDEV(U219,U216,U213,U222,U225,U228,U231,U234,U237,U240,U243,U246,U249,U252,U255,U258,U261,U264,U267,U270)/SQRT(COUNT(U219,U216,U213,U222,U225,U228,U231,U234,U237,U240,U243,U246,U249,U252,U255,U258,U261,U264,U267,U270))</f>
        <v>6.966588399555107E-2</v>
      </c>
      <c r="W273">
        <f>STDEV(W219,W216,W213,W222,W225,W228,W231,W234,W237,W240,W243,W246,W249,W252,W255,W258,W261,W264,W267,W270)/SQRT(COUNT(W219,W216,W213,W222,W225,W228,W231,W234,W237,W240,W243,W246,W249,W252,W255,W258,W261,W264,W267,W270))</f>
        <v>2.751115793995906E-2</v>
      </c>
      <c r="X273">
        <f>STDEV(X219,X216,X213,X222,X225,X228,X231,X234,X237,X240,X243,X246,X249,X252,X255,X258,X261,X264,X267,X270)/SQRT(COUNT(X219,X216,X213,X222,X225,X228,X231,X234,X237,X240,X243,X246,X249,X252,X255,X258,X261,X264,X267,X270))</f>
        <v>2.9125780708759364E-2</v>
      </c>
      <c r="Y273">
        <f>STDEV(Y219,Y216,Y213,Y222,Y225,Y228,Y231,Y234,Y237,Y240,Y243,Y246,Y249,Y252,Y255,Y258,Y261,Y264,Y267,Y270)/SQRT(COUNT(Y219,Y216,Y213,Y222,Y225,Y228,Y231,Y234,Y237,Y240,Y243,Y246,Y249,Y252,Y255,Y258,Y261,Y264,Y267,Y270))</f>
        <v>9.4353559451656938E-2</v>
      </c>
      <c r="AA273">
        <f>STDEV(AA219,AA216,AA213,AA222,AA225,AA228,AA231,AA234,AA237,AA240,AA243,AA246,AA249,AA252,AA255,AA258,AA261,AA264,AA267,AA270)/SQRT(COUNT(AA219,AA216,AA213,AA222,AA225,AA228,AA231,AA234,AA237,AA240,AA243,AA246,AA249,AA252,AA255,AA258,AA261,AA264,AA267,AA270))</f>
        <v>9.6081584823030433E-3</v>
      </c>
      <c r="AB273">
        <f>STDEV(AB219,AB216,AB213,AB222,AB225,AB228,AB231,AB234,AB237,AB240,AB243,AB246,AB249,AB252,AB255,AB258,AB261,AB264,AB267,AB270)/SQRT(COUNT(AB219,AB216,AB213,AB222,AB225,AB228,AB231,AB234,AB237,AB240,AB243,AB246,AB249,AB252,AB255,AB258,AB261,AB264,AB267,AB270))</f>
        <v>1.173770337529103E-2</v>
      </c>
      <c r="AC273">
        <f>STDEV(AC219,AC216,AC213,AC222,AC225,AC228,AC231,AC234,AC237,AC240,AC243,AC246,AC249,AC252,AC255,AC258,AC261,AC264,AC267,AC270)/SQRT(COUNT(AC219,AC216,AC213,AC222,AC225,AC228,AC231,AC234,AC237,AC240,AC243,AC246,AC249,AC252,AC255,AC258,AC261,AC264,AC267,AC270))</f>
        <v>0.11867941067252985</v>
      </c>
      <c r="AE273">
        <f>STDEV(AE219,AE216,AE213,AE222,AE225,AE228,AE231,AE234,AE237,AE240,AE243,AE246,AE249,AE252,AE255,AE258,AE261,AE264,AE267,AE270)/SQRT(COUNT(AE219,AE216,AE213,AE222,AE225,AE228,AE231,AE234,AE237,AE240,AE243,AE246,AE249,AE252,AE255,AE258,AE261,AE264,AE267,AE270))</f>
        <v>3.3939096059008793E-2</v>
      </c>
      <c r="AF273">
        <f>STDEV(AF219,AF216,AF213,AF222,AF225,AF228,AF231,AF234,AF237,AF240,AF243,AF246,AF249,AF252,AF255,AF258,AF261,AF264,AF267,AF270)/SQRT(COUNT(AF219,AF216,AF213,AF222,AF225,AF228,AF231,AF234,AF237,AF240,AF243,AF246,AF249,AF252,AF255,AF258,AF261,AF264,AF267,AF270))</f>
        <v>3.5710687806571502E-2</v>
      </c>
      <c r="AG273">
        <f>STDEV(AG219,AG216,AG213,AG222,AG225,AG228,AG231,AG234,AG237,AG240,AG243,AG246,AG249,AG252,AG255,AG258,AG261,AG264,AG267,AG270)/SQRT(COUNT(AG219,AG216,AG213,AG222,AG225,AG228,AG231,AG234,AG237,AG240,AG243,AG246,AG249,AG252,AG255,AG258,AG261,AG264,AG267,AG270))</f>
        <v>0.13560960102033615</v>
      </c>
      <c r="AI273">
        <f>STDEV(AI219,AI216,AI213,AI222,AI225,AI228,AI231,AI234,AI237,AI240,AI243,AI246,AI249,AI252,AI255,AI258,AI261,AI264,AI267,AI270)/SQRT(COUNT(AI219,AI216,AI213,AI222,AI225,AI228,AI231,AI234,AI237,AI240,AI243,AI246,AI249,AI252,AI255,AI258,AI261,AI264,AI267,AI270))</f>
        <v>4.2754083916196249E-2</v>
      </c>
      <c r="AJ273">
        <f>STDEV(AJ219,AJ216,AJ213,AJ222,AJ225,AJ228,AJ231,AJ234,AJ237,AJ240,AJ243,AJ246,AJ249,AJ252,AJ255,AJ258,AJ261,AJ264,AJ267,AJ270)/SQRT(COUNT(AJ219,AJ216,AJ213,AJ222,AJ225,AJ228,AJ231,AJ234,AJ237,AJ240,AJ243,AJ246,AJ249,AJ252,AJ255,AJ258,AJ261,AJ264,AJ267,AJ270))</f>
        <v>4.4888934590069929E-2</v>
      </c>
      <c r="AK273">
        <f>STDEV(AK219,AK216,AK213,AK222,AK225,AK228,AK231,AK234,AK237,AK240,AK243,AK246,AK249,AK252,AK255,AK258,AK261,AK264,AK267,AK270)/SQRT(COUNT(AK219,AK216,AK213,AK222,AK225,AK228,AK231,AK234,AK237,AK240,AK243,AK246,AK249,AK252,AK255,AK258,AK261,AK264,AK267,AK270))</f>
        <v>0.16353598950798343</v>
      </c>
      <c r="AM273">
        <f>STDEV(AM219,AM216,AM213,AM222,AM225,AM228,AM231,AM234,AM237,AM240,AM243,AM246,AM249,AM252,AM255,AM258,AM261,AM264,AM267,AM270)/SQRT(COUNT(AM219,AM216,AM213,AM222,AM225,AM228,AM231,AM234,AM237,AM240,AM243,AM246,AM249,AM252,AM255,AM258,AM261,AM264,AM267,AM270))</f>
        <v>5.5797618225318743E-2</v>
      </c>
      <c r="AN273">
        <f>STDEV(AN219,AN216,AN213,AN222,AN225,AN228,AN231,AN234,AN237,AN240,AN243,AN246,AN249,AN252,AN255,AN258,AN261,AN264,AN267,AN270)/SQRT(COUNT(AN219,AN216,AN213,AN222,AN225,AN228,AN231,AN234,AN237,AN240,AN243,AN246,AN249,AN252,AN255,AN258,AN261,AN264,AN267,AN270))</f>
        <v>5.9106217223406574E-2</v>
      </c>
      <c r="AO273">
        <f>STDEV(AO219,AO216,AO213,AO222,AO225,AO228,AO231,AO234,AO237,AO240,AO243,AO246,AO249,AO252,AO255,AO258,AO261,AO264,AO267,AO270)/SQRT(COUNT(AO219,AO216,AO213,AO222,AO225,AO228,AO231,AO234,AO237,AO240,AO243,AO246,AO249,AO252,AO255,AO258,AO261,AO264,AO267,AO270))</f>
        <v>0.21119830867058542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60F8-68DA-5C49-A98E-7AAD607EE9B4}">
  <dimension ref="B2:AR115"/>
  <sheetViews>
    <sheetView tabSelected="1" topLeftCell="H93" workbookViewId="0">
      <selection activeCell="Q90" sqref="Q90"/>
    </sheetView>
  </sheetViews>
  <sheetFormatPr baseColWidth="10" defaultRowHeight="16"/>
  <cols>
    <col min="11" max="11" width="12.1640625" bestFit="1" customWidth="1"/>
    <col min="20" max="20" width="11.1640625" bestFit="1" customWidth="1"/>
    <col min="31" max="31" width="12.1640625" bestFit="1" customWidth="1"/>
  </cols>
  <sheetData>
    <row r="2" spans="2:44">
      <c r="C2" t="s">
        <v>53</v>
      </c>
      <c r="N2" t="s">
        <v>54</v>
      </c>
      <c r="Y2" t="s">
        <v>52</v>
      </c>
    </row>
    <row r="3" spans="2:44">
      <c r="AJ3" t="s">
        <v>55</v>
      </c>
    </row>
    <row r="4" spans="2:44">
      <c r="B4" t="s">
        <v>33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19</v>
      </c>
      <c r="J4" t="s">
        <v>20</v>
      </c>
      <c r="K4" t="s">
        <v>21</v>
      </c>
      <c r="M4" t="s">
        <v>33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19</v>
      </c>
      <c r="U4" t="s">
        <v>20</v>
      </c>
      <c r="V4" t="s">
        <v>21</v>
      </c>
      <c r="X4" t="s">
        <v>33</v>
      </c>
      <c r="Z4" t="s">
        <v>17</v>
      </c>
      <c r="AA4" t="s">
        <v>18</v>
      </c>
      <c r="AB4" t="s">
        <v>19</v>
      </c>
      <c r="AC4" t="s">
        <v>20</v>
      </c>
      <c r="AD4" t="s">
        <v>21</v>
      </c>
      <c r="AE4" t="s">
        <v>19</v>
      </c>
      <c r="AF4" t="s">
        <v>20</v>
      </c>
      <c r="AG4" t="s">
        <v>21</v>
      </c>
      <c r="AI4" t="s">
        <v>33</v>
      </c>
      <c r="AK4" t="s">
        <v>17</v>
      </c>
      <c r="AL4" t="s">
        <v>18</v>
      </c>
      <c r="AM4" t="s">
        <v>19</v>
      </c>
      <c r="AN4" t="s">
        <v>20</v>
      </c>
      <c r="AO4" t="s">
        <v>21</v>
      </c>
      <c r="AP4" t="s">
        <v>19</v>
      </c>
      <c r="AQ4" t="s">
        <v>20</v>
      </c>
      <c r="AR4" t="s">
        <v>21</v>
      </c>
    </row>
    <row r="5" spans="2:44">
      <c r="C5">
        <v>10</v>
      </c>
      <c r="D5">
        <v>0.45572360363439574</v>
      </c>
      <c r="E5">
        <v>4.5572360363439568E+20</v>
      </c>
      <c r="F5">
        <v>0.22481300000000001</v>
      </c>
      <c r="G5">
        <v>0.2357305000000002</v>
      </c>
      <c r="H5">
        <v>0.68925300000000012</v>
      </c>
      <c r="I5">
        <v>2.2481300000000001E-21</v>
      </c>
      <c r="J5">
        <v>2.3573050000000018E-21</v>
      </c>
      <c r="K5">
        <v>6.8925300000000014E-21</v>
      </c>
      <c r="N5">
        <v>10</v>
      </c>
      <c r="O5">
        <v>0.45624505031151047</v>
      </c>
      <c r="P5">
        <v>4.5624505031151039E+20</v>
      </c>
      <c r="Q5">
        <v>0.22050700000000006</v>
      </c>
      <c r="R5">
        <v>0.227604</v>
      </c>
      <c r="S5">
        <v>0.76711249999999986</v>
      </c>
      <c r="T5">
        <v>2.2050700000000004E-21</v>
      </c>
      <c r="U5">
        <v>2.2760400000000001E-21</v>
      </c>
      <c r="V5">
        <v>7.6711249999999979E-21</v>
      </c>
      <c r="Y5">
        <v>10</v>
      </c>
      <c r="Z5">
        <v>0.49091801669121254</v>
      </c>
      <c r="AA5">
        <v>4.9091801669121252E+20</v>
      </c>
      <c r="AB5">
        <v>0.16125629999999996</v>
      </c>
      <c r="AC5">
        <v>0.16796297500000007</v>
      </c>
      <c r="AD5">
        <v>0.54201964999999996</v>
      </c>
      <c r="AE5">
        <f>AB5*(10^-20)</f>
        <v>1.6125629999999996E-21</v>
      </c>
      <c r="AF5">
        <f t="shared" ref="AF5:AF12" si="0">AC5*(10^-20)</f>
        <v>1.6796297500000005E-21</v>
      </c>
      <c r="AG5">
        <f t="shared" ref="AG5:AG12" si="1">AD5*(10^-20)</f>
        <v>5.4201964999999994E-21</v>
      </c>
      <c r="AJ5">
        <v>10</v>
      </c>
      <c r="AK5">
        <v>0.45624505031151047</v>
      </c>
      <c r="AL5">
        <v>4.5624505031151039E+20</v>
      </c>
      <c r="AM5">
        <v>0.1431285000000001</v>
      </c>
      <c r="AN5">
        <v>0.15280449999999979</v>
      </c>
      <c r="AO5">
        <v>0.47515150000000006</v>
      </c>
      <c r="AP5">
        <v>1.4312850000000009E-21</v>
      </c>
      <c r="AQ5">
        <v>1.5280449999999977E-21</v>
      </c>
      <c r="AR5">
        <v>4.7515150000000003E-21</v>
      </c>
    </row>
    <row r="6" spans="2:44">
      <c r="C6">
        <v>12</v>
      </c>
      <c r="D6">
        <v>0.54686832436127486</v>
      </c>
      <c r="E6">
        <v>5.4686832436127479E+20</v>
      </c>
      <c r="F6">
        <v>0.33371461538461528</v>
      </c>
      <c r="G6">
        <v>0.34493487179487164</v>
      </c>
      <c r="H6">
        <v>1.0075741025641025</v>
      </c>
      <c r="I6">
        <v>3.3371461538461526E-21</v>
      </c>
      <c r="J6">
        <v>3.4493487179487161E-21</v>
      </c>
      <c r="K6">
        <v>1.0075741025641025E-20</v>
      </c>
      <c r="N6">
        <v>12</v>
      </c>
      <c r="O6">
        <v>0.54749406037381254</v>
      </c>
      <c r="P6">
        <v>5.4749406037381251E+20</v>
      </c>
      <c r="Q6">
        <v>0.31067</v>
      </c>
      <c r="R6">
        <v>0.32123875000000007</v>
      </c>
      <c r="S6">
        <v>1.0543992499999999</v>
      </c>
      <c r="T6">
        <v>3.1066999999999999E-21</v>
      </c>
      <c r="U6">
        <v>3.2123875000000004E-21</v>
      </c>
      <c r="V6">
        <v>1.0543992499999998E-20</v>
      </c>
      <c r="Y6">
        <v>12</v>
      </c>
      <c r="Z6">
        <v>0.5891016200294551</v>
      </c>
      <c r="AA6">
        <v>5.8910162002945507E+20</v>
      </c>
      <c r="AB6">
        <v>0.25210195000000002</v>
      </c>
      <c r="AC6">
        <v>0.26398272500000003</v>
      </c>
      <c r="AD6">
        <v>0.73555389999999998</v>
      </c>
      <c r="AE6">
        <f t="shared" ref="AE6:AE12" si="2">AB6*(10^-20)</f>
        <v>2.5210195000000002E-21</v>
      </c>
      <c r="AF6">
        <f t="shared" si="0"/>
        <v>2.6398272500000003E-21</v>
      </c>
      <c r="AG6">
        <f t="shared" si="1"/>
        <v>7.3555389999999998E-21</v>
      </c>
      <c r="AJ6">
        <v>12</v>
      </c>
      <c r="AK6">
        <v>0.54749406037381254</v>
      </c>
      <c r="AL6">
        <v>5.4749406037381251E+20</v>
      </c>
      <c r="AM6">
        <v>0.1926817499999999</v>
      </c>
      <c r="AN6">
        <v>0.20522300000000002</v>
      </c>
      <c r="AO6">
        <v>0.60384299999999991</v>
      </c>
      <c r="AP6">
        <v>1.9268174999999988E-21</v>
      </c>
      <c r="AQ6">
        <v>2.0522300000000001E-21</v>
      </c>
      <c r="AR6">
        <v>6.0384299999999988E-21</v>
      </c>
    </row>
    <row r="7" spans="2:44">
      <c r="C7">
        <v>14</v>
      </c>
      <c r="D7">
        <v>0.63801304508815404</v>
      </c>
      <c r="E7">
        <v>6.3801304508815403E+20</v>
      </c>
      <c r="F7">
        <v>0.42494750000000003</v>
      </c>
      <c r="G7">
        <v>0.44085049999999998</v>
      </c>
      <c r="H7">
        <v>1.1316725000000001</v>
      </c>
      <c r="I7">
        <v>4.2494750000000005E-21</v>
      </c>
      <c r="J7">
        <v>4.4085049999999996E-21</v>
      </c>
      <c r="K7">
        <v>1.1316725E-20</v>
      </c>
      <c r="N7">
        <v>14</v>
      </c>
      <c r="O7">
        <v>0.63874307043611467</v>
      </c>
      <c r="P7">
        <v>6.3874307043611469E+20</v>
      </c>
      <c r="Q7">
        <v>0.34291200000000005</v>
      </c>
      <c r="R7">
        <v>0.35658600000000001</v>
      </c>
      <c r="S7">
        <v>1.1428750000000001</v>
      </c>
      <c r="T7">
        <v>3.4291200000000002E-21</v>
      </c>
      <c r="U7">
        <v>3.5658599999999999E-21</v>
      </c>
      <c r="V7">
        <v>1.1428750000000001E-20</v>
      </c>
      <c r="Y7">
        <v>14</v>
      </c>
      <c r="Z7">
        <v>0.6872852233676976</v>
      </c>
      <c r="AA7">
        <v>6.8728522336769763E+20</v>
      </c>
      <c r="AB7">
        <v>0.332297175</v>
      </c>
      <c r="AC7">
        <v>0.34102060000000006</v>
      </c>
      <c r="AD7">
        <v>1.1079159000000001</v>
      </c>
      <c r="AE7">
        <f t="shared" si="2"/>
        <v>3.32297175E-21</v>
      </c>
      <c r="AF7">
        <f t="shared" si="0"/>
        <v>3.4102060000000001E-21</v>
      </c>
      <c r="AG7">
        <f t="shared" si="1"/>
        <v>1.1079158999999999E-20</v>
      </c>
      <c r="AJ7">
        <v>14</v>
      </c>
      <c r="AK7">
        <v>0.63874307043611467</v>
      </c>
      <c r="AL7">
        <v>6.3874307043611469E+20</v>
      </c>
      <c r="AM7">
        <v>0.24661099999999983</v>
      </c>
      <c r="AN7">
        <v>0.26179099999999988</v>
      </c>
      <c r="AO7">
        <v>0.71959799999999985</v>
      </c>
      <c r="AP7">
        <v>2.4661099999999982E-21</v>
      </c>
      <c r="AQ7">
        <v>2.6179099999999988E-21</v>
      </c>
      <c r="AR7">
        <v>7.1959799999999978E-21</v>
      </c>
    </row>
    <row r="8" spans="2:44">
      <c r="C8">
        <v>16</v>
      </c>
      <c r="D8">
        <v>0.72915776581503322</v>
      </c>
      <c r="E8">
        <v>7.2915776581503314E+20</v>
      </c>
      <c r="F8">
        <v>0.53324875000000005</v>
      </c>
      <c r="G8">
        <v>0.5572054999999998</v>
      </c>
      <c r="H8">
        <v>1.5112082499999999</v>
      </c>
      <c r="I8">
        <v>5.3324875000000003E-21</v>
      </c>
      <c r="J8">
        <v>5.5720549999999974E-21</v>
      </c>
      <c r="K8">
        <v>1.5112082499999999E-20</v>
      </c>
      <c r="N8">
        <v>16</v>
      </c>
      <c r="O8">
        <v>0.7299920804984168</v>
      </c>
      <c r="P8">
        <v>7.2999208049841681E+20</v>
      </c>
      <c r="Q8">
        <v>0.45005099999999992</v>
      </c>
      <c r="R8">
        <v>0.46539500000000017</v>
      </c>
      <c r="S8">
        <v>1.3003622499999998</v>
      </c>
      <c r="T8">
        <v>4.5005099999999987E-21</v>
      </c>
      <c r="U8">
        <v>4.6539500000000013E-21</v>
      </c>
      <c r="V8">
        <v>1.3003622499999998E-20</v>
      </c>
      <c r="Y8">
        <v>16</v>
      </c>
      <c r="Z8">
        <v>0.78546882670594009</v>
      </c>
      <c r="AA8">
        <v>7.8546882670594005E+20</v>
      </c>
      <c r="AB8">
        <v>0.42380590000000018</v>
      </c>
      <c r="AC8">
        <v>0.44629212499999998</v>
      </c>
      <c r="AD8">
        <v>1.3681807249999998</v>
      </c>
      <c r="AE8">
        <f t="shared" si="2"/>
        <v>4.2380590000000017E-21</v>
      </c>
      <c r="AF8">
        <f t="shared" si="0"/>
        <v>4.4629212499999996E-21</v>
      </c>
      <c r="AG8">
        <f t="shared" si="1"/>
        <v>1.3681807249999997E-20</v>
      </c>
      <c r="AJ8">
        <v>16</v>
      </c>
      <c r="AK8">
        <v>0.7299920804984168</v>
      </c>
      <c r="AL8">
        <v>7.2999208049841681E+20</v>
      </c>
      <c r="AM8">
        <v>0.33171750000000011</v>
      </c>
      <c r="AN8">
        <v>0.34944399999999998</v>
      </c>
      <c r="AO8">
        <v>1.04549475</v>
      </c>
      <c r="AP8">
        <v>3.3171750000000009E-21</v>
      </c>
      <c r="AQ8">
        <v>3.4944399999999997E-21</v>
      </c>
      <c r="AR8">
        <v>1.0454947499999999E-20</v>
      </c>
    </row>
    <row r="9" spans="2:44">
      <c r="C9">
        <v>18</v>
      </c>
      <c r="D9">
        <v>0.82030248654191229</v>
      </c>
      <c r="E9">
        <v>8.2030248654191224E+20</v>
      </c>
      <c r="F9">
        <v>0.64012300000000011</v>
      </c>
      <c r="G9">
        <v>0.67269499999999982</v>
      </c>
      <c r="H9">
        <v>1.7169515</v>
      </c>
      <c r="I9">
        <v>6.4012300000000007E-21</v>
      </c>
      <c r="J9">
        <v>6.7269499999999979E-21</v>
      </c>
      <c r="K9">
        <v>1.7169514999999999E-20</v>
      </c>
      <c r="N9">
        <v>18</v>
      </c>
      <c r="O9">
        <v>0.82124109056071881</v>
      </c>
      <c r="P9">
        <v>8.212410905607188E+20</v>
      </c>
      <c r="Q9">
        <v>0.612016</v>
      </c>
      <c r="R9">
        <v>0.63617100000000015</v>
      </c>
      <c r="S9">
        <v>2.1521420000000004</v>
      </c>
      <c r="T9">
        <v>6.1201599999999995E-21</v>
      </c>
      <c r="U9">
        <v>6.3617100000000014E-21</v>
      </c>
      <c r="V9">
        <v>2.1521420000000003E-20</v>
      </c>
      <c r="Y9">
        <v>18</v>
      </c>
      <c r="Z9">
        <v>0.88365243004418259</v>
      </c>
      <c r="AA9">
        <v>8.8365243004418248E+20</v>
      </c>
      <c r="AB9">
        <v>0.50444522499999989</v>
      </c>
      <c r="AC9">
        <v>0.52837032500000003</v>
      </c>
      <c r="AD9">
        <v>1.6498068000000004</v>
      </c>
      <c r="AE9">
        <f t="shared" si="2"/>
        <v>5.044452249999999E-21</v>
      </c>
      <c r="AF9">
        <f t="shared" si="0"/>
        <v>5.2837032499999998E-21</v>
      </c>
      <c r="AG9">
        <f t="shared" si="1"/>
        <v>1.6498068000000003E-20</v>
      </c>
      <c r="AJ9">
        <v>18</v>
      </c>
      <c r="AK9">
        <v>0.82124109056071881</v>
      </c>
      <c r="AL9">
        <v>8.212410905607188E+20</v>
      </c>
      <c r="AM9">
        <v>0.28489449999999999</v>
      </c>
      <c r="AN9">
        <v>0.30063449999999997</v>
      </c>
      <c r="AO9">
        <v>0.89315300000000009</v>
      </c>
      <c r="AP9">
        <v>2.8489449999999999E-21</v>
      </c>
      <c r="AQ9">
        <v>3.0063449999999997E-21</v>
      </c>
      <c r="AR9">
        <v>8.9315300000000003E-21</v>
      </c>
    </row>
    <row r="10" spans="2:44">
      <c r="C10">
        <v>20</v>
      </c>
      <c r="D10">
        <v>0.91144720726879147</v>
      </c>
      <c r="E10">
        <v>9.1144720726879135E+20</v>
      </c>
      <c r="F10">
        <v>0.71967074999999991</v>
      </c>
      <c r="G10">
        <v>0.75493100000000002</v>
      </c>
      <c r="H10">
        <v>1.9976510000000005</v>
      </c>
      <c r="I10">
        <v>7.1967074999999982E-21</v>
      </c>
      <c r="J10">
        <v>7.5493099999999991E-21</v>
      </c>
      <c r="K10">
        <v>1.9976510000000005E-20</v>
      </c>
      <c r="N10">
        <v>20</v>
      </c>
      <c r="O10">
        <v>0.91249010062302094</v>
      </c>
      <c r="P10">
        <v>9.1249010062302079E+20</v>
      </c>
      <c r="Q10">
        <v>0.69347975000000006</v>
      </c>
      <c r="R10">
        <v>0.70964125</v>
      </c>
      <c r="S10">
        <v>2.1609929999999999</v>
      </c>
      <c r="T10">
        <v>6.9347975000000007E-21</v>
      </c>
      <c r="U10">
        <v>7.0964124999999998E-21</v>
      </c>
      <c r="V10">
        <v>2.1609929999999998E-20</v>
      </c>
      <c r="Y10">
        <v>20</v>
      </c>
      <c r="Z10">
        <v>0.98183603338242509</v>
      </c>
      <c r="AA10">
        <v>9.8183603338242503E+20</v>
      </c>
      <c r="AB10">
        <v>0.52044297499999992</v>
      </c>
      <c r="AC10">
        <v>0.5471812749999998</v>
      </c>
      <c r="AD10">
        <v>1.7331358749999999</v>
      </c>
      <c r="AE10">
        <f t="shared" si="2"/>
        <v>5.2044297499999987E-21</v>
      </c>
      <c r="AF10">
        <f t="shared" si="0"/>
        <v>5.4718127499999978E-21</v>
      </c>
      <c r="AG10">
        <f t="shared" si="1"/>
        <v>1.7331358749999996E-20</v>
      </c>
      <c r="AJ10">
        <v>20</v>
      </c>
      <c r="AK10">
        <v>0.91249010062302094</v>
      </c>
      <c r="AL10">
        <v>9.1249010062302079E+20</v>
      </c>
      <c r="AM10">
        <v>0.42989850000000035</v>
      </c>
      <c r="AN10">
        <v>0.45500574999999993</v>
      </c>
      <c r="AO10">
        <v>1.1289409999999998</v>
      </c>
      <c r="AP10">
        <v>4.2989850000000033E-21</v>
      </c>
      <c r="AQ10">
        <v>4.5500574999999994E-21</v>
      </c>
      <c r="AR10">
        <v>1.1289409999999996E-20</v>
      </c>
    </row>
    <row r="11" spans="2:44">
      <c r="C11">
        <v>22</v>
      </c>
      <c r="D11">
        <v>1.0025919279956705</v>
      </c>
      <c r="E11">
        <v>1.0025919279956705E+21</v>
      </c>
      <c r="F11">
        <v>0.9187614999999999</v>
      </c>
      <c r="G11">
        <v>0.93887299999999974</v>
      </c>
      <c r="H11">
        <v>2.5208679999999997</v>
      </c>
      <c r="I11">
        <v>9.1876149999999986E-21</v>
      </c>
      <c r="J11">
        <v>9.3887299999999976E-21</v>
      </c>
      <c r="K11">
        <v>2.5208679999999996E-20</v>
      </c>
      <c r="N11">
        <v>22</v>
      </c>
      <c r="O11">
        <v>1.0037391106853231</v>
      </c>
      <c r="P11">
        <v>1.003739110685323E+21</v>
      </c>
      <c r="Q11">
        <v>0.69801200000000008</v>
      </c>
      <c r="R11">
        <v>0.73744199999999993</v>
      </c>
      <c r="S11">
        <v>2.2112155000000002</v>
      </c>
      <c r="T11">
        <v>6.9801200000000008E-21</v>
      </c>
      <c r="U11">
        <v>7.374419999999999E-21</v>
      </c>
      <c r="V11">
        <v>2.2112155000000001E-20</v>
      </c>
      <c r="Y11">
        <v>22</v>
      </c>
      <c r="Z11">
        <v>1.0800196367206676</v>
      </c>
      <c r="AA11">
        <v>1.0800196367206676E+21</v>
      </c>
      <c r="AB11">
        <v>0.62590970000000001</v>
      </c>
      <c r="AC11">
        <v>0.656278625</v>
      </c>
      <c r="AD11">
        <v>2.0927366999999997</v>
      </c>
      <c r="AE11">
        <f t="shared" si="2"/>
        <v>6.2590969999999996E-21</v>
      </c>
      <c r="AF11">
        <f t="shared" si="0"/>
        <v>6.5627862499999994E-21</v>
      </c>
      <c r="AG11">
        <f t="shared" si="1"/>
        <v>2.0927366999999994E-20</v>
      </c>
      <c r="AJ11">
        <v>22</v>
      </c>
      <c r="AK11">
        <v>1.0037391106853231</v>
      </c>
      <c r="AL11">
        <v>1.003739110685323E+21</v>
      </c>
      <c r="AM11">
        <v>0.53739800000000026</v>
      </c>
      <c r="AN11">
        <v>0.5744459999999999</v>
      </c>
      <c r="AO11">
        <v>1.5570914999999999</v>
      </c>
      <c r="AP11">
        <v>5.3739800000000021E-21</v>
      </c>
      <c r="AQ11">
        <v>5.7444599999999986E-21</v>
      </c>
      <c r="AR11">
        <v>1.5570914999999997E-20</v>
      </c>
    </row>
    <row r="12" spans="2:44">
      <c r="C12">
        <v>24</v>
      </c>
      <c r="D12">
        <v>1.0937366487225497</v>
      </c>
      <c r="E12">
        <v>1.0937366487225496E+21</v>
      </c>
      <c r="F12">
        <v>1.0630247499999999</v>
      </c>
      <c r="G12">
        <v>1.1129025000000001</v>
      </c>
      <c r="H12">
        <v>3.1513614999999993</v>
      </c>
      <c r="I12">
        <v>1.0630247499999998E-20</v>
      </c>
      <c r="J12">
        <v>1.1129025E-20</v>
      </c>
      <c r="K12">
        <v>3.151361499999999E-20</v>
      </c>
      <c r="N12">
        <v>24</v>
      </c>
      <c r="O12">
        <v>1.0949881207476251</v>
      </c>
      <c r="P12">
        <v>1.094988120747625E+21</v>
      </c>
      <c r="Q12">
        <v>0.83862692307692321</v>
      </c>
      <c r="R12">
        <v>0.87224769230769228</v>
      </c>
      <c r="S12">
        <v>2.4929666666666672</v>
      </c>
      <c r="T12">
        <v>8.3862692307692317E-21</v>
      </c>
      <c r="U12">
        <v>8.7224769230769229E-21</v>
      </c>
      <c r="V12">
        <v>2.4929666666666671E-20</v>
      </c>
      <c r="Y12">
        <v>24</v>
      </c>
      <c r="Z12">
        <v>1.1782032400589102</v>
      </c>
      <c r="AA12">
        <v>1.1782032400589101E+21</v>
      </c>
      <c r="AB12">
        <v>0.77546562500000005</v>
      </c>
      <c r="AC12">
        <v>0.80358789999999991</v>
      </c>
      <c r="AD12">
        <v>2.4942584000000001</v>
      </c>
      <c r="AE12">
        <f t="shared" si="2"/>
        <v>7.7546562500000004E-21</v>
      </c>
      <c r="AF12">
        <f t="shared" si="0"/>
        <v>8.0358789999999985E-21</v>
      </c>
      <c r="AG12">
        <f t="shared" si="1"/>
        <v>2.4942583999999998E-20</v>
      </c>
      <c r="AJ12">
        <v>24</v>
      </c>
      <c r="AK12">
        <v>1.0949881207476251</v>
      </c>
      <c r="AL12">
        <v>1.094988120747625E+21</v>
      </c>
      <c r="AM12">
        <v>0.59433075000000013</v>
      </c>
      <c r="AN12">
        <v>0.6246545</v>
      </c>
      <c r="AO12">
        <v>1.605893</v>
      </c>
      <c r="AP12">
        <v>5.9433075000000008E-21</v>
      </c>
      <c r="AQ12">
        <v>6.2465449999999998E-21</v>
      </c>
      <c r="AR12">
        <v>1.6058930000000001E-20</v>
      </c>
    </row>
    <row r="15" spans="2:44">
      <c r="B15" t="s">
        <v>0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19</v>
      </c>
      <c r="J15" t="s">
        <v>20</v>
      </c>
      <c r="K15" t="s">
        <v>21</v>
      </c>
      <c r="M15" t="s">
        <v>0</v>
      </c>
      <c r="O15" t="s">
        <v>17</v>
      </c>
      <c r="P15" t="s">
        <v>18</v>
      </c>
      <c r="Q15" t="s">
        <v>19</v>
      </c>
      <c r="R15" t="s">
        <v>20</v>
      </c>
      <c r="S15" t="s">
        <v>21</v>
      </c>
      <c r="T15" t="s">
        <v>19</v>
      </c>
      <c r="U15" t="s">
        <v>20</v>
      </c>
      <c r="V15" t="s">
        <v>21</v>
      </c>
      <c r="X15" t="s">
        <v>0</v>
      </c>
      <c r="Z15" t="s">
        <v>17</v>
      </c>
      <c r="AA15" t="s">
        <v>18</v>
      </c>
      <c r="AB15" t="s">
        <v>19</v>
      </c>
      <c r="AC15" t="s">
        <v>20</v>
      </c>
      <c r="AD15" t="s">
        <v>21</v>
      </c>
      <c r="AE15" t="s">
        <v>19</v>
      </c>
      <c r="AF15" t="s">
        <v>20</v>
      </c>
      <c r="AG15" t="s">
        <v>21</v>
      </c>
      <c r="AI15" t="s">
        <v>0</v>
      </c>
      <c r="AK15" t="s">
        <v>17</v>
      </c>
      <c r="AL15" t="s">
        <v>18</v>
      </c>
      <c r="AM15" t="s">
        <v>19</v>
      </c>
      <c r="AN15" t="s">
        <v>20</v>
      </c>
      <c r="AO15" t="s">
        <v>21</v>
      </c>
      <c r="AP15" t="s">
        <v>19</v>
      </c>
      <c r="AQ15" t="s">
        <v>20</v>
      </c>
      <c r="AR15" t="s">
        <v>21</v>
      </c>
    </row>
    <row r="16" spans="2:44">
      <c r="C16">
        <v>10</v>
      </c>
      <c r="D16">
        <v>0.45572360363439574</v>
      </c>
      <c r="E16">
        <v>4.5572360363439568E+20</v>
      </c>
      <c r="F16">
        <v>0.31199399999999999</v>
      </c>
      <c r="G16">
        <v>0.32519799999999999</v>
      </c>
      <c r="H16">
        <v>1.0405010000000001</v>
      </c>
      <c r="I16">
        <v>3.1199399999999997E-21</v>
      </c>
      <c r="J16">
        <v>3.2519799999999998E-21</v>
      </c>
      <c r="K16">
        <v>1.040501E-20</v>
      </c>
      <c r="N16">
        <v>10</v>
      </c>
      <c r="O16">
        <v>0.45624505031151047</v>
      </c>
      <c r="P16">
        <v>4.5624505031151039E+20</v>
      </c>
      <c r="Q16">
        <v>0.24801199999999995</v>
      </c>
      <c r="R16">
        <v>0.25811449999999997</v>
      </c>
      <c r="S16">
        <v>0.93001650000000002</v>
      </c>
      <c r="T16">
        <v>2.4801199999999996E-21</v>
      </c>
      <c r="U16">
        <v>2.5811449999999995E-21</v>
      </c>
      <c r="V16">
        <v>9.3001649999999999E-21</v>
      </c>
      <c r="Y16">
        <v>10</v>
      </c>
      <c r="Z16">
        <v>0.49091801669121254</v>
      </c>
      <c r="AA16">
        <v>4.9091801669121252E+20</v>
      </c>
      <c r="AB16">
        <v>0.22794995000000004</v>
      </c>
      <c r="AC16">
        <v>0.23658674999999998</v>
      </c>
      <c r="AD16">
        <v>0.73719845000000017</v>
      </c>
      <c r="AE16">
        <v>2.2794995000000001E-21</v>
      </c>
      <c r="AF16">
        <v>2.3658674999999997E-21</v>
      </c>
      <c r="AG16">
        <v>7.3719845000000006E-21</v>
      </c>
      <c r="AJ16">
        <v>10</v>
      </c>
      <c r="AK16">
        <v>0.45624505031151047</v>
      </c>
      <c r="AL16">
        <v>4.5624505031151039E+20</v>
      </c>
      <c r="AM16">
        <v>0.17130149999999986</v>
      </c>
      <c r="AN16">
        <v>0.18172149999999987</v>
      </c>
      <c r="AO16">
        <v>0.53884349999999981</v>
      </c>
      <c r="AP16">
        <v>1.7130149999999984E-21</v>
      </c>
      <c r="AQ16">
        <v>1.8172149999999986E-21</v>
      </c>
      <c r="AR16">
        <v>5.3884349999999976E-21</v>
      </c>
    </row>
    <row r="17" spans="2:44">
      <c r="C17">
        <v>12</v>
      </c>
      <c r="D17">
        <v>0.54686832436127486</v>
      </c>
      <c r="E17">
        <v>5.4686832436127479E+20</v>
      </c>
      <c r="F17">
        <v>0.37161849999999974</v>
      </c>
      <c r="G17">
        <v>0.38666775000000003</v>
      </c>
      <c r="H17">
        <v>1.1587607499999999</v>
      </c>
      <c r="I17">
        <v>3.7161849999999973E-21</v>
      </c>
      <c r="J17">
        <v>3.8666775E-21</v>
      </c>
      <c r="K17">
        <v>1.1587607499999999E-20</v>
      </c>
      <c r="N17">
        <v>12</v>
      </c>
      <c r="O17">
        <v>0.54749406037381254</v>
      </c>
      <c r="P17">
        <v>5.4749406037381251E+20</v>
      </c>
      <c r="Q17">
        <v>0.36331449999999993</v>
      </c>
      <c r="R17">
        <v>0.36841050000000009</v>
      </c>
      <c r="S17">
        <v>1.203036</v>
      </c>
      <c r="T17">
        <v>3.6331449999999991E-21</v>
      </c>
      <c r="U17">
        <v>3.6841050000000004E-21</v>
      </c>
      <c r="V17">
        <v>1.203036E-20</v>
      </c>
      <c r="Y17">
        <v>12</v>
      </c>
      <c r="Z17">
        <v>0.5891016200294551</v>
      </c>
      <c r="AA17">
        <v>5.8910162002945507E+20</v>
      </c>
      <c r="AB17">
        <v>0.31675164102564091</v>
      </c>
      <c r="AC17">
        <v>0.33192348717948722</v>
      </c>
      <c r="AD17">
        <v>1.0750499999999998</v>
      </c>
      <c r="AE17">
        <v>3.1675164102564087E-21</v>
      </c>
      <c r="AF17">
        <v>3.3192348717948721E-21</v>
      </c>
      <c r="AG17">
        <v>1.0750499999999998E-20</v>
      </c>
      <c r="AJ17">
        <v>12</v>
      </c>
      <c r="AK17">
        <v>0.54749406037381254</v>
      </c>
      <c r="AL17">
        <v>5.4749406037381251E+20</v>
      </c>
      <c r="AM17">
        <v>0.22021075000000012</v>
      </c>
      <c r="AN17">
        <v>0.23195450000000001</v>
      </c>
      <c r="AO17">
        <v>0.71114824999999993</v>
      </c>
      <c r="AP17">
        <v>2.202107500000001E-21</v>
      </c>
      <c r="AQ17">
        <v>2.3195449999999999E-21</v>
      </c>
      <c r="AR17">
        <v>7.1114824999999993E-21</v>
      </c>
    </row>
    <row r="18" spans="2:44">
      <c r="C18">
        <v>14</v>
      </c>
      <c r="D18">
        <v>0.63801304508815404</v>
      </c>
      <c r="E18">
        <v>6.3801304508815403E+20</v>
      </c>
      <c r="F18">
        <v>0.52694894736842113</v>
      </c>
      <c r="G18">
        <v>0.54319578947368408</v>
      </c>
      <c r="H18">
        <v>1.5940263157894741</v>
      </c>
      <c r="I18">
        <v>5.269489473684211E-21</v>
      </c>
      <c r="J18">
        <v>5.4319578947368401E-21</v>
      </c>
      <c r="K18">
        <v>1.5940263157894741E-20</v>
      </c>
      <c r="N18">
        <v>14</v>
      </c>
      <c r="O18">
        <v>0.63874307043611467</v>
      </c>
      <c r="P18">
        <v>6.3874307043611469E+20</v>
      </c>
      <c r="Q18">
        <v>0.50480799999999992</v>
      </c>
      <c r="R18">
        <v>0.51987200000000011</v>
      </c>
      <c r="S18">
        <v>1.6784320000000001</v>
      </c>
      <c r="T18">
        <v>5.0480799999999992E-21</v>
      </c>
      <c r="U18">
        <v>5.1987200000000009E-21</v>
      </c>
      <c r="V18">
        <v>1.6784320000000001E-20</v>
      </c>
      <c r="Y18">
        <v>14</v>
      </c>
      <c r="Z18">
        <v>0.6872852233676976</v>
      </c>
      <c r="AA18">
        <v>6.8728522336769763E+20</v>
      </c>
      <c r="AB18">
        <v>0.44477730000000004</v>
      </c>
      <c r="AC18">
        <v>0.44897254999999986</v>
      </c>
      <c r="AD18">
        <v>1.5037823750000001</v>
      </c>
      <c r="AE18">
        <v>4.4477730000000003E-21</v>
      </c>
      <c r="AF18">
        <v>4.4897254999999983E-21</v>
      </c>
      <c r="AG18">
        <v>1.503782375E-20</v>
      </c>
      <c r="AJ18">
        <v>14</v>
      </c>
      <c r="AK18">
        <v>0.63874307043611467</v>
      </c>
      <c r="AL18">
        <v>6.3874307043611469E+20</v>
      </c>
      <c r="AM18">
        <v>0.3274975</v>
      </c>
      <c r="AN18">
        <v>0.34451849999999989</v>
      </c>
      <c r="AO18">
        <v>0.88003350000000002</v>
      </c>
      <c r="AP18">
        <v>3.2749749999999997E-21</v>
      </c>
      <c r="AQ18">
        <v>3.445184999999999E-21</v>
      </c>
      <c r="AR18">
        <v>8.8003350000000003E-21</v>
      </c>
    </row>
    <row r="19" spans="2:44">
      <c r="C19">
        <v>16</v>
      </c>
      <c r="D19">
        <v>0.72915776581503322</v>
      </c>
      <c r="E19">
        <v>7.2915776581503314E+20</v>
      </c>
      <c r="F19">
        <v>0.64610050000000008</v>
      </c>
      <c r="G19">
        <v>0.67580249999999997</v>
      </c>
      <c r="H19">
        <v>1.9204489999999996</v>
      </c>
      <c r="I19">
        <v>6.4610050000000005E-21</v>
      </c>
      <c r="J19">
        <v>6.7580249999999992E-21</v>
      </c>
      <c r="K19">
        <v>1.9204489999999995E-20</v>
      </c>
      <c r="N19">
        <v>16</v>
      </c>
      <c r="O19">
        <v>0.7299920804984168</v>
      </c>
      <c r="P19">
        <v>7.2999208049841681E+20</v>
      </c>
      <c r="Q19">
        <v>0.52827500000000005</v>
      </c>
      <c r="R19">
        <v>0.54206075000000009</v>
      </c>
      <c r="S19">
        <v>1.8459464999999997</v>
      </c>
      <c r="T19">
        <v>5.2827500000000005E-21</v>
      </c>
      <c r="U19">
        <v>5.4206075000000005E-21</v>
      </c>
      <c r="V19">
        <v>1.8459464999999995E-20</v>
      </c>
      <c r="Y19">
        <v>16</v>
      </c>
      <c r="Z19">
        <v>0.78546882670594009</v>
      </c>
      <c r="AA19">
        <v>7.8546882670594005E+20</v>
      </c>
      <c r="AB19">
        <v>0.43606335897435883</v>
      </c>
      <c r="AC19">
        <v>0.44894776923076918</v>
      </c>
      <c r="AD19">
        <v>1.4156463846153846</v>
      </c>
      <c r="AE19">
        <v>4.3606335897435883E-21</v>
      </c>
      <c r="AF19">
        <v>4.4894776923076915E-21</v>
      </c>
      <c r="AG19">
        <v>1.4156463846153844E-20</v>
      </c>
      <c r="AJ19">
        <v>16</v>
      </c>
      <c r="AK19">
        <v>0.7299920804984168</v>
      </c>
      <c r="AL19">
        <v>7.2999208049841681E+20</v>
      </c>
      <c r="AM19">
        <v>0.36129774999999997</v>
      </c>
      <c r="AN19">
        <v>0.37947050000000004</v>
      </c>
      <c r="AO19">
        <v>0.98859025</v>
      </c>
      <c r="AP19">
        <v>3.6129774999999993E-21</v>
      </c>
      <c r="AQ19">
        <v>3.7947049999999999E-21</v>
      </c>
      <c r="AR19">
        <v>9.885902499999999E-21</v>
      </c>
    </row>
    <row r="20" spans="2:44">
      <c r="C20">
        <v>18</v>
      </c>
      <c r="D20">
        <v>0.82030248654191229</v>
      </c>
      <c r="E20">
        <v>8.2030248654191224E+20</v>
      </c>
      <c r="F20">
        <v>0.83747789473684187</v>
      </c>
      <c r="G20">
        <v>0.87486105263157921</v>
      </c>
      <c r="H20">
        <v>2.4655421052631574</v>
      </c>
      <c r="I20">
        <v>8.3747789473684182E-21</v>
      </c>
      <c r="J20">
        <v>8.7486105263157918E-21</v>
      </c>
      <c r="K20">
        <v>2.4655421052631574E-20</v>
      </c>
      <c r="N20">
        <v>18</v>
      </c>
      <c r="O20">
        <v>0.82124109056071881</v>
      </c>
      <c r="P20">
        <v>8.212410905607188E+20</v>
      </c>
      <c r="Q20">
        <v>0.7269635000000001</v>
      </c>
      <c r="R20">
        <v>0.7292384999999999</v>
      </c>
      <c r="S20">
        <v>2.647513</v>
      </c>
      <c r="T20">
        <v>7.2696350000000008E-21</v>
      </c>
      <c r="U20">
        <v>7.2923849999999987E-21</v>
      </c>
      <c r="V20">
        <v>2.6475129999999997E-20</v>
      </c>
      <c r="Y20">
        <v>18</v>
      </c>
      <c r="Z20">
        <v>0.88365243004418259</v>
      </c>
      <c r="AA20">
        <v>8.8365243004418248E+20</v>
      </c>
      <c r="AB20">
        <v>0.59321152499999985</v>
      </c>
      <c r="AC20">
        <v>0.61114795000000011</v>
      </c>
      <c r="AD20">
        <v>1.9671969499999999</v>
      </c>
      <c r="AE20">
        <v>5.9321152499999984E-21</v>
      </c>
      <c r="AF20">
        <v>6.1114795000000009E-21</v>
      </c>
      <c r="AG20">
        <v>1.9671969499999999E-20</v>
      </c>
      <c r="AJ20">
        <v>18</v>
      </c>
      <c r="AK20">
        <v>0.82124109056071881</v>
      </c>
      <c r="AL20">
        <v>8.212410905607188E+20</v>
      </c>
      <c r="AM20">
        <v>0.52238450000000003</v>
      </c>
      <c r="AN20">
        <v>0.54211250000000011</v>
      </c>
      <c r="AO20">
        <v>1.3235689999999996</v>
      </c>
      <c r="AP20">
        <v>5.2238450000000001E-21</v>
      </c>
      <c r="AQ20">
        <v>5.4211250000000007E-21</v>
      </c>
      <c r="AR20">
        <v>1.3235689999999995E-20</v>
      </c>
    </row>
    <row r="21" spans="2:44">
      <c r="C21">
        <v>20</v>
      </c>
      <c r="D21">
        <v>0.91144720726879147</v>
      </c>
      <c r="E21">
        <v>9.1144720726879135E+20</v>
      </c>
      <c r="F21">
        <v>0.99008400000000019</v>
      </c>
      <c r="G21">
        <v>1.03253525</v>
      </c>
      <c r="H21">
        <v>2.9294982500000004</v>
      </c>
      <c r="I21">
        <v>9.9008400000000012E-21</v>
      </c>
      <c r="J21">
        <v>1.03253525E-20</v>
      </c>
      <c r="K21">
        <v>2.92949825E-20</v>
      </c>
      <c r="N21">
        <v>20</v>
      </c>
      <c r="O21">
        <v>0.91249010062302094</v>
      </c>
      <c r="P21">
        <v>9.1249010062302079E+20</v>
      </c>
      <c r="Q21">
        <v>0.89670799999999973</v>
      </c>
      <c r="R21">
        <v>0.90827825000000018</v>
      </c>
      <c r="S21">
        <v>2.6993015000000002</v>
      </c>
      <c r="T21">
        <v>8.9670799999999974E-21</v>
      </c>
      <c r="U21">
        <v>9.0827825000000018E-21</v>
      </c>
      <c r="V21">
        <v>2.6993015000000001E-20</v>
      </c>
      <c r="Y21">
        <v>20</v>
      </c>
      <c r="Z21">
        <v>0.98183603338242509</v>
      </c>
      <c r="AA21">
        <v>9.8183603338242503E+20</v>
      </c>
      <c r="AB21">
        <v>0.69848442499999996</v>
      </c>
      <c r="AC21">
        <v>0.7170183750000001</v>
      </c>
      <c r="AD21">
        <v>2.0816273999999995</v>
      </c>
      <c r="AE21">
        <v>6.9848442499999986E-21</v>
      </c>
      <c r="AF21">
        <v>7.1701837500000013E-21</v>
      </c>
      <c r="AG21">
        <v>2.0816273999999993E-20</v>
      </c>
      <c r="AJ21">
        <v>20</v>
      </c>
      <c r="AK21">
        <v>0.91249010062302094</v>
      </c>
      <c r="AL21">
        <v>9.1249010062302079E+20</v>
      </c>
      <c r="AM21">
        <v>0.55680624999999995</v>
      </c>
      <c r="AN21">
        <v>0.58385799999999999</v>
      </c>
      <c r="AO21">
        <v>1.4620512500000002</v>
      </c>
      <c r="AP21">
        <v>5.5680624999999991E-21</v>
      </c>
      <c r="AQ21">
        <v>5.8385799999999999E-21</v>
      </c>
      <c r="AR21">
        <v>1.4620512500000002E-20</v>
      </c>
    </row>
    <row r="22" spans="2:44">
      <c r="C22">
        <v>22</v>
      </c>
      <c r="D22">
        <v>1.0025919279956705</v>
      </c>
      <c r="E22">
        <v>1.0025919279956705E+21</v>
      </c>
      <c r="F22">
        <v>1.0996629999999996</v>
      </c>
      <c r="G22">
        <v>1.132798</v>
      </c>
      <c r="H22">
        <v>3.3824959999999997</v>
      </c>
      <c r="I22">
        <v>1.0996629999999996E-20</v>
      </c>
      <c r="J22">
        <v>1.1327979999999999E-20</v>
      </c>
      <c r="K22">
        <v>3.3824959999999997E-20</v>
      </c>
      <c r="N22">
        <v>22</v>
      </c>
      <c r="O22">
        <v>1.0037391106853231</v>
      </c>
      <c r="P22">
        <v>1.003739110685323E+21</v>
      </c>
      <c r="Q22">
        <v>1.0231220000000001</v>
      </c>
      <c r="R22">
        <v>1.0449520000000001</v>
      </c>
      <c r="S22">
        <v>3.069655</v>
      </c>
      <c r="T22">
        <v>1.0231220000000001E-20</v>
      </c>
      <c r="U22">
        <v>1.044952E-20</v>
      </c>
      <c r="V22">
        <v>3.0696549999999997E-20</v>
      </c>
      <c r="Y22">
        <v>22</v>
      </c>
      <c r="Z22">
        <v>1.0800196367206676</v>
      </c>
      <c r="AA22">
        <v>1.0800196367206676E+21</v>
      </c>
      <c r="AB22">
        <v>0.82736007499999997</v>
      </c>
      <c r="AC22">
        <v>0.85438785000000017</v>
      </c>
      <c r="AD22">
        <v>2.6224088500000002</v>
      </c>
      <c r="AE22">
        <v>8.2736007499999994E-21</v>
      </c>
      <c r="AF22">
        <v>8.5438785000000005E-21</v>
      </c>
      <c r="AG22">
        <v>2.6224088500000002E-20</v>
      </c>
      <c r="AJ22">
        <v>22</v>
      </c>
      <c r="AK22">
        <v>1.0037391106853231</v>
      </c>
      <c r="AL22">
        <v>1.003739110685323E+21</v>
      </c>
      <c r="AM22">
        <v>0.66200900000000007</v>
      </c>
      <c r="AN22">
        <v>0.70276999999999978</v>
      </c>
      <c r="AO22">
        <v>1.6596255</v>
      </c>
      <c r="AP22">
        <v>6.6200900000000002E-21</v>
      </c>
      <c r="AQ22">
        <v>7.0276999999999975E-21</v>
      </c>
      <c r="AR22">
        <v>1.6596254999999999E-20</v>
      </c>
    </row>
    <row r="23" spans="2:44">
      <c r="C23">
        <v>24</v>
      </c>
      <c r="D23">
        <v>1.0937366487225497</v>
      </c>
      <c r="E23">
        <v>1.0937366487225496E+21</v>
      </c>
      <c r="F23">
        <v>1.2043815</v>
      </c>
      <c r="G23">
        <v>1.2494317499999998</v>
      </c>
      <c r="H23">
        <v>3.5225579999999992</v>
      </c>
      <c r="I23">
        <v>1.2043815E-20</v>
      </c>
      <c r="J23">
        <v>1.2494317499999998E-20</v>
      </c>
      <c r="K23">
        <v>3.5225579999999987E-20</v>
      </c>
      <c r="N23">
        <v>24</v>
      </c>
      <c r="O23">
        <v>1.0949881207476251</v>
      </c>
      <c r="P23">
        <v>1.094988120747625E+21</v>
      </c>
      <c r="Q23">
        <v>1.0909837499999999</v>
      </c>
      <c r="R23">
        <v>1.1234665000000001</v>
      </c>
      <c r="S23">
        <v>3.2072600000000002</v>
      </c>
      <c r="T23">
        <v>1.0909837499999999E-20</v>
      </c>
      <c r="U23">
        <v>1.1234665000000002E-20</v>
      </c>
      <c r="V23">
        <v>3.2072600000000002E-20</v>
      </c>
      <c r="Y23">
        <v>24</v>
      </c>
      <c r="Z23">
        <v>1.1782032400589102</v>
      </c>
      <c r="AA23">
        <v>1.1782032400589101E+21</v>
      </c>
      <c r="AB23">
        <v>0.97824822500000008</v>
      </c>
      <c r="AC23">
        <v>1.0107742499999999</v>
      </c>
      <c r="AD23">
        <v>3.0764669249999992</v>
      </c>
      <c r="AE23">
        <v>9.7824822499999997E-21</v>
      </c>
      <c r="AF23">
        <v>1.0107742499999998E-20</v>
      </c>
      <c r="AG23">
        <v>3.0764669249999992E-20</v>
      </c>
      <c r="AJ23">
        <v>24</v>
      </c>
      <c r="AK23">
        <v>1.0949881207476251</v>
      </c>
      <c r="AL23">
        <v>1.094988120747625E+21</v>
      </c>
      <c r="AM23">
        <v>0.70685549999999986</v>
      </c>
      <c r="AN23">
        <v>0.74685724999999992</v>
      </c>
      <c r="AO23">
        <v>1.8055172500000001</v>
      </c>
      <c r="AP23">
        <v>7.0685549999999985E-21</v>
      </c>
      <c r="AQ23">
        <v>7.468572499999998E-21</v>
      </c>
      <c r="AR23">
        <v>1.8055172499999999E-20</v>
      </c>
    </row>
    <row r="26" spans="2:44">
      <c r="B26" t="s">
        <v>31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 t="s">
        <v>19</v>
      </c>
      <c r="J26" t="s">
        <v>20</v>
      </c>
      <c r="K26" t="s">
        <v>21</v>
      </c>
      <c r="M26" t="s">
        <v>31</v>
      </c>
      <c r="O26" t="s">
        <v>17</v>
      </c>
      <c r="P26" t="s">
        <v>18</v>
      </c>
      <c r="Q26" t="s">
        <v>19</v>
      </c>
      <c r="R26" t="s">
        <v>20</v>
      </c>
      <c r="S26" t="s">
        <v>21</v>
      </c>
      <c r="T26" t="s">
        <v>19</v>
      </c>
      <c r="U26" t="s">
        <v>20</v>
      </c>
      <c r="V26" t="s">
        <v>21</v>
      </c>
      <c r="X26" t="s">
        <v>31</v>
      </c>
      <c r="Z26" t="s">
        <v>17</v>
      </c>
      <c r="AA26" t="s">
        <v>18</v>
      </c>
      <c r="AB26" t="s">
        <v>19</v>
      </c>
      <c r="AC26" t="s">
        <v>20</v>
      </c>
      <c r="AD26" t="s">
        <v>21</v>
      </c>
      <c r="AE26" t="s">
        <v>19</v>
      </c>
      <c r="AF26" t="s">
        <v>20</v>
      </c>
      <c r="AG26" t="s">
        <v>21</v>
      </c>
      <c r="AI26" t="s">
        <v>31</v>
      </c>
      <c r="AK26" t="s">
        <v>17</v>
      </c>
      <c r="AL26" t="s">
        <v>18</v>
      </c>
      <c r="AM26" t="s">
        <v>19</v>
      </c>
      <c r="AN26" t="s">
        <v>20</v>
      </c>
      <c r="AO26" t="s">
        <v>21</v>
      </c>
      <c r="AP26" t="s">
        <v>19</v>
      </c>
      <c r="AQ26" t="s">
        <v>20</v>
      </c>
      <c r="AR26" t="s">
        <v>21</v>
      </c>
    </row>
    <row r="27" spans="2:44">
      <c r="C27">
        <v>10</v>
      </c>
      <c r="D27">
        <v>0.45572360363439574</v>
      </c>
      <c r="E27">
        <v>4.5572360363439568E+20</v>
      </c>
      <c r="F27">
        <v>0.40890699999999996</v>
      </c>
      <c r="G27">
        <v>0.44422599999999984</v>
      </c>
      <c r="H27">
        <v>1.3290170000000001</v>
      </c>
      <c r="I27">
        <v>4.0890699999999993E-21</v>
      </c>
      <c r="J27">
        <v>4.4422599999999982E-21</v>
      </c>
      <c r="K27">
        <v>1.329017E-20</v>
      </c>
      <c r="N27">
        <v>10</v>
      </c>
      <c r="O27">
        <v>0.45624505031151047</v>
      </c>
      <c r="P27">
        <v>4.5624505031151039E+20</v>
      </c>
      <c r="Q27">
        <v>0.39623249999999988</v>
      </c>
      <c r="R27">
        <v>0.40724499999999997</v>
      </c>
      <c r="S27">
        <v>1.322748</v>
      </c>
      <c r="T27">
        <v>3.9623249999999987E-21</v>
      </c>
      <c r="U27">
        <v>4.0724499999999995E-21</v>
      </c>
      <c r="V27">
        <v>1.3227479999999999E-20</v>
      </c>
      <c r="Y27">
        <v>10</v>
      </c>
      <c r="Z27">
        <v>0.49091801669121254</v>
      </c>
      <c r="AA27">
        <v>4.9091801669121252E+20</v>
      </c>
      <c r="AB27">
        <v>0.22747630000000005</v>
      </c>
      <c r="AC27">
        <v>0.23216834999999997</v>
      </c>
      <c r="AD27">
        <v>0.79455677499999999</v>
      </c>
      <c r="AE27">
        <f>AB27*(10^-20)</f>
        <v>2.2747630000000003E-21</v>
      </c>
      <c r="AF27">
        <f t="shared" ref="AF27:AG27" si="3">AC27*(10^-20)</f>
        <v>2.3216834999999995E-21</v>
      </c>
      <c r="AG27">
        <f t="shared" si="3"/>
        <v>7.9455677499999989E-21</v>
      </c>
      <c r="AJ27">
        <v>10</v>
      </c>
      <c r="AK27">
        <v>0.45624505031151047</v>
      </c>
      <c r="AL27">
        <v>4.5624505031151039E+20</v>
      </c>
      <c r="AM27">
        <v>0.22019000000000002</v>
      </c>
      <c r="AN27">
        <v>0.22847399999999993</v>
      </c>
      <c r="AO27">
        <v>0.56094449999999996</v>
      </c>
      <c r="AP27">
        <v>2.2019000000000002E-21</v>
      </c>
      <c r="AQ27">
        <v>2.2847399999999991E-21</v>
      </c>
      <c r="AR27">
        <v>5.6094449999999989E-21</v>
      </c>
    </row>
    <row r="28" spans="2:44">
      <c r="C28">
        <v>12</v>
      </c>
      <c r="D28">
        <v>0.54686832436127486</v>
      </c>
      <c r="E28">
        <v>5.4686832436127479E+20</v>
      </c>
      <c r="F28">
        <v>0.49614175000000021</v>
      </c>
      <c r="G28">
        <v>0.52814349999999988</v>
      </c>
      <c r="H28">
        <v>1.4470557499999999</v>
      </c>
      <c r="I28">
        <v>4.9614175000000016E-21</v>
      </c>
      <c r="J28">
        <v>5.2814349999999984E-21</v>
      </c>
      <c r="K28">
        <v>1.4470557499999998E-20</v>
      </c>
      <c r="N28">
        <v>12</v>
      </c>
      <c r="O28">
        <v>0.54749406037381254</v>
      </c>
      <c r="P28">
        <v>5.4749406037381251E+20</v>
      </c>
      <c r="Q28">
        <v>0.49993374999999984</v>
      </c>
      <c r="R28">
        <v>0.52170424999999987</v>
      </c>
      <c r="S28">
        <v>1.6692312499999999</v>
      </c>
      <c r="T28">
        <v>4.9993374999999979E-21</v>
      </c>
      <c r="U28">
        <v>5.2170424999999985E-21</v>
      </c>
      <c r="V28">
        <v>1.6692312499999998E-20</v>
      </c>
      <c r="Y28">
        <v>12</v>
      </c>
      <c r="Z28">
        <v>0.5891016200294551</v>
      </c>
      <c r="AA28">
        <v>5.8910162002945507E+20</v>
      </c>
      <c r="AB28">
        <v>0.368970825</v>
      </c>
      <c r="AC28">
        <v>0.37340747499999988</v>
      </c>
      <c r="AD28">
        <v>1.1867515750000002</v>
      </c>
      <c r="AE28">
        <f t="shared" ref="AE28:AE34" si="4">AB28*(10^-20)</f>
        <v>3.6897082499999998E-21</v>
      </c>
      <c r="AF28">
        <f t="shared" ref="AF28:AF34" si="5">AC28*(10^-20)</f>
        <v>3.7340747499999987E-21</v>
      </c>
      <c r="AG28">
        <f t="shared" ref="AG28:AG34" si="6">AD28*(10^-20)</f>
        <v>1.1867515750000001E-20</v>
      </c>
      <c r="AJ28">
        <v>12</v>
      </c>
      <c r="AK28">
        <v>0.54749406037381254</v>
      </c>
      <c r="AL28">
        <v>5.4749406037381251E+20</v>
      </c>
      <c r="AM28">
        <v>0.30054975</v>
      </c>
      <c r="AN28">
        <v>0.31140899999999994</v>
      </c>
      <c r="AO28">
        <v>0.80362975000000003</v>
      </c>
      <c r="AP28">
        <v>3.0054974999999999E-21</v>
      </c>
      <c r="AQ28">
        <v>3.1140899999999991E-21</v>
      </c>
      <c r="AR28">
        <v>8.0362975E-21</v>
      </c>
    </row>
    <row r="29" spans="2:44">
      <c r="C29">
        <v>14</v>
      </c>
      <c r="D29">
        <v>0.63801304508815404</v>
      </c>
      <c r="E29">
        <v>6.3801304508815403E+20</v>
      </c>
      <c r="F29">
        <v>0.639741</v>
      </c>
      <c r="G29">
        <v>0.67507349999999988</v>
      </c>
      <c r="H29">
        <v>1.713214</v>
      </c>
      <c r="I29">
        <v>6.3974099999999995E-21</v>
      </c>
      <c r="J29">
        <v>6.7507349999999985E-21</v>
      </c>
      <c r="K29">
        <v>1.713214E-20</v>
      </c>
      <c r="N29">
        <v>14</v>
      </c>
      <c r="O29">
        <v>0.63874307043611467</v>
      </c>
      <c r="P29">
        <v>6.3874307043611469E+20</v>
      </c>
      <c r="Q29">
        <v>0.57114250000000011</v>
      </c>
      <c r="R29">
        <v>0.58740700000000001</v>
      </c>
      <c r="S29">
        <v>2.0420214999999997</v>
      </c>
      <c r="T29">
        <v>5.7114250000000006E-21</v>
      </c>
      <c r="U29">
        <v>5.8740700000000002E-21</v>
      </c>
      <c r="V29">
        <v>2.0420214999999997E-20</v>
      </c>
      <c r="Y29">
        <v>14</v>
      </c>
      <c r="Z29">
        <v>0.6872852233676976</v>
      </c>
      <c r="AA29">
        <v>6.8728522336769763E+20</v>
      </c>
      <c r="AB29">
        <v>0.54339175000000028</v>
      </c>
      <c r="AC29">
        <v>0.55413920000000005</v>
      </c>
      <c r="AD29">
        <v>1.6060150500000003</v>
      </c>
      <c r="AE29">
        <f t="shared" si="4"/>
        <v>5.4339175000000026E-21</v>
      </c>
      <c r="AF29">
        <f t="shared" si="5"/>
        <v>5.5413920000000003E-21</v>
      </c>
      <c r="AG29">
        <f t="shared" si="6"/>
        <v>1.6060150500000001E-20</v>
      </c>
      <c r="AJ29">
        <v>14</v>
      </c>
      <c r="AK29">
        <v>0.63874307043611467</v>
      </c>
      <c r="AL29">
        <v>6.3874307043611469E+20</v>
      </c>
      <c r="AM29">
        <v>0.4084009999999999</v>
      </c>
      <c r="AN29">
        <v>0.43093149999999997</v>
      </c>
      <c r="AO29">
        <v>1.0557720000000002</v>
      </c>
      <c r="AP29">
        <v>4.084009999999999E-21</v>
      </c>
      <c r="AQ29">
        <v>4.3093149999999994E-21</v>
      </c>
      <c r="AR29">
        <v>1.0557720000000001E-20</v>
      </c>
    </row>
    <row r="30" spans="2:44">
      <c r="C30">
        <v>16</v>
      </c>
      <c r="D30">
        <v>0.72915776581503322</v>
      </c>
      <c r="E30">
        <v>7.2915776581503314E+20</v>
      </c>
      <c r="F30">
        <v>0.84925675</v>
      </c>
      <c r="G30">
        <v>0.88590924999999976</v>
      </c>
      <c r="H30">
        <v>2.5892837500000003</v>
      </c>
      <c r="I30">
        <v>8.4925674999999988E-21</v>
      </c>
      <c r="J30">
        <v>8.8590924999999971E-21</v>
      </c>
      <c r="K30">
        <v>2.5892837500000003E-20</v>
      </c>
      <c r="N30">
        <v>16</v>
      </c>
      <c r="O30">
        <v>0.7299920804984168</v>
      </c>
      <c r="P30">
        <v>7.2999208049841681E+20</v>
      </c>
      <c r="Q30">
        <v>0.77677650000000009</v>
      </c>
      <c r="R30">
        <v>0.79236949999999995</v>
      </c>
      <c r="S30">
        <v>2.3941295000000009</v>
      </c>
      <c r="T30">
        <v>7.7677650000000007E-21</v>
      </c>
      <c r="U30">
        <v>7.9236949999999993E-21</v>
      </c>
      <c r="V30">
        <v>2.3941295000000006E-20</v>
      </c>
      <c r="Y30">
        <v>16</v>
      </c>
      <c r="Z30">
        <v>0.78546882670594009</v>
      </c>
      <c r="AA30">
        <v>7.8546882670594005E+20</v>
      </c>
      <c r="AB30">
        <v>0.63772280000000003</v>
      </c>
      <c r="AC30">
        <v>0.648166825</v>
      </c>
      <c r="AD30">
        <v>1.9688845499999998</v>
      </c>
      <c r="AE30">
        <f t="shared" si="4"/>
        <v>6.3772279999999996E-21</v>
      </c>
      <c r="AF30">
        <f t="shared" si="5"/>
        <v>6.48166825E-21</v>
      </c>
      <c r="AG30">
        <f t="shared" si="6"/>
        <v>1.9688845499999997E-20</v>
      </c>
      <c r="AJ30">
        <v>16</v>
      </c>
      <c r="AK30">
        <v>0.7299920804984168</v>
      </c>
      <c r="AL30">
        <v>7.2999208049841681E+20</v>
      </c>
      <c r="AM30">
        <v>0.50525649999999989</v>
      </c>
      <c r="AN30">
        <v>0.52318875000000031</v>
      </c>
      <c r="AO30">
        <v>1.2474525000000001</v>
      </c>
      <c r="AP30">
        <v>5.0525649999999989E-21</v>
      </c>
      <c r="AQ30">
        <v>5.231887500000003E-21</v>
      </c>
      <c r="AR30">
        <v>1.2474525E-20</v>
      </c>
    </row>
    <row r="31" spans="2:44">
      <c r="C31">
        <v>18</v>
      </c>
      <c r="D31">
        <v>0.82030248654191229</v>
      </c>
      <c r="E31">
        <v>8.2030248654191224E+20</v>
      </c>
      <c r="F31">
        <v>0.91381800000000002</v>
      </c>
      <c r="G31">
        <v>0.95556849999999982</v>
      </c>
      <c r="H31">
        <v>2.6996910000000001</v>
      </c>
      <c r="I31">
        <v>9.1381799999999996E-21</v>
      </c>
      <c r="J31">
        <v>9.5556849999999971E-21</v>
      </c>
      <c r="K31">
        <v>2.6996909999999999E-20</v>
      </c>
      <c r="N31">
        <v>18</v>
      </c>
      <c r="O31">
        <v>0.82124109056071881</v>
      </c>
      <c r="P31">
        <v>8.212410905607188E+20</v>
      </c>
      <c r="Q31">
        <v>0.88145800000000007</v>
      </c>
      <c r="R31">
        <v>0.90407249999999983</v>
      </c>
      <c r="S31">
        <v>2.7192815000000001</v>
      </c>
      <c r="T31">
        <v>8.8145800000000002E-21</v>
      </c>
      <c r="U31">
        <v>9.0407249999999973E-21</v>
      </c>
      <c r="V31">
        <v>2.7192815000000002E-20</v>
      </c>
      <c r="Y31">
        <v>18</v>
      </c>
      <c r="Z31">
        <v>0.88365243004418259</v>
      </c>
      <c r="AA31">
        <v>8.8365243004418248E+20</v>
      </c>
      <c r="AB31">
        <v>0.70904040000000002</v>
      </c>
      <c r="AC31">
        <v>0.72147194999999997</v>
      </c>
      <c r="AD31">
        <v>2.0418356499999999</v>
      </c>
      <c r="AE31">
        <f t="shared" si="4"/>
        <v>7.0904039999999995E-21</v>
      </c>
      <c r="AF31">
        <f t="shared" si="5"/>
        <v>7.2147194999999997E-21</v>
      </c>
      <c r="AG31">
        <f t="shared" si="6"/>
        <v>2.0418356499999999E-20</v>
      </c>
      <c r="AJ31">
        <v>18</v>
      </c>
      <c r="AK31">
        <v>0.82124109056071881</v>
      </c>
      <c r="AL31">
        <v>8.212410905607188E+20</v>
      </c>
      <c r="AM31">
        <v>0.59407799999999988</v>
      </c>
      <c r="AN31">
        <v>0.61412650000000002</v>
      </c>
      <c r="AO31">
        <v>1.4972030000000003</v>
      </c>
      <c r="AP31">
        <v>5.9407799999999989E-21</v>
      </c>
      <c r="AQ31">
        <v>6.1412649999999997E-21</v>
      </c>
      <c r="AR31">
        <v>1.4972030000000002E-20</v>
      </c>
    </row>
    <row r="32" spans="2:44">
      <c r="C32">
        <v>20</v>
      </c>
      <c r="D32">
        <v>0.91144720726879147</v>
      </c>
      <c r="E32">
        <v>9.1144720726879135E+20</v>
      </c>
      <c r="F32">
        <v>1.1624965</v>
      </c>
      <c r="G32">
        <v>1.2212755</v>
      </c>
      <c r="H32">
        <v>3.0637715000000005</v>
      </c>
      <c r="I32">
        <v>1.1624965E-20</v>
      </c>
      <c r="J32">
        <v>1.2212754999999998E-20</v>
      </c>
      <c r="K32">
        <v>3.0637715000000002E-20</v>
      </c>
      <c r="N32">
        <v>20</v>
      </c>
      <c r="O32">
        <v>0.91249010062302094</v>
      </c>
      <c r="P32">
        <v>9.1249010062302079E+20</v>
      </c>
      <c r="Q32">
        <v>1.0523760000000002</v>
      </c>
      <c r="R32">
        <v>1.08733725</v>
      </c>
      <c r="S32">
        <v>3.2047469999999998</v>
      </c>
      <c r="T32">
        <v>1.0523760000000001E-20</v>
      </c>
      <c r="U32">
        <v>1.08733725E-20</v>
      </c>
      <c r="V32">
        <v>3.2047469999999999E-20</v>
      </c>
      <c r="Y32">
        <v>20</v>
      </c>
      <c r="Z32">
        <v>0.98183603338242509</v>
      </c>
      <c r="AA32">
        <v>9.8183603338242503E+20</v>
      </c>
      <c r="AB32">
        <v>0.79853592500000004</v>
      </c>
      <c r="AC32">
        <v>0.81196845000000017</v>
      </c>
      <c r="AD32">
        <v>2.2870236250000002</v>
      </c>
      <c r="AE32">
        <f t="shared" si="4"/>
        <v>7.9853592499999993E-21</v>
      </c>
      <c r="AF32">
        <f t="shared" si="5"/>
        <v>8.1196845000000009E-21</v>
      </c>
      <c r="AG32">
        <f t="shared" si="6"/>
        <v>2.2870236250000001E-20</v>
      </c>
      <c r="AJ32">
        <v>20</v>
      </c>
      <c r="AK32">
        <v>0.91249010062302094</v>
      </c>
      <c r="AL32">
        <v>9.1249010062302079E+20</v>
      </c>
      <c r="AM32">
        <v>0.64923724999999988</v>
      </c>
      <c r="AN32">
        <v>0.67035749999999994</v>
      </c>
      <c r="AO32">
        <v>1.5827424999999997</v>
      </c>
      <c r="AP32">
        <v>6.4923724999999987E-21</v>
      </c>
      <c r="AQ32">
        <v>6.7035749999999989E-21</v>
      </c>
      <c r="AR32">
        <v>1.5827424999999997E-20</v>
      </c>
    </row>
    <row r="33" spans="2:44">
      <c r="C33">
        <v>22</v>
      </c>
      <c r="D33">
        <v>1.0025919279956705</v>
      </c>
      <c r="E33">
        <v>1.0025919279956705E+21</v>
      </c>
      <c r="F33">
        <v>1.4471525000000001</v>
      </c>
      <c r="G33">
        <v>1.5084474999999997</v>
      </c>
      <c r="H33">
        <v>3.9942300000000004</v>
      </c>
      <c r="I33">
        <v>1.4471524999999999E-20</v>
      </c>
      <c r="J33">
        <v>1.5084474999999996E-20</v>
      </c>
      <c r="K33">
        <v>3.9942300000000002E-20</v>
      </c>
      <c r="N33">
        <v>22</v>
      </c>
      <c r="O33">
        <v>1.0037391106853231</v>
      </c>
      <c r="P33">
        <v>1.003739110685323E+21</v>
      </c>
      <c r="Q33">
        <v>1.3991235000000002</v>
      </c>
      <c r="R33">
        <v>1.4376729999999998</v>
      </c>
      <c r="S33">
        <v>4.3055210000000006</v>
      </c>
      <c r="T33">
        <v>1.3991235E-20</v>
      </c>
      <c r="U33">
        <v>1.4376729999999996E-20</v>
      </c>
      <c r="V33">
        <v>4.3055210000000003E-20</v>
      </c>
      <c r="Y33">
        <v>22</v>
      </c>
      <c r="Z33">
        <v>1.0800196367206676</v>
      </c>
      <c r="AA33">
        <v>1.0800196367206676E+21</v>
      </c>
      <c r="AB33">
        <v>1.049955475</v>
      </c>
      <c r="AC33">
        <v>1.0727976749999999</v>
      </c>
      <c r="AD33">
        <v>2.8637650749999999</v>
      </c>
      <c r="AE33">
        <f t="shared" si="4"/>
        <v>1.0499554749999999E-20</v>
      </c>
      <c r="AF33">
        <f t="shared" si="5"/>
        <v>1.0727976749999999E-20</v>
      </c>
      <c r="AG33">
        <f t="shared" si="6"/>
        <v>2.8637650749999996E-20</v>
      </c>
      <c r="AJ33">
        <v>22</v>
      </c>
      <c r="AK33">
        <v>1.0037391106853231</v>
      </c>
      <c r="AL33">
        <v>1.003739110685323E+21</v>
      </c>
      <c r="AM33">
        <v>0.70592749999999982</v>
      </c>
      <c r="AN33">
        <v>0.74334600000000006</v>
      </c>
      <c r="AO33">
        <v>1.7156149999999997</v>
      </c>
      <c r="AP33">
        <v>7.0592749999999985E-21</v>
      </c>
      <c r="AQ33">
        <v>7.4334600000000009E-21</v>
      </c>
      <c r="AR33">
        <v>1.7156149999999997E-20</v>
      </c>
    </row>
    <row r="34" spans="2:44">
      <c r="C34">
        <v>24</v>
      </c>
      <c r="D34">
        <v>1.0937366487225497</v>
      </c>
      <c r="E34">
        <v>1.0937366487225496E+21</v>
      </c>
      <c r="F34">
        <v>1.7407632500000001</v>
      </c>
      <c r="G34">
        <v>1.8175097499999993</v>
      </c>
      <c r="H34">
        <v>4.4196834999999997</v>
      </c>
      <c r="I34">
        <v>1.74076325E-20</v>
      </c>
      <c r="J34">
        <v>1.8175097499999992E-20</v>
      </c>
      <c r="K34">
        <v>4.4196834999999995E-20</v>
      </c>
      <c r="N34">
        <v>24</v>
      </c>
      <c r="O34">
        <v>1.0949881207476251</v>
      </c>
      <c r="P34">
        <v>1.094988120747625E+21</v>
      </c>
      <c r="Q34">
        <v>1.5611524999999999</v>
      </c>
      <c r="R34">
        <v>1.5969555</v>
      </c>
      <c r="S34">
        <v>4.3244145000000005</v>
      </c>
      <c r="T34">
        <v>1.5611524999999999E-20</v>
      </c>
      <c r="U34">
        <v>1.5969554999999998E-20</v>
      </c>
      <c r="V34">
        <v>4.3244145000000004E-20</v>
      </c>
      <c r="Y34">
        <v>24</v>
      </c>
      <c r="Z34">
        <v>1.1782032400589102</v>
      </c>
      <c r="AA34">
        <v>1.1782032400589101E+21</v>
      </c>
      <c r="AB34">
        <v>1.2563961794871794</v>
      </c>
      <c r="AC34">
        <v>1.2803121794871792</v>
      </c>
      <c r="AD34">
        <v>3.510719410256411</v>
      </c>
      <c r="AE34">
        <f t="shared" si="4"/>
        <v>1.2563961794871793E-20</v>
      </c>
      <c r="AF34">
        <f t="shared" si="5"/>
        <v>1.2803121794871791E-20</v>
      </c>
      <c r="AG34">
        <f t="shared" si="6"/>
        <v>3.5107194102564105E-20</v>
      </c>
      <c r="AJ34">
        <v>24</v>
      </c>
      <c r="AK34">
        <v>1.0949881207476251</v>
      </c>
      <c r="AL34">
        <v>1.094988120747625E+21</v>
      </c>
      <c r="AM34">
        <v>0.97084274999999987</v>
      </c>
      <c r="AN34">
        <v>1.0167185000000001</v>
      </c>
      <c r="AO34">
        <v>2.2023920000000006</v>
      </c>
      <c r="AP34">
        <v>9.7084274999999975E-21</v>
      </c>
      <c r="AQ34">
        <v>1.0167185E-20</v>
      </c>
      <c r="AR34">
        <v>2.2023920000000006E-20</v>
      </c>
    </row>
    <row r="37" spans="2:44">
      <c r="B37" t="s">
        <v>32</v>
      </c>
      <c r="D37" t="s">
        <v>17</v>
      </c>
      <c r="E37" t="s">
        <v>18</v>
      </c>
      <c r="F37" t="s">
        <v>19</v>
      </c>
      <c r="G37" t="s">
        <v>20</v>
      </c>
      <c r="H37" t="s">
        <v>21</v>
      </c>
      <c r="I37" t="s">
        <v>19</v>
      </c>
      <c r="J37" t="s">
        <v>20</v>
      </c>
      <c r="K37" t="s">
        <v>21</v>
      </c>
      <c r="M37" t="s">
        <v>32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19</v>
      </c>
      <c r="U37" t="s">
        <v>20</v>
      </c>
      <c r="V37" t="s">
        <v>21</v>
      </c>
      <c r="X37" t="s">
        <v>32</v>
      </c>
      <c r="Z37" t="s">
        <v>17</v>
      </c>
      <c r="AA37" t="s">
        <v>18</v>
      </c>
      <c r="AB37" t="s">
        <v>19</v>
      </c>
      <c r="AC37" t="s">
        <v>20</v>
      </c>
      <c r="AD37" t="s">
        <v>21</v>
      </c>
      <c r="AE37" t="s">
        <v>19</v>
      </c>
      <c r="AF37" t="s">
        <v>20</v>
      </c>
      <c r="AG37" t="s">
        <v>21</v>
      </c>
      <c r="AI37" t="s">
        <v>32</v>
      </c>
      <c r="AK37" t="s">
        <v>17</v>
      </c>
      <c r="AL37" t="s">
        <v>18</v>
      </c>
      <c r="AM37" t="s">
        <v>19</v>
      </c>
      <c r="AN37" t="s">
        <v>20</v>
      </c>
      <c r="AO37" t="s">
        <v>21</v>
      </c>
      <c r="AP37" t="s">
        <v>19</v>
      </c>
      <c r="AQ37" t="s">
        <v>20</v>
      </c>
      <c r="AR37" t="s">
        <v>21</v>
      </c>
    </row>
    <row r="38" spans="2:44">
      <c r="C38">
        <v>10</v>
      </c>
      <c r="D38">
        <v>0.45572360363439574</v>
      </c>
      <c r="E38">
        <v>4.5572360363439568E+20</v>
      </c>
      <c r="F38">
        <v>0.56872449999999997</v>
      </c>
      <c r="G38">
        <v>0.62445050000000002</v>
      </c>
      <c r="H38">
        <v>1.7547394999999999</v>
      </c>
      <c r="I38">
        <v>5.6872449999999993E-21</v>
      </c>
      <c r="J38">
        <v>6.2445049999999999E-21</v>
      </c>
      <c r="K38">
        <v>1.7547394999999999E-20</v>
      </c>
      <c r="N38">
        <v>10</v>
      </c>
      <c r="O38">
        <v>0.45624505031151047</v>
      </c>
      <c r="P38">
        <v>4.5624505031151039E+20</v>
      </c>
      <c r="Q38">
        <v>0.45110299999999998</v>
      </c>
      <c r="R38">
        <v>0.47684650000000006</v>
      </c>
      <c r="S38">
        <v>1.6595220000000002</v>
      </c>
      <c r="T38">
        <v>4.5110299999999992E-21</v>
      </c>
      <c r="U38">
        <v>4.7684650000000001E-21</v>
      </c>
      <c r="V38">
        <v>1.659522E-20</v>
      </c>
      <c r="Y38">
        <v>10</v>
      </c>
      <c r="Z38">
        <v>0.49091801669121254</v>
      </c>
      <c r="AA38">
        <v>4.9091801669121252E+20</v>
      </c>
      <c r="AB38">
        <v>0.31847400000000003</v>
      </c>
      <c r="AC38">
        <v>0.32284590000000002</v>
      </c>
      <c r="AD38">
        <v>1.02125865</v>
      </c>
      <c r="AE38">
        <v>3.18474E-21</v>
      </c>
      <c r="AF38">
        <v>3.2284589999999998E-21</v>
      </c>
      <c r="AG38">
        <v>1.0212586499999999E-20</v>
      </c>
      <c r="AJ38">
        <v>10</v>
      </c>
      <c r="AK38">
        <v>0.45624505031151047</v>
      </c>
      <c r="AL38">
        <v>4.5624505031151039E+20</v>
      </c>
      <c r="AM38">
        <v>0.25469149999999996</v>
      </c>
      <c r="AN38">
        <v>0.26719849999999995</v>
      </c>
      <c r="AO38">
        <v>0.62998100000000012</v>
      </c>
      <c r="AP38">
        <v>2.5469149999999996E-21</v>
      </c>
      <c r="AQ38">
        <v>2.6719849999999993E-21</v>
      </c>
      <c r="AR38">
        <v>6.2998100000000009E-21</v>
      </c>
    </row>
    <row r="39" spans="2:44">
      <c r="C39">
        <v>12</v>
      </c>
      <c r="D39">
        <v>0.54686832436127486</v>
      </c>
      <c r="E39">
        <v>5.4686832436127479E+20</v>
      </c>
      <c r="F39">
        <v>0.80601050000000019</v>
      </c>
      <c r="G39">
        <v>0.88917175000000004</v>
      </c>
      <c r="H39">
        <v>2.4075482500000005</v>
      </c>
      <c r="I39">
        <v>8.060105000000002E-21</v>
      </c>
      <c r="J39">
        <v>8.8917174999999995E-21</v>
      </c>
      <c r="K39">
        <v>2.4075482500000003E-20</v>
      </c>
      <c r="N39">
        <v>12</v>
      </c>
      <c r="O39">
        <v>0.54749406037381254</v>
      </c>
      <c r="P39">
        <v>5.4749406037381251E+20</v>
      </c>
      <c r="Q39">
        <v>0.71494600000000008</v>
      </c>
      <c r="R39">
        <v>0.7524407500000001</v>
      </c>
      <c r="S39">
        <v>2.2345914999999996</v>
      </c>
      <c r="T39">
        <v>7.149460000000001E-21</v>
      </c>
      <c r="U39">
        <v>7.5244075000000005E-21</v>
      </c>
      <c r="V39">
        <v>2.2345914999999994E-20</v>
      </c>
      <c r="Y39">
        <v>12</v>
      </c>
      <c r="Z39">
        <v>0.5891016200294551</v>
      </c>
      <c r="AA39">
        <v>5.8910162002945507E+20</v>
      </c>
      <c r="AB39">
        <v>0.51176544999999996</v>
      </c>
      <c r="AC39">
        <v>0.52009055000000004</v>
      </c>
      <c r="AD39">
        <v>1.5482802999999998</v>
      </c>
      <c r="AE39">
        <v>5.1176544999999994E-21</v>
      </c>
      <c r="AF39">
        <v>5.2009055000000002E-21</v>
      </c>
      <c r="AG39">
        <v>1.5482802999999998E-20</v>
      </c>
      <c r="AJ39">
        <v>12</v>
      </c>
      <c r="AK39">
        <v>0.54749406037381254</v>
      </c>
      <c r="AL39">
        <v>5.4749406037381251E+20</v>
      </c>
      <c r="AM39">
        <v>0.39443249999999985</v>
      </c>
      <c r="AN39">
        <v>0.40763099999999997</v>
      </c>
      <c r="AO39">
        <v>0.96891724999999995</v>
      </c>
      <c r="AP39">
        <v>3.9443249999999983E-21</v>
      </c>
      <c r="AQ39">
        <v>4.0763099999999997E-21</v>
      </c>
      <c r="AR39">
        <v>9.6891724999999994E-21</v>
      </c>
    </row>
    <row r="40" spans="2:44">
      <c r="C40">
        <v>14</v>
      </c>
      <c r="D40">
        <v>0.63801304508815404</v>
      </c>
      <c r="E40">
        <v>6.3801304508815403E+20</v>
      </c>
      <c r="F40">
        <v>0.90565049999999991</v>
      </c>
      <c r="G40">
        <v>1.0159165000000001</v>
      </c>
      <c r="H40">
        <v>2.4264600000000005</v>
      </c>
      <c r="I40">
        <v>9.0565049999999989E-21</v>
      </c>
      <c r="J40">
        <v>1.0159165000000001E-20</v>
      </c>
      <c r="K40">
        <v>2.4264600000000005E-20</v>
      </c>
      <c r="N40">
        <v>14</v>
      </c>
      <c r="O40">
        <v>0.63874307043611467</v>
      </c>
      <c r="P40">
        <v>6.3874307043611469E+20</v>
      </c>
      <c r="Q40">
        <v>0.90618799999999988</v>
      </c>
      <c r="R40">
        <v>0.93029150000000005</v>
      </c>
      <c r="S40">
        <v>2.7343350000000006</v>
      </c>
      <c r="T40">
        <v>9.0618799999999989E-21</v>
      </c>
      <c r="U40">
        <v>9.3029149999999995E-21</v>
      </c>
      <c r="V40">
        <v>2.7343350000000006E-20</v>
      </c>
      <c r="Y40">
        <v>14</v>
      </c>
      <c r="Z40">
        <v>0.6872852233676976</v>
      </c>
      <c r="AA40">
        <v>6.8728522336769763E+20</v>
      </c>
      <c r="AB40">
        <v>0.63811510000000005</v>
      </c>
      <c r="AC40">
        <v>0.64600434999999989</v>
      </c>
      <c r="AD40">
        <v>1.7716221000000001</v>
      </c>
      <c r="AE40">
        <v>6.3811510000000002E-21</v>
      </c>
      <c r="AF40">
        <v>6.4600434999999984E-21</v>
      </c>
      <c r="AG40">
        <v>1.7716220999999998E-20</v>
      </c>
      <c r="AJ40">
        <v>14</v>
      </c>
      <c r="AK40">
        <v>0.63874307043611467</v>
      </c>
      <c r="AL40">
        <v>6.3874307043611469E+20</v>
      </c>
      <c r="AM40">
        <v>0.34003850000000002</v>
      </c>
      <c r="AN40">
        <v>0.3531205</v>
      </c>
      <c r="AO40">
        <v>0.85632900000000001</v>
      </c>
      <c r="AP40">
        <v>3.4003849999999999E-21</v>
      </c>
      <c r="AQ40">
        <v>3.5312050000000001E-21</v>
      </c>
      <c r="AR40">
        <v>8.5632899999999998E-21</v>
      </c>
    </row>
    <row r="41" spans="2:44">
      <c r="C41">
        <v>16</v>
      </c>
      <c r="D41">
        <v>0.72915776581503322</v>
      </c>
      <c r="E41">
        <v>7.2915776581503314E+20</v>
      </c>
      <c r="F41">
        <v>1.1161984999999999</v>
      </c>
      <c r="G41">
        <v>1.2091957499999997</v>
      </c>
      <c r="H41">
        <v>2.8206874999999996</v>
      </c>
      <c r="I41">
        <v>1.1161984999999998E-20</v>
      </c>
      <c r="J41">
        <v>1.2091957499999996E-20</v>
      </c>
      <c r="K41">
        <v>2.8206874999999993E-20</v>
      </c>
      <c r="N41">
        <v>16</v>
      </c>
      <c r="O41">
        <v>0.7299920804984168</v>
      </c>
      <c r="P41">
        <v>7.2999208049841681E+20</v>
      </c>
      <c r="Q41">
        <v>1.1244782500000001</v>
      </c>
      <c r="R41">
        <v>1.1629627499999997</v>
      </c>
      <c r="S41">
        <v>3.3776397500000002</v>
      </c>
      <c r="T41">
        <v>1.12447825E-20</v>
      </c>
      <c r="U41">
        <v>1.1629627499999997E-20</v>
      </c>
      <c r="V41">
        <v>3.3776397499999998E-20</v>
      </c>
      <c r="Y41">
        <v>16</v>
      </c>
      <c r="Z41">
        <v>0.78546882670594009</v>
      </c>
      <c r="AA41">
        <v>7.8546882670594005E+20</v>
      </c>
      <c r="AB41">
        <v>0.84107042499999984</v>
      </c>
      <c r="AC41">
        <v>0.86995552499999973</v>
      </c>
      <c r="AD41">
        <v>2.1713882250000003</v>
      </c>
      <c r="AE41">
        <v>8.4107042499999985E-21</v>
      </c>
      <c r="AF41">
        <v>8.6995552499999964E-21</v>
      </c>
      <c r="AG41">
        <v>2.171388225E-20</v>
      </c>
      <c r="AJ41">
        <v>16</v>
      </c>
      <c r="AK41">
        <v>0.7299920804984168</v>
      </c>
      <c r="AL41">
        <v>7.2999208049841681E+20</v>
      </c>
      <c r="AM41">
        <v>0.55345899999999981</v>
      </c>
      <c r="AN41">
        <v>0.57389325000000002</v>
      </c>
      <c r="AO41">
        <v>1.2351752499999999</v>
      </c>
      <c r="AP41">
        <v>5.5345899999999981E-21</v>
      </c>
      <c r="AQ41">
        <v>5.7389325000000002E-21</v>
      </c>
      <c r="AR41">
        <v>1.2351752499999998E-20</v>
      </c>
    </row>
    <row r="42" spans="2:44">
      <c r="C42">
        <v>18</v>
      </c>
      <c r="D42">
        <v>0.82030248654191229</v>
      </c>
      <c r="E42">
        <v>8.2030248654191224E+20</v>
      </c>
      <c r="F42">
        <v>1.4656389999999999</v>
      </c>
      <c r="G42">
        <v>1.5767804999999999</v>
      </c>
      <c r="H42">
        <v>3.7118815000000005</v>
      </c>
      <c r="I42">
        <v>1.4656389999999998E-20</v>
      </c>
      <c r="J42">
        <v>1.5767804999999997E-20</v>
      </c>
      <c r="K42">
        <v>3.7118815000000006E-20</v>
      </c>
      <c r="N42">
        <v>18</v>
      </c>
      <c r="O42">
        <v>0.82124109056071881</v>
      </c>
      <c r="P42">
        <v>8.212410905607188E+20</v>
      </c>
      <c r="Q42">
        <v>1.351111</v>
      </c>
      <c r="R42">
        <v>1.4019595</v>
      </c>
      <c r="S42">
        <v>3.6498469999999998</v>
      </c>
      <c r="T42">
        <v>1.3511109999999999E-20</v>
      </c>
      <c r="U42">
        <v>1.4019595E-20</v>
      </c>
      <c r="V42">
        <v>3.6498469999999995E-20</v>
      </c>
      <c r="Y42">
        <v>18</v>
      </c>
      <c r="Z42">
        <v>0.88365243004418259</v>
      </c>
      <c r="AA42">
        <v>8.8365243004418248E+20</v>
      </c>
      <c r="AB42">
        <v>0.98189634999999986</v>
      </c>
      <c r="AC42">
        <v>0.98433945</v>
      </c>
      <c r="AD42">
        <v>2.6524101999999998</v>
      </c>
      <c r="AE42">
        <v>9.8189634999999979E-21</v>
      </c>
      <c r="AF42">
        <v>9.8433944999999999E-21</v>
      </c>
      <c r="AG42">
        <v>2.6524101999999998E-20</v>
      </c>
      <c r="AJ42">
        <v>18</v>
      </c>
      <c r="AK42">
        <v>0.82124109056071881</v>
      </c>
      <c r="AL42">
        <v>8.212410905607188E+20</v>
      </c>
      <c r="AM42">
        <v>0.85767049999999989</v>
      </c>
      <c r="AN42">
        <v>0.88593999999999995</v>
      </c>
      <c r="AO42">
        <v>1.7340950000000004</v>
      </c>
      <c r="AP42">
        <v>8.5767049999999978E-21</v>
      </c>
      <c r="AQ42">
        <v>8.8593999999999987E-21</v>
      </c>
      <c r="AR42">
        <v>1.7340950000000002E-20</v>
      </c>
    </row>
    <row r="43" spans="2:44">
      <c r="C43">
        <v>20</v>
      </c>
      <c r="D43">
        <v>0.91144720726879147</v>
      </c>
      <c r="E43">
        <v>9.1144720726879135E+20</v>
      </c>
      <c r="F43">
        <v>1.66021325</v>
      </c>
      <c r="G43">
        <v>1.7544137499999999</v>
      </c>
      <c r="H43">
        <v>4.165851</v>
      </c>
      <c r="I43">
        <v>1.6602132499999998E-20</v>
      </c>
      <c r="J43">
        <v>1.7544137499999997E-20</v>
      </c>
      <c r="K43">
        <v>4.1658509999999997E-20</v>
      </c>
      <c r="N43">
        <v>20</v>
      </c>
      <c r="O43">
        <v>0.91249010062302094</v>
      </c>
      <c r="P43">
        <v>9.1249010062302079E+20</v>
      </c>
      <c r="Q43">
        <v>1.4884075000000001</v>
      </c>
      <c r="R43">
        <v>1.5223832500000003</v>
      </c>
      <c r="S43">
        <v>4.0613217500000012</v>
      </c>
      <c r="T43">
        <v>1.4884075E-20</v>
      </c>
      <c r="U43">
        <v>1.5223832500000002E-20</v>
      </c>
      <c r="V43">
        <v>4.0613217500000012E-20</v>
      </c>
      <c r="Y43">
        <v>20</v>
      </c>
      <c r="Z43">
        <v>0.98183603338242509</v>
      </c>
      <c r="AA43">
        <v>9.8183603338242503E+20</v>
      </c>
      <c r="AB43">
        <v>1.2074982750000001</v>
      </c>
      <c r="AC43">
        <v>1.2214199250000002</v>
      </c>
      <c r="AD43">
        <v>3.062732225</v>
      </c>
      <c r="AE43">
        <v>1.207498275E-20</v>
      </c>
      <c r="AF43">
        <v>1.2214199250000001E-20</v>
      </c>
      <c r="AG43">
        <v>3.0627322249999997E-20</v>
      </c>
      <c r="AJ43">
        <v>20</v>
      </c>
      <c r="AK43">
        <v>0.91249010062302094</v>
      </c>
      <c r="AL43">
        <v>9.1249010062302079E+20</v>
      </c>
      <c r="AM43">
        <v>0.88945850000000015</v>
      </c>
      <c r="AN43">
        <v>0.91272450000000005</v>
      </c>
      <c r="AO43">
        <v>1.9534389999999999</v>
      </c>
      <c r="AP43">
        <v>8.8945850000000015E-21</v>
      </c>
      <c r="AQ43">
        <v>9.1272449999999996E-21</v>
      </c>
      <c r="AR43">
        <v>1.9534389999999998E-20</v>
      </c>
    </row>
    <row r="44" spans="2:44">
      <c r="C44">
        <v>22</v>
      </c>
      <c r="D44">
        <v>1.0025919279956705</v>
      </c>
      <c r="E44">
        <v>1.0025919279956705E+21</v>
      </c>
      <c r="F44">
        <v>1.7749515000000002</v>
      </c>
      <c r="G44">
        <v>1.8720770000000002</v>
      </c>
      <c r="H44">
        <v>3.8817150000000007</v>
      </c>
      <c r="I44">
        <v>1.7749515000000002E-20</v>
      </c>
      <c r="J44">
        <v>1.872077E-20</v>
      </c>
      <c r="K44">
        <v>3.8817150000000007E-20</v>
      </c>
      <c r="N44">
        <v>22</v>
      </c>
      <c r="O44">
        <v>1.0037391106853231</v>
      </c>
      <c r="P44">
        <v>1.003739110685323E+21</v>
      </c>
      <c r="Q44">
        <v>1.9090525</v>
      </c>
      <c r="R44">
        <v>1.9407269999999994</v>
      </c>
      <c r="S44">
        <v>4.8581054999999997</v>
      </c>
      <c r="T44">
        <v>1.9090525000000001E-20</v>
      </c>
      <c r="U44">
        <v>1.9407269999999994E-20</v>
      </c>
      <c r="V44">
        <v>4.8581054999999995E-20</v>
      </c>
      <c r="Y44">
        <v>22</v>
      </c>
      <c r="Z44">
        <v>1.0800196367206676</v>
      </c>
      <c r="AA44">
        <v>1.0800196367206676E+21</v>
      </c>
      <c r="AB44">
        <v>1.20234285</v>
      </c>
      <c r="AC44">
        <v>1.2187748</v>
      </c>
      <c r="AD44">
        <v>2.9955258000000002</v>
      </c>
      <c r="AE44">
        <v>1.2023428499999999E-20</v>
      </c>
      <c r="AF44">
        <v>1.2187747999999999E-20</v>
      </c>
      <c r="AG44">
        <v>2.9955258000000003E-20</v>
      </c>
      <c r="AJ44">
        <v>22</v>
      </c>
      <c r="AK44">
        <v>1.0037391106853231</v>
      </c>
      <c r="AL44">
        <v>1.003739110685323E+21</v>
      </c>
      <c r="AM44">
        <v>1.0435224999999999</v>
      </c>
      <c r="AN44">
        <v>1.071483</v>
      </c>
      <c r="AO44">
        <v>2.222731</v>
      </c>
      <c r="AP44">
        <v>1.0435224999999998E-20</v>
      </c>
      <c r="AQ44">
        <v>1.0714829999999998E-20</v>
      </c>
      <c r="AR44">
        <v>2.2227309999999998E-20</v>
      </c>
    </row>
    <row r="45" spans="2:44">
      <c r="C45">
        <v>24</v>
      </c>
      <c r="D45">
        <v>1.0937366487225497</v>
      </c>
      <c r="E45">
        <v>1.0937366487225496E+21</v>
      </c>
      <c r="F45">
        <v>2.3825422499999989</v>
      </c>
      <c r="G45">
        <v>2.4794905000000003</v>
      </c>
      <c r="H45">
        <v>5.4890785000000006</v>
      </c>
      <c r="I45">
        <v>2.3825422499999988E-20</v>
      </c>
      <c r="J45">
        <v>2.4794905000000002E-20</v>
      </c>
      <c r="K45">
        <v>5.4890784999999997E-20</v>
      </c>
      <c r="N45">
        <v>24</v>
      </c>
      <c r="O45">
        <v>1.0949881207476251</v>
      </c>
      <c r="P45">
        <v>1.094988120747625E+21</v>
      </c>
      <c r="Q45">
        <v>1.9644742500000003</v>
      </c>
      <c r="R45">
        <v>1.9990400000000002</v>
      </c>
      <c r="S45">
        <v>4.8558842499999999</v>
      </c>
      <c r="T45">
        <v>1.9644742500000002E-20</v>
      </c>
      <c r="U45">
        <v>1.9990400000000001E-20</v>
      </c>
      <c r="V45">
        <v>4.8558842499999999E-20</v>
      </c>
      <c r="Y45">
        <v>24</v>
      </c>
      <c r="Z45">
        <v>1.1782032400589102</v>
      </c>
      <c r="AA45">
        <v>1.1782032400589101E+21</v>
      </c>
      <c r="AB45">
        <v>1.7343886500000003</v>
      </c>
      <c r="AC45">
        <v>1.7338912500000003</v>
      </c>
      <c r="AD45">
        <v>4.0757685749999988</v>
      </c>
      <c r="AE45">
        <v>1.7343886500000004E-20</v>
      </c>
      <c r="AF45">
        <v>1.7338912500000002E-20</v>
      </c>
      <c r="AG45">
        <v>4.0757685749999984E-20</v>
      </c>
      <c r="AJ45">
        <v>24</v>
      </c>
      <c r="AK45">
        <v>1.0949881207476251</v>
      </c>
      <c r="AL45">
        <v>1.094988120747625E+21</v>
      </c>
      <c r="AM45">
        <v>1.1813985</v>
      </c>
      <c r="AN45">
        <v>1.1879487499999999</v>
      </c>
      <c r="AO45">
        <v>2.4375537500000002</v>
      </c>
      <c r="AP45">
        <v>1.1813984999999999E-20</v>
      </c>
      <c r="AQ45">
        <v>1.1879487499999998E-20</v>
      </c>
      <c r="AR45">
        <v>2.4375537500000001E-20</v>
      </c>
    </row>
    <row r="47" spans="2:44">
      <c r="D47">
        <v>0.1</v>
      </c>
      <c r="I47">
        <v>0.15</v>
      </c>
      <c r="N47">
        <v>0.23</v>
      </c>
      <c r="S47">
        <v>0.3</v>
      </c>
    </row>
    <row r="48" spans="2:44">
      <c r="D48" t="s">
        <v>73</v>
      </c>
      <c r="I48" t="s">
        <v>74</v>
      </c>
      <c r="N48" t="s">
        <v>53</v>
      </c>
      <c r="S48" t="s">
        <v>54</v>
      </c>
      <c r="X48" t="s">
        <v>69</v>
      </c>
      <c r="Z48" t="s">
        <v>17</v>
      </c>
      <c r="AA48" t="s">
        <v>18</v>
      </c>
      <c r="AB48" t="s">
        <v>19</v>
      </c>
      <c r="AC48" t="s">
        <v>20</v>
      </c>
      <c r="AD48" t="s">
        <v>21</v>
      </c>
      <c r="AE48" t="s">
        <v>19</v>
      </c>
      <c r="AF48" t="s">
        <v>20</v>
      </c>
      <c r="AG48" t="s">
        <v>21</v>
      </c>
    </row>
    <row r="49" spans="4:33">
      <c r="D49" t="s">
        <v>53</v>
      </c>
      <c r="I49" t="s">
        <v>54</v>
      </c>
      <c r="N49" t="s">
        <v>52</v>
      </c>
      <c r="S49" t="s">
        <v>55</v>
      </c>
      <c r="Y49">
        <v>10</v>
      </c>
      <c r="Z49">
        <v>0.49091801669121254</v>
      </c>
      <c r="AA49">
        <v>4.9091801669121252E+20</v>
      </c>
      <c r="AB49">
        <v>0.17300385000000001</v>
      </c>
      <c r="AC49">
        <v>0.17573119999999998</v>
      </c>
      <c r="AD49">
        <v>0.52713500000000002</v>
      </c>
      <c r="AE49">
        <v>1.7300384999999999E-21</v>
      </c>
      <c r="AF49">
        <v>1.7573119999999996E-21</v>
      </c>
      <c r="AG49">
        <v>5.2713499999999998E-21</v>
      </c>
    </row>
    <row r="50" spans="4:33">
      <c r="D50" t="s">
        <v>24</v>
      </c>
      <c r="E50" t="s">
        <v>19</v>
      </c>
      <c r="F50" t="s">
        <v>20</v>
      </c>
      <c r="G50" t="s">
        <v>21</v>
      </c>
      <c r="I50" t="s">
        <v>24</v>
      </c>
      <c r="J50" t="s">
        <v>19</v>
      </c>
      <c r="K50" t="s">
        <v>20</v>
      </c>
      <c r="L50" t="s">
        <v>21</v>
      </c>
      <c r="N50" t="s">
        <v>24</v>
      </c>
      <c r="O50" t="s">
        <v>19</v>
      </c>
      <c r="P50" t="s">
        <v>20</v>
      </c>
      <c r="Q50" t="s">
        <v>21</v>
      </c>
      <c r="S50" t="s">
        <v>24</v>
      </c>
      <c r="T50" t="s">
        <v>19</v>
      </c>
      <c r="U50" t="s">
        <v>20</v>
      </c>
      <c r="V50" t="s">
        <v>21</v>
      </c>
      <c r="Y50">
        <v>12</v>
      </c>
      <c r="Z50">
        <v>0.5891016200294551</v>
      </c>
      <c r="AA50">
        <v>5.8910162002945507E+20</v>
      </c>
      <c r="AB50">
        <v>0.27480069999999995</v>
      </c>
      <c r="AC50">
        <v>0.28343232499999993</v>
      </c>
      <c r="AD50">
        <v>0.77749449999999976</v>
      </c>
      <c r="AE50">
        <v>2.7480069999999994E-21</v>
      </c>
      <c r="AF50">
        <v>2.8343232499999992E-21</v>
      </c>
      <c r="AG50">
        <v>7.7749449999999964E-21</v>
      </c>
    </row>
    <row r="51" spans="4:33">
      <c r="D51">
        <v>100</v>
      </c>
      <c r="E51" s="1">
        <v>1.2800000000000001E-41</v>
      </c>
      <c r="F51" s="1">
        <v>1.3299999999999999E-41</v>
      </c>
      <c r="G51" s="1">
        <v>3.6099999999999999E-41</v>
      </c>
      <c r="I51">
        <v>100</v>
      </c>
      <c r="J51" s="1">
        <v>9.7700000000000001E-42</v>
      </c>
      <c r="K51" s="1">
        <v>1.02E-41</v>
      </c>
      <c r="L51" s="1">
        <v>2.8399999999999999E-41</v>
      </c>
      <c r="N51">
        <v>100</v>
      </c>
      <c r="O51" s="1">
        <v>8.2600000000000001E-42</v>
      </c>
      <c r="P51" s="1">
        <v>8.6200000000000006E-42</v>
      </c>
      <c r="Q51" s="1">
        <v>2.7399999999999998E-41</v>
      </c>
      <c r="S51">
        <v>100</v>
      </c>
      <c r="T51" s="1">
        <v>6.5299999999999998E-42</v>
      </c>
      <c r="U51" s="1">
        <v>6.8900000000000002E-42</v>
      </c>
      <c r="V51" s="1">
        <v>1.67E-41</v>
      </c>
      <c r="Y51">
        <v>14</v>
      </c>
      <c r="Z51">
        <v>0.6872852233676976</v>
      </c>
      <c r="AA51">
        <v>6.8728522336769763E+20</v>
      </c>
      <c r="AB51">
        <v>0.34567235000000007</v>
      </c>
      <c r="AC51">
        <v>0.35526475000000002</v>
      </c>
      <c r="AD51">
        <v>1.276977</v>
      </c>
      <c r="AE51">
        <v>3.4567235000000003E-21</v>
      </c>
      <c r="AF51">
        <v>3.5526475000000001E-21</v>
      </c>
      <c r="AG51">
        <v>1.2769769999999999E-20</v>
      </c>
    </row>
    <row r="52" spans="4:33">
      <c r="D52">
        <v>300</v>
      </c>
      <c r="E52" s="1">
        <v>1.4999999999999999E-41</v>
      </c>
      <c r="F52" s="1">
        <v>1.55E-41</v>
      </c>
      <c r="G52" s="1">
        <v>4.32E-41</v>
      </c>
      <c r="I52">
        <v>300</v>
      </c>
      <c r="J52" s="1">
        <v>1.38E-41</v>
      </c>
      <c r="K52" s="1">
        <v>1.4099999999999999E-41</v>
      </c>
      <c r="L52" s="1">
        <v>3.8100000000000001E-41</v>
      </c>
      <c r="N52">
        <v>300</v>
      </c>
      <c r="O52" s="1">
        <v>1.06E-41</v>
      </c>
      <c r="P52" s="1">
        <v>1.0900000000000001E-41</v>
      </c>
      <c r="Q52" s="1">
        <v>3.2000000000000001E-41</v>
      </c>
      <c r="S52">
        <v>300</v>
      </c>
      <c r="T52" s="1">
        <v>8.2500000000000006E-42</v>
      </c>
      <c r="U52" s="1">
        <v>8.72E-42</v>
      </c>
      <c r="V52" s="1">
        <v>1.8999999999999999E-41</v>
      </c>
      <c r="Y52">
        <v>16</v>
      </c>
      <c r="Z52">
        <v>0.78546882670594009</v>
      </c>
      <c r="AA52">
        <v>7.8546882670594005E+20</v>
      </c>
      <c r="AB52">
        <v>0.39408597499999998</v>
      </c>
      <c r="AC52">
        <v>0.40725692500000016</v>
      </c>
      <c r="AD52">
        <v>1.174809</v>
      </c>
      <c r="AE52">
        <v>3.9408597499999995E-21</v>
      </c>
      <c r="AF52">
        <v>4.0725692500000015E-21</v>
      </c>
      <c r="AG52">
        <v>1.174809E-20</v>
      </c>
    </row>
    <row r="53" spans="4:33">
      <c r="D53">
        <v>500</v>
      </c>
      <c r="E53" s="5">
        <v>2.0500000000000001E-41</v>
      </c>
      <c r="F53" s="5">
        <v>2.12E-41</v>
      </c>
      <c r="G53" s="5">
        <v>5.0299999999999996E-41</v>
      </c>
      <c r="I53">
        <v>500</v>
      </c>
      <c r="J53" s="5">
        <v>1.8500000000000001E-41</v>
      </c>
      <c r="K53" s="5">
        <v>1.8999999999999999E-41</v>
      </c>
      <c r="L53" s="5">
        <v>4.9600000000000004E-41</v>
      </c>
      <c r="N53">
        <v>500</v>
      </c>
      <c r="O53" s="5">
        <v>1.39E-41</v>
      </c>
      <c r="P53" s="5">
        <v>1.42E-41</v>
      </c>
      <c r="Q53" s="5">
        <v>3.5799999999999999E-41</v>
      </c>
      <c r="S53">
        <v>500</v>
      </c>
      <c r="T53" s="5">
        <v>9.8099999999999996E-42</v>
      </c>
      <c r="U53" s="5">
        <v>1.0299999999999999E-41</v>
      </c>
      <c r="V53" s="5">
        <v>2.1700000000000001E-41</v>
      </c>
      <c r="Y53">
        <v>18</v>
      </c>
      <c r="Z53">
        <v>0.88365243004418259</v>
      </c>
      <c r="AA53">
        <v>8.8365243004418248E+20</v>
      </c>
      <c r="AB53">
        <v>0.5422769999999999</v>
      </c>
      <c r="AC53">
        <v>0.55176555000000005</v>
      </c>
      <c r="AD53">
        <v>1.5488280000000003</v>
      </c>
      <c r="AE53">
        <v>5.4227699999999983E-21</v>
      </c>
      <c r="AF53">
        <v>5.5176555000000001E-21</v>
      </c>
      <c r="AG53">
        <v>1.5488280000000002E-20</v>
      </c>
    </row>
    <row r="54" spans="4:33">
      <c r="D54">
        <v>700</v>
      </c>
      <c r="E54" s="1">
        <v>2.6299999999999999E-41</v>
      </c>
      <c r="F54" s="1">
        <v>2.6799999999999999E-41</v>
      </c>
      <c r="G54" s="1">
        <v>5.1699999999999999E-41</v>
      </c>
      <c r="I54">
        <v>700</v>
      </c>
      <c r="J54" s="1">
        <v>2.4199999999999998E-41</v>
      </c>
      <c r="K54" s="1">
        <v>2.4300000000000002E-41</v>
      </c>
      <c r="L54" s="1">
        <v>5.1899999999999996E-41</v>
      </c>
      <c r="N54">
        <v>700</v>
      </c>
      <c r="O54" s="1">
        <v>1.84E-41</v>
      </c>
      <c r="P54" s="1">
        <v>1.84E-41</v>
      </c>
      <c r="Q54" s="1">
        <v>4E-41</v>
      </c>
      <c r="S54">
        <v>700</v>
      </c>
      <c r="T54" s="1">
        <v>1.42E-41</v>
      </c>
      <c r="U54" s="1">
        <v>1.43E-41</v>
      </c>
      <c r="V54" s="1">
        <v>2.7500000000000001E-41</v>
      </c>
      <c r="Y54">
        <v>20</v>
      </c>
      <c r="Z54">
        <v>0.98183603338242509</v>
      </c>
      <c r="AA54">
        <v>9.8183603338242503E+20</v>
      </c>
      <c r="AB54">
        <v>0.59158504999999995</v>
      </c>
      <c r="AC54">
        <v>0.60884125</v>
      </c>
      <c r="AD54">
        <v>1.8050994999999994</v>
      </c>
      <c r="AE54">
        <v>5.9158504999999989E-21</v>
      </c>
      <c r="AF54">
        <v>6.0884124999999999E-21</v>
      </c>
      <c r="AG54">
        <v>1.8050994999999993E-20</v>
      </c>
    </row>
    <row r="55" spans="4:33">
      <c r="Y55">
        <v>22</v>
      </c>
      <c r="Z55">
        <v>1.0800196367206676</v>
      </c>
      <c r="AA55">
        <v>1.0800196367206676E+21</v>
      </c>
      <c r="AB55">
        <v>0.75172995000000009</v>
      </c>
      <c r="AC55">
        <v>0.77614264999999993</v>
      </c>
      <c r="AD55">
        <v>2.3366344999999993</v>
      </c>
      <c r="AE55">
        <v>7.5172994999999999E-21</v>
      </c>
      <c r="AF55">
        <v>7.7614264999999982E-21</v>
      </c>
      <c r="AG55">
        <v>2.3366344999999992E-20</v>
      </c>
    </row>
    <row r="56" spans="4:33">
      <c r="D56" t="s">
        <v>28</v>
      </c>
      <c r="E56" t="s">
        <v>19</v>
      </c>
      <c r="F56" t="s">
        <v>20</v>
      </c>
      <c r="G56" t="s">
        <v>21</v>
      </c>
      <c r="I56" t="s">
        <v>28</v>
      </c>
      <c r="J56" t="s">
        <v>19</v>
      </c>
      <c r="K56" t="s">
        <v>20</v>
      </c>
      <c r="L56" t="s">
        <v>21</v>
      </c>
      <c r="N56" t="s">
        <v>28</v>
      </c>
      <c r="O56" t="s">
        <v>19</v>
      </c>
      <c r="P56" t="s">
        <v>20</v>
      </c>
      <c r="Q56" t="s">
        <v>21</v>
      </c>
      <c r="S56" t="s">
        <v>28</v>
      </c>
      <c r="T56" t="s">
        <v>19</v>
      </c>
      <c r="U56" t="s">
        <v>20</v>
      </c>
      <c r="V56" t="s">
        <v>21</v>
      </c>
      <c r="Y56">
        <v>24</v>
      </c>
      <c r="Z56">
        <v>1.1782032400589102</v>
      </c>
      <c r="AA56">
        <v>1.1782032400589101E+21</v>
      </c>
      <c r="AB56">
        <v>0.84344865000000002</v>
      </c>
      <c r="AC56">
        <v>0.86711092499999987</v>
      </c>
      <c r="AD56">
        <v>2.3548249999999995</v>
      </c>
      <c r="AE56">
        <v>8.4344865000000001E-21</v>
      </c>
      <c r="AF56">
        <v>8.6711092499999977E-21</v>
      </c>
      <c r="AG56">
        <v>2.3548249999999993E-20</v>
      </c>
    </row>
    <row r="57" spans="4:33">
      <c r="D57">
        <v>100</v>
      </c>
      <c r="E57" s="1">
        <f>E51*0.05/6*170</f>
        <v>1.8133333333333335E-41</v>
      </c>
      <c r="F57" s="1">
        <f t="shared" ref="F57:G57" si="7">F51*0.05/6*170</f>
        <v>1.8841666666666666E-41</v>
      </c>
      <c r="G57" s="1">
        <f t="shared" si="7"/>
        <v>5.1141666666666674E-41</v>
      </c>
      <c r="I57">
        <v>100</v>
      </c>
      <c r="J57" s="1">
        <f>J51*0.05/6*170</f>
        <v>1.3840833333333335E-41</v>
      </c>
      <c r="K57" s="1">
        <f t="shared" ref="K57:L57" si="8">K51*0.05/6*170</f>
        <v>1.4450000000000002E-41</v>
      </c>
      <c r="L57" s="1">
        <f t="shared" si="8"/>
        <v>4.0233333333333336E-41</v>
      </c>
      <c r="N57">
        <v>100</v>
      </c>
      <c r="O57" s="1">
        <f>O51*0.05/6*170</f>
        <v>1.1701666666666666E-41</v>
      </c>
      <c r="P57" s="1">
        <f t="shared" ref="P57:Q57" si="9">P51*0.05/6*170</f>
        <v>1.221166666666667E-41</v>
      </c>
      <c r="Q57" s="1">
        <f t="shared" si="9"/>
        <v>3.8816666666666665E-41</v>
      </c>
      <c r="S57">
        <v>100</v>
      </c>
      <c r="T57" s="1">
        <f>T51*0.05/6*170</f>
        <v>9.2508333333333328E-42</v>
      </c>
      <c r="U57" s="1">
        <f t="shared" ref="U57:V57" si="10">U51*0.05/6*170</f>
        <v>9.7608333333333342E-42</v>
      </c>
      <c r="V57" s="1">
        <f t="shared" si="10"/>
        <v>2.3658333333333335E-41</v>
      </c>
    </row>
    <row r="58" spans="4:33">
      <c r="D58">
        <v>300</v>
      </c>
      <c r="E58" s="1">
        <f t="shared" ref="E58:G60" si="11">E52*0.05/6*170</f>
        <v>2.1250000000000002E-41</v>
      </c>
      <c r="F58" s="1">
        <f t="shared" si="11"/>
        <v>2.1958333333333337E-41</v>
      </c>
      <c r="G58" s="1">
        <f t="shared" si="11"/>
        <v>6.1200000000000015E-41</v>
      </c>
      <c r="I58">
        <v>300</v>
      </c>
      <c r="J58" s="1">
        <f t="shared" ref="J58:L58" si="12">J52*0.05/6*170</f>
        <v>1.9550000000000001E-41</v>
      </c>
      <c r="K58" s="1">
        <f t="shared" si="12"/>
        <v>1.9974999999999999E-41</v>
      </c>
      <c r="L58" s="1">
        <f t="shared" si="12"/>
        <v>5.3975000000000005E-41</v>
      </c>
      <c r="N58">
        <v>300</v>
      </c>
      <c r="O58" s="1">
        <f t="shared" ref="O58:Q58" si="13">O52*0.05/6*170</f>
        <v>1.5016666666666667E-41</v>
      </c>
      <c r="P58" s="1">
        <f t="shared" si="13"/>
        <v>1.544166666666667E-41</v>
      </c>
      <c r="Q58" s="1">
        <f t="shared" si="13"/>
        <v>4.5333333333333335E-41</v>
      </c>
      <c r="S58">
        <v>300</v>
      </c>
      <c r="T58" s="1">
        <f t="shared" ref="T58:V58" si="14">T52*0.05/6*170</f>
        <v>1.1687500000000001E-41</v>
      </c>
      <c r="U58" s="1">
        <f t="shared" si="14"/>
        <v>1.2353333333333334E-41</v>
      </c>
      <c r="V58" s="1">
        <f t="shared" si="14"/>
        <v>2.691666666666667E-41</v>
      </c>
      <c r="X58" t="s">
        <v>70</v>
      </c>
      <c r="Z58" t="s">
        <v>17</v>
      </c>
      <c r="AA58" t="s">
        <v>18</v>
      </c>
      <c r="AB58" t="s">
        <v>19</v>
      </c>
      <c r="AC58" t="s">
        <v>20</v>
      </c>
      <c r="AD58" t="s">
        <v>21</v>
      </c>
      <c r="AE58" t="s">
        <v>19</v>
      </c>
      <c r="AF58" t="s">
        <v>20</v>
      </c>
      <c r="AG58" t="s">
        <v>21</v>
      </c>
    </row>
    <row r="59" spans="4:33">
      <c r="D59">
        <v>500</v>
      </c>
      <c r="E59" s="5">
        <f t="shared" si="11"/>
        <v>2.9041666666666666E-41</v>
      </c>
      <c r="F59" s="5">
        <f t="shared" si="11"/>
        <v>3.0033333333333333E-41</v>
      </c>
      <c r="G59" s="5">
        <f t="shared" si="11"/>
        <v>7.1258333333333327E-41</v>
      </c>
      <c r="I59">
        <v>500</v>
      </c>
      <c r="J59" s="5">
        <f t="shared" ref="J59:L59" si="15">J53*0.05/6*170</f>
        <v>2.6208333333333334E-41</v>
      </c>
      <c r="K59" s="5">
        <f t="shared" si="15"/>
        <v>2.691666666666667E-41</v>
      </c>
      <c r="L59" s="5">
        <f t="shared" si="15"/>
        <v>7.0266666666666674E-41</v>
      </c>
      <c r="N59">
        <v>500</v>
      </c>
      <c r="O59" s="5">
        <f t="shared" ref="O59:Q59" si="16">O53*0.05/6*170</f>
        <v>1.969166666666667E-41</v>
      </c>
      <c r="P59" s="5">
        <f t="shared" si="16"/>
        <v>2.0116666666666668E-41</v>
      </c>
      <c r="Q59" s="5">
        <f t="shared" si="16"/>
        <v>5.0716666666666676E-41</v>
      </c>
      <c r="S59">
        <v>500</v>
      </c>
      <c r="T59" s="5">
        <f t="shared" ref="T59:V59" si="17">T53*0.05/6*170</f>
        <v>1.3897500000000001E-41</v>
      </c>
      <c r="U59" s="5">
        <f t="shared" si="17"/>
        <v>1.4591666666666666E-41</v>
      </c>
      <c r="V59" s="5">
        <f t="shared" si="17"/>
        <v>3.0741666666666664E-41</v>
      </c>
      <c r="Y59">
        <v>10</v>
      </c>
      <c r="Z59">
        <v>0.49091801669121254</v>
      </c>
      <c r="AA59">
        <v>4.9091801669121252E+20</v>
      </c>
      <c r="AB59">
        <v>0.1658395</v>
      </c>
      <c r="AC59">
        <v>0.16748199999999996</v>
      </c>
      <c r="AD59">
        <v>0.40364250000000002</v>
      </c>
      <c r="AE59">
        <v>1.658395E-21</v>
      </c>
      <c r="AF59">
        <v>1.6748199999999996E-21</v>
      </c>
      <c r="AG59">
        <v>4.036425E-21</v>
      </c>
    </row>
    <row r="60" spans="4:33">
      <c r="D60">
        <v>700</v>
      </c>
      <c r="E60" s="1">
        <f t="shared" si="11"/>
        <v>3.7258333333333333E-41</v>
      </c>
      <c r="F60" s="1">
        <f t="shared" si="11"/>
        <v>3.7966666666666669E-41</v>
      </c>
      <c r="G60" s="1">
        <f t="shared" si="11"/>
        <v>7.3241666666666672E-41</v>
      </c>
      <c r="I60">
        <v>700</v>
      </c>
      <c r="J60" s="1">
        <f t="shared" ref="J60:L60" si="18">J54*0.05/6*170</f>
        <v>3.4283333333333336E-41</v>
      </c>
      <c r="K60" s="1">
        <f t="shared" si="18"/>
        <v>3.4425000000000002E-41</v>
      </c>
      <c r="L60" s="1">
        <f t="shared" si="18"/>
        <v>7.3525000000000004E-41</v>
      </c>
      <c r="N60">
        <v>700</v>
      </c>
      <c r="O60" s="1">
        <f t="shared" ref="O60:Q60" si="19">O54*0.05/6*170</f>
        <v>2.6066666666666668E-41</v>
      </c>
      <c r="P60" s="1">
        <f t="shared" si="19"/>
        <v>2.6066666666666668E-41</v>
      </c>
      <c r="Q60" s="1">
        <f t="shared" si="19"/>
        <v>5.6666666666666671E-41</v>
      </c>
      <c r="S60">
        <v>700</v>
      </c>
      <c r="T60" s="1">
        <f t="shared" ref="T60:V60" si="20">T54*0.05/6*170</f>
        <v>2.0116666666666668E-41</v>
      </c>
      <c r="U60" s="1">
        <f t="shared" si="20"/>
        <v>2.0258333333333334E-41</v>
      </c>
      <c r="V60" s="1">
        <f t="shared" si="20"/>
        <v>3.8958333333333336E-41</v>
      </c>
      <c r="Y60">
        <v>12</v>
      </c>
      <c r="Z60">
        <v>0.5891016200294551</v>
      </c>
      <c r="AA60">
        <v>5.8910162002945507E+20</v>
      </c>
      <c r="AB60">
        <v>0.28184150000000002</v>
      </c>
      <c r="AC60">
        <v>0.2889084999999999</v>
      </c>
      <c r="AD60">
        <v>0.78432024999999994</v>
      </c>
      <c r="AE60">
        <v>2.8184150000000002E-21</v>
      </c>
      <c r="AF60">
        <v>2.8890849999999987E-21</v>
      </c>
      <c r="AG60">
        <v>7.8432024999999988E-21</v>
      </c>
    </row>
    <row r="61" spans="4:33">
      <c r="Y61">
        <v>14</v>
      </c>
      <c r="Z61">
        <v>0.6872852233676976</v>
      </c>
      <c r="AA61">
        <v>6.8728522336769763E+20</v>
      </c>
      <c r="AB61">
        <v>0.37001949999999995</v>
      </c>
      <c r="AC61">
        <v>0.377363</v>
      </c>
      <c r="AD61">
        <v>1.0824215000000001</v>
      </c>
      <c r="AE61">
        <v>3.7001949999999994E-21</v>
      </c>
      <c r="AF61">
        <v>3.7736299999999999E-21</v>
      </c>
      <c r="AG61">
        <v>1.0824215000000001E-20</v>
      </c>
    </row>
    <row r="62" spans="4:33">
      <c r="D62" t="s">
        <v>41</v>
      </c>
      <c r="E62" t="s">
        <v>19</v>
      </c>
      <c r="F62" t="s">
        <v>20</v>
      </c>
      <c r="G62" t="s">
        <v>21</v>
      </c>
      <c r="I62" t="s">
        <v>41</v>
      </c>
      <c r="J62" t="s">
        <v>19</v>
      </c>
      <c r="K62" t="s">
        <v>20</v>
      </c>
      <c r="L62" t="s">
        <v>21</v>
      </c>
      <c r="N62" t="s">
        <v>41</v>
      </c>
      <c r="O62" t="s">
        <v>19</v>
      </c>
      <c r="P62" t="s">
        <v>20</v>
      </c>
      <c r="Q62" t="s">
        <v>21</v>
      </c>
      <c r="S62" t="s">
        <v>41</v>
      </c>
      <c r="T62" t="s">
        <v>19</v>
      </c>
      <c r="U62" t="s">
        <v>20</v>
      </c>
      <c r="V62" t="s">
        <v>21</v>
      </c>
      <c r="Y62">
        <v>16</v>
      </c>
      <c r="Z62">
        <v>0.78546882670594009</v>
      </c>
      <c r="AA62">
        <v>7.8546882670594005E+20</v>
      </c>
      <c r="AB62">
        <v>0.44734325000000003</v>
      </c>
      <c r="AC62">
        <v>0.45820100000000014</v>
      </c>
      <c r="AD62">
        <v>1.4771292499999999</v>
      </c>
      <c r="AE62">
        <v>4.4734325000000002E-21</v>
      </c>
      <c r="AF62">
        <v>4.5820100000000012E-21</v>
      </c>
      <c r="AG62">
        <v>1.4771292499999997E-20</v>
      </c>
    </row>
    <row r="63" spans="4:33">
      <c r="D63">
        <v>100</v>
      </c>
      <c r="E63" s="1">
        <f>E57*500000000000000000000</f>
        <v>9.0666666666666672E-21</v>
      </c>
      <c r="F63" s="1">
        <f t="shared" ref="F63:G63" si="21">F57*500000000000000000000</f>
        <v>9.4208333333333326E-21</v>
      </c>
      <c r="G63" s="1">
        <f t="shared" si="21"/>
        <v>2.5570833333333338E-20</v>
      </c>
      <c r="I63">
        <v>100</v>
      </c>
      <c r="J63" s="1">
        <f>J57*500000000000000000000</f>
        <v>6.920416666666667E-21</v>
      </c>
      <c r="K63" s="1">
        <f t="shared" ref="K63:L63" si="22">K57*500000000000000000000</f>
        <v>7.2250000000000006E-21</v>
      </c>
      <c r="L63" s="1">
        <f t="shared" si="22"/>
        <v>2.0116666666666668E-20</v>
      </c>
      <c r="N63">
        <v>100</v>
      </c>
      <c r="O63" s="1">
        <f>O57*500000000000000000000</f>
        <v>5.8508333333333331E-21</v>
      </c>
      <c r="P63" s="1">
        <f t="shared" ref="P63:Q63" si="23">P57*500000000000000000000</f>
        <v>6.105833333333335E-21</v>
      </c>
      <c r="Q63" s="1">
        <f t="shared" si="23"/>
        <v>1.9408333333333332E-20</v>
      </c>
      <c r="S63">
        <v>100</v>
      </c>
      <c r="T63" s="1">
        <f>T57*500000000000000000000</f>
        <v>4.6254166666666662E-21</v>
      </c>
      <c r="U63" s="1">
        <f t="shared" ref="U63:V63" si="24">U57*500000000000000000000</f>
        <v>4.8804166666666673E-21</v>
      </c>
      <c r="V63" s="1">
        <f t="shared" si="24"/>
        <v>1.1829166666666667E-20</v>
      </c>
      <c r="Y63">
        <v>18</v>
      </c>
      <c r="Z63">
        <v>0.88365243004418259</v>
      </c>
      <c r="AA63">
        <v>8.8365243004418248E+20</v>
      </c>
      <c r="AB63">
        <v>0.53124299999999991</v>
      </c>
      <c r="AC63">
        <v>0.53999449999999993</v>
      </c>
      <c r="AD63">
        <v>1.4621089999999997</v>
      </c>
      <c r="AE63">
        <v>5.3124299999999988E-21</v>
      </c>
      <c r="AF63">
        <v>5.3999449999999988E-21</v>
      </c>
      <c r="AG63">
        <v>1.4621089999999997E-20</v>
      </c>
    </row>
    <row r="64" spans="4:33">
      <c r="D64">
        <v>300</v>
      </c>
      <c r="E64" s="1">
        <f t="shared" ref="E64:G66" si="25">E58*500000000000000000000</f>
        <v>1.0625000000000001E-20</v>
      </c>
      <c r="F64" s="1">
        <f t="shared" si="25"/>
        <v>1.0979166666666669E-20</v>
      </c>
      <c r="G64" s="1">
        <f t="shared" si="25"/>
        <v>3.0600000000000011E-20</v>
      </c>
      <c r="I64">
        <v>300</v>
      </c>
      <c r="J64" s="1">
        <f t="shared" ref="J64:L64" si="26">J58*500000000000000000000</f>
        <v>9.775000000000001E-21</v>
      </c>
      <c r="K64" s="1">
        <f t="shared" si="26"/>
        <v>9.987499999999999E-21</v>
      </c>
      <c r="L64" s="1">
        <f t="shared" si="26"/>
        <v>2.6987500000000002E-20</v>
      </c>
      <c r="N64">
        <v>300</v>
      </c>
      <c r="O64" s="1">
        <f t="shared" ref="O64:Q64" si="27">O58*500000000000000000000</f>
        <v>7.5083333333333338E-21</v>
      </c>
      <c r="P64" s="1">
        <f t="shared" si="27"/>
        <v>7.7208333333333349E-21</v>
      </c>
      <c r="Q64" s="1">
        <f t="shared" si="27"/>
        <v>2.2666666666666666E-20</v>
      </c>
      <c r="S64">
        <v>300</v>
      </c>
      <c r="T64" s="1">
        <f t="shared" ref="T64:V64" si="28">T58*500000000000000000000</f>
        <v>5.8437500000000007E-21</v>
      </c>
      <c r="U64" s="1">
        <f t="shared" si="28"/>
        <v>6.1766666666666671E-21</v>
      </c>
      <c r="V64" s="1">
        <f t="shared" si="28"/>
        <v>1.3458333333333334E-20</v>
      </c>
      <c r="Y64">
        <v>20</v>
      </c>
      <c r="Z64">
        <v>0.98183603338242509</v>
      </c>
      <c r="AA64">
        <v>9.8183603338242503E+20</v>
      </c>
      <c r="AB64">
        <v>0.5839995</v>
      </c>
      <c r="AC64">
        <v>0.6076705</v>
      </c>
      <c r="AD64">
        <v>1.7878807500000005</v>
      </c>
      <c r="AE64">
        <v>5.8399949999999994E-21</v>
      </c>
      <c r="AF64">
        <v>6.0767049999999998E-21</v>
      </c>
      <c r="AG64">
        <v>1.7878807500000004E-20</v>
      </c>
    </row>
    <row r="65" spans="4:33">
      <c r="D65">
        <v>500</v>
      </c>
      <c r="E65" s="1">
        <f t="shared" si="25"/>
        <v>1.4520833333333332E-20</v>
      </c>
      <c r="F65" s="1">
        <f t="shared" si="25"/>
        <v>1.5016666666666668E-20</v>
      </c>
      <c r="G65" s="1">
        <f t="shared" si="25"/>
        <v>3.5629166666666666E-20</v>
      </c>
      <c r="I65">
        <v>500</v>
      </c>
      <c r="J65" s="1">
        <f t="shared" ref="J65:L65" si="29">J59*500000000000000000000</f>
        <v>1.3104166666666667E-20</v>
      </c>
      <c r="K65" s="1">
        <f t="shared" si="29"/>
        <v>1.3458333333333334E-20</v>
      </c>
      <c r="L65" s="1">
        <f t="shared" si="29"/>
        <v>3.5133333333333336E-20</v>
      </c>
      <c r="N65">
        <v>500</v>
      </c>
      <c r="O65" s="1">
        <f t="shared" ref="O65:Q65" si="30">O59*500000000000000000000</f>
        <v>9.8458333333333347E-21</v>
      </c>
      <c r="P65" s="1">
        <f t="shared" si="30"/>
        <v>1.0058333333333334E-20</v>
      </c>
      <c r="Q65" s="1">
        <f t="shared" si="30"/>
        <v>2.5358333333333337E-20</v>
      </c>
      <c r="S65">
        <v>500</v>
      </c>
      <c r="T65" s="1">
        <f t="shared" ref="T65:V65" si="31">T59*500000000000000000000</f>
        <v>6.9487499999999999E-21</v>
      </c>
      <c r="U65" s="1">
        <f t="shared" si="31"/>
        <v>7.2958333333333328E-21</v>
      </c>
      <c r="V65" s="1">
        <f t="shared" si="31"/>
        <v>1.5370833333333333E-20</v>
      </c>
      <c r="Y65">
        <v>22</v>
      </c>
      <c r="Z65">
        <v>1.0800196367206676</v>
      </c>
      <c r="AA65">
        <v>1.0800196367206676E+21</v>
      </c>
      <c r="AB65">
        <v>0.72664600000000001</v>
      </c>
      <c r="AC65">
        <v>0.74458499999999994</v>
      </c>
      <c r="AD65">
        <v>1.676032</v>
      </c>
      <c r="AE65">
        <v>7.2664600000000002E-21</v>
      </c>
      <c r="AF65">
        <v>7.4458499999999986E-21</v>
      </c>
      <c r="AG65">
        <v>1.6760319999999999E-20</v>
      </c>
    </row>
    <row r="66" spans="4:33">
      <c r="D66">
        <v>700</v>
      </c>
      <c r="E66" s="1">
        <f t="shared" si="25"/>
        <v>1.8629166666666667E-20</v>
      </c>
      <c r="F66" s="1">
        <f t="shared" si="25"/>
        <v>1.8983333333333336E-20</v>
      </c>
      <c r="G66" s="1">
        <f t="shared" si="25"/>
        <v>3.6620833333333337E-20</v>
      </c>
      <c r="I66">
        <v>700</v>
      </c>
      <c r="J66" s="1">
        <f t="shared" ref="J66:L66" si="32">J60*500000000000000000000</f>
        <v>1.7141666666666669E-20</v>
      </c>
      <c r="K66" s="1">
        <f t="shared" si="32"/>
        <v>1.72125E-20</v>
      </c>
      <c r="L66" s="1">
        <f t="shared" si="32"/>
        <v>3.6762500000000005E-20</v>
      </c>
      <c r="N66">
        <v>700</v>
      </c>
      <c r="O66" s="1">
        <f t="shared" ref="O66:Q66" si="33">O60*500000000000000000000</f>
        <v>1.3033333333333334E-20</v>
      </c>
      <c r="P66" s="1">
        <f t="shared" si="33"/>
        <v>1.3033333333333334E-20</v>
      </c>
      <c r="Q66" s="1">
        <f t="shared" si="33"/>
        <v>2.8333333333333333E-20</v>
      </c>
      <c r="S66">
        <v>700</v>
      </c>
      <c r="T66" s="1">
        <f t="shared" ref="T66:V66" si="34">T60*500000000000000000000</f>
        <v>1.0058333333333334E-20</v>
      </c>
      <c r="U66" s="1">
        <f t="shared" si="34"/>
        <v>1.0129166666666666E-20</v>
      </c>
      <c r="V66" s="1">
        <f t="shared" si="34"/>
        <v>1.9479166666666668E-20</v>
      </c>
      <c r="Y66">
        <v>24</v>
      </c>
      <c r="Z66">
        <v>1.1782032400589102</v>
      </c>
      <c r="AA66">
        <v>1.1782032400589101E+21</v>
      </c>
      <c r="AB66">
        <v>0.88092824999999986</v>
      </c>
      <c r="AC66">
        <v>0.90164375000000008</v>
      </c>
      <c r="AD66">
        <v>2.3130689999999996</v>
      </c>
      <c r="AE66">
        <v>8.8092824999999976E-21</v>
      </c>
      <c r="AF66">
        <v>9.0164375000000004E-21</v>
      </c>
      <c r="AG66">
        <v>2.3130689999999994E-20</v>
      </c>
    </row>
    <row r="68" spans="4:33">
      <c r="N68" t="s">
        <v>52</v>
      </c>
    </row>
    <row r="69" spans="4:33">
      <c r="N69" t="s">
        <v>24</v>
      </c>
      <c r="O69" t="s">
        <v>19</v>
      </c>
      <c r="P69" t="s">
        <v>20</v>
      </c>
      <c r="Q69" t="s">
        <v>21</v>
      </c>
    </row>
    <row r="70" spans="4:33">
      <c r="N70" t="s">
        <v>71</v>
      </c>
      <c r="O70" s="1">
        <v>1.06E-41</v>
      </c>
      <c r="P70" s="1">
        <v>1.0900000000000001E-41</v>
      </c>
      <c r="Q70" s="1">
        <v>3.2000000000000001E-41</v>
      </c>
    </row>
    <row r="71" spans="4:33">
      <c r="N71" t="s">
        <v>69</v>
      </c>
      <c r="O71" s="1">
        <v>9.66E-42</v>
      </c>
      <c r="P71" s="1">
        <v>9.9499999999999997E-42</v>
      </c>
      <c r="Q71" s="1">
        <v>2.73E-41</v>
      </c>
    </row>
    <row r="72" spans="4:33">
      <c r="N72" t="s">
        <v>70</v>
      </c>
      <c r="O72" s="1">
        <v>9.6500000000000004E-42</v>
      </c>
      <c r="P72" s="1">
        <v>9.9299999999999994E-42</v>
      </c>
      <c r="Q72" s="1">
        <v>2.4199999999999998E-41</v>
      </c>
    </row>
    <row r="73" spans="4:33">
      <c r="O73" s="1"/>
      <c r="P73" s="1"/>
      <c r="Q73" s="1"/>
    </row>
    <row r="75" spans="4:33">
      <c r="N75" t="s">
        <v>28</v>
      </c>
      <c r="O75" t="s">
        <v>19</v>
      </c>
      <c r="P75" t="s">
        <v>20</v>
      </c>
      <c r="Q75" t="s">
        <v>21</v>
      </c>
    </row>
    <row r="76" spans="4:33">
      <c r="N76" t="s">
        <v>71</v>
      </c>
      <c r="O76" s="1">
        <f>O70*0.05/6*170</f>
        <v>1.5016666666666667E-41</v>
      </c>
      <c r="P76" s="1">
        <f t="shared" ref="P76:Q76" si="35">P70*0.05/6*170</f>
        <v>1.544166666666667E-41</v>
      </c>
      <c r="Q76" s="1">
        <f t="shared" si="35"/>
        <v>4.5333333333333335E-41</v>
      </c>
    </row>
    <row r="77" spans="4:33">
      <c r="N77" t="s">
        <v>69</v>
      </c>
      <c r="O77" s="1">
        <f t="shared" ref="O77:Q77" si="36">O71*0.05/6*170</f>
        <v>1.3685000000000002E-41</v>
      </c>
      <c r="P77" s="1">
        <f t="shared" si="36"/>
        <v>1.4095833333333335E-41</v>
      </c>
      <c r="Q77" s="1">
        <f t="shared" si="36"/>
        <v>3.8675000000000004E-41</v>
      </c>
    </row>
    <row r="78" spans="4:33">
      <c r="N78" t="s">
        <v>70</v>
      </c>
      <c r="O78" s="1">
        <f t="shared" ref="O78:Q78" si="37">O72*0.05/6*170</f>
        <v>1.3670833333333336E-41</v>
      </c>
      <c r="P78" s="1">
        <f t="shared" si="37"/>
        <v>1.4067499999999999E-41</v>
      </c>
      <c r="Q78" s="1">
        <f t="shared" si="37"/>
        <v>3.4283333333333336E-41</v>
      </c>
    </row>
    <row r="79" spans="4:33">
      <c r="O79" s="1"/>
      <c r="P79" s="1"/>
      <c r="Q79" s="1"/>
    </row>
    <row r="81" spans="4:33">
      <c r="N81" t="s">
        <v>41</v>
      </c>
      <c r="O81" t="s">
        <v>19</v>
      </c>
      <c r="P81" t="s">
        <v>20</v>
      </c>
      <c r="Q81" t="s">
        <v>21</v>
      </c>
    </row>
    <row r="82" spans="4:33">
      <c r="N82" t="s">
        <v>71</v>
      </c>
      <c r="O82" s="1">
        <f>O76*500000000000000000000</f>
        <v>7.5083333333333338E-21</v>
      </c>
      <c r="P82" s="1">
        <f t="shared" ref="P82:Q82" si="38">P76*500000000000000000000</f>
        <v>7.7208333333333349E-21</v>
      </c>
      <c r="Q82" s="1">
        <f t="shared" si="38"/>
        <v>2.2666666666666666E-20</v>
      </c>
    </row>
    <row r="83" spans="4:33">
      <c r="N83" t="s">
        <v>69</v>
      </c>
      <c r="O83" s="1">
        <f t="shared" ref="O83:Q83" si="39">O77*500000000000000000000</f>
        <v>6.8425000000000009E-21</v>
      </c>
      <c r="P83" s="1">
        <f t="shared" si="39"/>
        <v>7.0479166666666679E-21</v>
      </c>
      <c r="Q83" s="1">
        <f t="shared" si="39"/>
        <v>1.9337500000000001E-20</v>
      </c>
    </row>
    <row r="84" spans="4:33">
      <c r="N84" t="s">
        <v>70</v>
      </c>
      <c r="O84" s="1">
        <f t="shared" ref="O84:Q84" si="40">O78*500000000000000000000</f>
        <v>6.8354166666666684E-21</v>
      </c>
      <c r="P84" s="1">
        <f t="shared" si="40"/>
        <v>7.03375E-21</v>
      </c>
      <c r="Q84" s="1">
        <f t="shared" si="40"/>
        <v>1.7141666666666669E-20</v>
      </c>
    </row>
    <row r="85" spans="4:33">
      <c r="O85" s="1"/>
      <c r="P85" s="1"/>
      <c r="Q85" s="1"/>
    </row>
    <row r="91" spans="4:33">
      <c r="D91" t="s">
        <v>0</v>
      </c>
      <c r="F91" t="s">
        <v>17</v>
      </c>
      <c r="G91" t="s">
        <v>18</v>
      </c>
      <c r="H91" t="s">
        <v>19</v>
      </c>
      <c r="I91" t="s">
        <v>20</v>
      </c>
      <c r="J91" t="s">
        <v>21</v>
      </c>
      <c r="K91" t="s">
        <v>19</v>
      </c>
      <c r="L91" t="s">
        <v>20</v>
      </c>
      <c r="M91" t="s">
        <v>21</v>
      </c>
    </row>
    <row r="92" spans="4:33">
      <c r="E92">
        <v>10</v>
      </c>
      <c r="F92">
        <v>0.49091801669121254</v>
      </c>
      <c r="G92">
        <v>4.9091801669121252E+20</v>
      </c>
      <c r="H92">
        <v>0.22794995000000004</v>
      </c>
      <c r="I92">
        <v>0.23658674999999998</v>
      </c>
      <c r="J92">
        <v>0.73719845000000017</v>
      </c>
      <c r="K92">
        <v>2.2794995000000001E-21</v>
      </c>
      <c r="L92">
        <v>2.3658674999999997E-21</v>
      </c>
      <c r="M92">
        <v>7.3719845000000006E-21</v>
      </c>
    </row>
    <row r="93" spans="4:33">
      <c r="E93">
        <v>12</v>
      </c>
      <c r="F93">
        <v>0.5891016200294551</v>
      </c>
      <c r="G93">
        <v>5.8910162002945507E+20</v>
      </c>
      <c r="H93">
        <v>0.31675164102564091</v>
      </c>
      <c r="I93">
        <v>0.33192348717948722</v>
      </c>
      <c r="J93">
        <v>1.0750499999999998</v>
      </c>
      <c r="K93">
        <v>3.1675164102564087E-21</v>
      </c>
      <c r="L93">
        <v>3.3192348717948721E-21</v>
      </c>
      <c r="M93">
        <v>1.0750499999999998E-20</v>
      </c>
      <c r="T93" t="s">
        <v>28</v>
      </c>
      <c r="U93" s="5">
        <v>2.6208333333333334E-41</v>
      </c>
      <c r="V93" s="5">
        <v>2.691666666666667E-41</v>
      </c>
      <c r="W93" s="5">
        <v>7.0266666666666674E-41</v>
      </c>
    </row>
    <row r="94" spans="4:33">
      <c r="E94">
        <v>14</v>
      </c>
      <c r="F94">
        <v>0.6872852233676976</v>
      </c>
      <c r="G94">
        <v>6.8728522336769763E+20</v>
      </c>
      <c r="H94">
        <v>0.44477730000000004</v>
      </c>
      <c r="I94">
        <v>0.44897254999999986</v>
      </c>
      <c r="J94">
        <v>1.5037823750000001</v>
      </c>
      <c r="K94">
        <v>4.4477730000000003E-21</v>
      </c>
      <c r="L94">
        <v>4.4897254999999983E-21</v>
      </c>
      <c r="M94">
        <v>1.503782375E-20</v>
      </c>
      <c r="T94" t="s">
        <v>41</v>
      </c>
      <c r="U94" s="1">
        <v>1.3104166666666667E-20</v>
      </c>
      <c r="V94" s="1">
        <v>1.3458333333333334E-20</v>
      </c>
      <c r="W94" s="1">
        <v>3.5133333333333336E-20</v>
      </c>
    </row>
    <row r="95" spans="4:33">
      <c r="E95">
        <v>16</v>
      </c>
      <c r="F95">
        <v>0.78546882670594009</v>
      </c>
      <c r="G95">
        <v>7.8546882670594005E+20</v>
      </c>
      <c r="H95">
        <v>0.43606335897435883</v>
      </c>
      <c r="I95">
        <v>0.44894776923076918</v>
      </c>
      <c r="J95">
        <v>1.4156463846153846</v>
      </c>
      <c r="K95">
        <v>4.3606335897435883E-21</v>
      </c>
      <c r="L95">
        <v>4.4894776923076915E-21</v>
      </c>
      <c r="M95">
        <v>1.4156463846153844E-20</v>
      </c>
      <c r="P95" t="s">
        <v>78</v>
      </c>
      <c r="Q95" t="s">
        <v>79</v>
      </c>
      <c r="R95" t="s">
        <v>75</v>
      </c>
      <c r="S95" t="s">
        <v>76</v>
      </c>
      <c r="T95" t="s">
        <v>77</v>
      </c>
      <c r="U95" t="s">
        <v>75</v>
      </c>
      <c r="V95" t="s">
        <v>76</v>
      </c>
      <c r="W95" t="s">
        <v>77</v>
      </c>
      <c r="Z95" t="s">
        <v>78</v>
      </c>
      <c r="AA95" t="s">
        <v>79</v>
      </c>
      <c r="AB95" t="s">
        <v>75</v>
      </c>
      <c r="AC95" t="s">
        <v>76</v>
      </c>
      <c r="AD95" t="s">
        <v>77</v>
      </c>
    </row>
    <row r="96" spans="4:33">
      <c r="E96">
        <v>18</v>
      </c>
      <c r="F96">
        <v>0.88365243004418259</v>
      </c>
      <c r="G96">
        <v>8.8365243004418248E+20</v>
      </c>
      <c r="H96">
        <v>0.59321152499999985</v>
      </c>
      <c r="I96">
        <v>0.61114795000000011</v>
      </c>
      <c r="J96">
        <v>1.9671969499999999</v>
      </c>
      <c r="K96">
        <v>5.9321152499999984E-21</v>
      </c>
      <c r="L96">
        <v>6.1114795000000009E-21</v>
      </c>
      <c r="M96">
        <v>1.9671969499999999E-20</v>
      </c>
      <c r="P96" s="6">
        <v>300</v>
      </c>
      <c r="Q96" s="7">
        <f t="shared" ref="Q96:Q114" si="41">1/((8.6173*10^-5)*P96)</f>
        <v>38.681876380459464</v>
      </c>
      <c r="R96" s="1">
        <f>(0.0000128)*EXP(-1.76*Q96)</f>
        <v>3.4705408214644281E-35</v>
      </c>
      <c r="S96">
        <f>(0.0000162)*EXP(-1.97*Q96)</f>
        <v>1.302698325798746E-38</v>
      </c>
      <c r="T96" s="1">
        <f t="shared" ref="T96:T111" si="42">R96*10^-4</f>
        <v>3.4705408214644281E-39</v>
      </c>
      <c r="U96" s="1">
        <f>R96+U$94</f>
        <v>1.3104166666666702E-20</v>
      </c>
      <c r="V96" s="1">
        <f t="shared" ref="V96" si="43">S96+V$94</f>
        <v>1.3458333333333334E-20</v>
      </c>
      <c r="W96" s="1">
        <f>T96+W$94</f>
        <v>3.5133333333333336E-20</v>
      </c>
      <c r="Z96" s="6">
        <v>300</v>
      </c>
      <c r="AA96" s="7">
        <v>38.681876380459464</v>
      </c>
      <c r="AB96" s="1">
        <v>1.3104166666666702E-20</v>
      </c>
      <c r="AC96" s="1">
        <v>1.3458333333333334E-20</v>
      </c>
      <c r="AD96" s="1">
        <v>3.5133333333333336E-20</v>
      </c>
      <c r="AF96">
        <f>1/(0.000086173)</f>
        <v>11604.562914137839</v>
      </c>
      <c r="AG96">
        <f>AF96/AA96</f>
        <v>300</v>
      </c>
    </row>
    <row r="97" spans="5:30">
      <c r="E97">
        <v>20</v>
      </c>
      <c r="F97">
        <v>0.98183603338242509</v>
      </c>
      <c r="G97">
        <v>9.8183603338242503E+20</v>
      </c>
      <c r="H97">
        <v>0.69848442499999996</v>
      </c>
      <c r="I97">
        <v>0.7170183750000001</v>
      </c>
      <c r="J97">
        <v>2.0816273999999995</v>
      </c>
      <c r="K97">
        <v>6.9848442499999986E-21</v>
      </c>
      <c r="L97">
        <v>7.1701837500000013E-21</v>
      </c>
      <c r="M97">
        <v>2.0816273999999993E-20</v>
      </c>
      <c r="P97" s="6">
        <v>350</v>
      </c>
      <c r="Q97" s="7">
        <f t="shared" si="41"/>
        <v>33.155894040393825</v>
      </c>
      <c r="R97" s="1">
        <f>(0.0000128)*EXP(-1.76*Q97)</f>
        <v>5.8106880250278615E-31</v>
      </c>
      <c r="S97">
        <f>(0.0000162)*EXP(-1.97*Q97)</f>
        <v>6.9607176975612092E-34</v>
      </c>
      <c r="T97" s="1">
        <f t="shared" si="42"/>
        <v>5.8106880250278618E-35</v>
      </c>
      <c r="U97" s="1">
        <f t="shared" ref="U97:U114" si="44">R97+U$94</f>
        <v>1.3104166667247735E-20</v>
      </c>
      <c r="V97" s="1">
        <f t="shared" ref="V97:V114" si="45">S97+V$94</f>
        <v>1.3458333333334031E-20</v>
      </c>
      <c r="W97" s="1">
        <f t="shared" ref="W97:W114" si="46">T97+W$94</f>
        <v>3.5133333333333396E-20</v>
      </c>
      <c r="Z97" s="6">
        <v>350</v>
      </c>
      <c r="AA97" s="7">
        <v>33.155894040393825</v>
      </c>
      <c r="AB97" s="1">
        <v>1.3104166667247735E-20</v>
      </c>
      <c r="AC97" s="1">
        <v>1.3458333333334031E-20</v>
      </c>
      <c r="AD97" s="1">
        <v>3.5133333333333396E-20</v>
      </c>
    </row>
    <row r="98" spans="5:30">
      <c r="E98">
        <v>22</v>
      </c>
      <c r="F98">
        <v>1.0800196367206676</v>
      </c>
      <c r="G98">
        <v>1.0800196367206676E+21</v>
      </c>
      <c r="H98">
        <v>0.82736007499999997</v>
      </c>
      <c r="I98">
        <v>0.85438785000000017</v>
      </c>
      <c r="J98">
        <v>2.6224088500000002</v>
      </c>
      <c r="K98">
        <v>8.2736007499999994E-21</v>
      </c>
      <c r="L98">
        <v>8.5438785000000005E-21</v>
      </c>
      <c r="M98">
        <v>2.6224088500000002E-20</v>
      </c>
      <c r="P98" s="6">
        <v>400</v>
      </c>
      <c r="Q98" s="7">
        <f t="shared" si="41"/>
        <v>29.0114072853446</v>
      </c>
      <c r="R98" s="1">
        <f>(0.0000128)*EXP(-1.76*Q98)</f>
        <v>8.5526433130353248E-28</v>
      </c>
      <c r="S98">
        <f>(0.0000162)*EXP(-1.97*Q98)</f>
        <v>2.4463108689330224E-30</v>
      </c>
      <c r="T98" s="1">
        <f t="shared" si="42"/>
        <v>8.5526433130353256E-32</v>
      </c>
      <c r="U98" s="1">
        <f t="shared" si="44"/>
        <v>1.3104167521930998E-20</v>
      </c>
      <c r="V98" s="1">
        <f t="shared" si="45"/>
        <v>1.3458333335779644E-20</v>
      </c>
      <c r="W98" s="1">
        <f t="shared" si="46"/>
        <v>3.5133333333418865E-20</v>
      </c>
      <c r="Z98" s="6">
        <v>400</v>
      </c>
      <c r="AA98" s="7">
        <v>29.0114072853446</v>
      </c>
      <c r="AB98" s="1">
        <v>1.3104167521930998E-20</v>
      </c>
      <c r="AC98" s="1">
        <v>1.3458333335779644E-20</v>
      </c>
      <c r="AD98" s="1">
        <v>3.5133333333418865E-20</v>
      </c>
    </row>
    <row r="99" spans="5:30">
      <c r="E99">
        <v>24</v>
      </c>
      <c r="F99">
        <v>1.1782032400589102</v>
      </c>
      <c r="G99">
        <v>1.1782032400589101E+21</v>
      </c>
      <c r="H99">
        <v>0.97824822500000008</v>
      </c>
      <c r="I99">
        <v>1.0107742499999999</v>
      </c>
      <c r="J99">
        <v>3.0764669249999992</v>
      </c>
      <c r="K99">
        <v>9.7824822499999997E-21</v>
      </c>
      <c r="L99">
        <v>1.0107742499999998E-20</v>
      </c>
      <c r="M99">
        <v>3.0764669249999992E-20</v>
      </c>
      <c r="P99" s="6">
        <v>450</v>
      </c>
      <c r="Q99" s="7">
        <f t="shared" si="41"/>
        <v>25.787917586972974</v>
      </c>
      <c r="R99" s="1">
        <f>(0.0000128)*EXP(-1.76*Q99)</f>
        <v>2.4888655014455689E-25</v>
      </c>
      <c r="S99">
        <f>(0.0000162)*EXP(-1.97*Q99)</f>
        <v>1.4008799134186587E-27</v>
      </c>
      <c r="T99" s="1">
        <f t="shared" si="42"/>
        <v>2.4888655014455689E-29</v>
      </c>
      <c r="U99" s="1">
        <f t="shared" si="44"/>
        <v>1.3104415553216812E-20</v>
      </c>
      <c r="V99" s="1">
        <f t="shared" si="45"/>
        <v>1.3458334734213248E-20</v>
      </c>
      <c r="W99" s="1">
        <f t="shared" si="46"/>
        <v>3.513333335822199E-20</v>
      </c>
      <c r="Z99" s="6">
        <v>450</v>
      </c>
      <c r="AA99" s="7">
        <v>25.787917586972974</v>
      </c>
      <c r="AB99" s="1">
        <v>1.3104415553216812E-20</v>
      </c>
      <c r="AC99" s="1">
        <v>1.3458334734213248E-20</v>
      </c>
      <c r="AD99" s="1">
        <v>3.513333335822199E-20</v>
      </c>
    </row>
    <row r="100" spans="5:30">
      <c r="F100" t="s">
        <v>72</v>
      </c>
      <c r="P100" s="6">
        <v>500</v>
      </c>
      <c r="Q100" s="7">
        <f t="shared" si="41"/>
        <v>23.209125828275678</v>
      </c>
      <c r="R100" s="1">
        <f>(0.0000128)*EXP(-1.76*Q100)</f>
        <v>2.328746858810618E-23</v>
      </c>
      <c r="S100">
        <f>(0.0000162)*EXP(-1.97*Q100)</f>
        <v>2.2527464751003093E-25</v>
      </c>
      <c r="T100" s="1">
        <f t="shared" si="42"/>
        <v>2.328746858810618E-27</v>
      </c>
      <c r="U100" s="1">
        <f t="shared" si="44"/>
        <v>1.3127454135254773E-20</v>
      </c>
      <c r="V100" s="1">
        <f t="shared" si="45"/>
        <v>1.3458558607980844E-20</v>
      </c>
      <c r="W100" s="1">
        <f t="shared" si="46"/>
        <v>3.5133335662080195E-20</v>
      </c>
      <c r="Z100" s="6">
        <v>500</v>
      </c>
      <c r="AA100" s="7">
        <v>23.209125828275678</v>
      </c>
      <c r="AB100" s="1">
        <v>1.3127454135254773E-20</v>
      </c>
      <c r="AC100" s="1">
        <v>1.3458558607980844E-20</v>
      </c>
      <c r="AD100" s="1">
        <v>3.5133335662080195E-20</v>
      </c>
    </row>
    <row r="101" spans="5:30">
      <c r="H101" s="4">
        <v>1.3330117831963749E-2</v>
      </c>
      <c r="I101" s="4">
        <v>1.4035254118110432E-2</v>
      </c>
      <c r="J101" s="4">
        <v>5.7424681467809734E-2</v>
      </c>
      <c r="K101">
        <f>H101*(10^-20)*2</f>
        <v>2.6660235663927496E-22</v>
      </c>
      <c r="L101">
        <f t="shared" ref="L101:M101" si="47">I101*(10^-20)*2</f>
        <v>2.8070508236220863E-22</v>
      </c>
      <c r="M101">
        <f t="shared" si="47"/>
        <v>1.1484936293561945E-21</v>
      </c>
      <c r="P101" s="6">
        <v>550</v>
      </c>
      <c r="Q101" s="7">
        <f t="shared" si="41"/>
        <v>21.099205298432434</v>
      </c>
      <c r="R101" s="1">
        <f t="shared" ref="R101:R114" si="48">(0.0000128)*EXP(-1.76*Q101)</f>
        <v>9.5467934488159123E-22</v>
      </c>
      <c r="S101">
        <f t="shared" ref="S101:S114" si="49">(0.0000162)*EXP(-1.97*Q101)</f>
        <v>1.4383884935508383E-23</v>
      </c>
      <c r="T101" s="1">
        <f t="shared" si="42"/>
        <v>9.5467934488159125E-26</v>
      </c>
      <c r="U101" s="1">
        <f t="shared" si="44"/>
        <v>1.4058846011548257E-20</v>
      </c>
      <c r="V101" s="1">
        <f t="shared" si="45"/>
        <v>1.3472717218268842E-20</v>
      </c>
      <c r="W101" s="1">
        <f t="shared" si="46"/>
        <v>3.5133428801267826E-20</v>
      </c>
      <c r="Z101" s="6">
        <v>550</v>
      </c>
      <c r="AA101" s="7">
        <v>21.099205298432434</v>
      </c>
      <c r="AB101" s="1">
        <v>1.4058846011548257E-20</v>
      </c>
      <c r="AC101" s="1">
        <v>1.3472717218268842E-20</v>
      </c>
      <c r="AD101" s="1">
        <v>3.5133428801267826E-20</v>
      </c>
    </row>
    <row r="102" spans="5:30">
      <c r="H102" s="4">
        <v>1.734219496501057E-2</v>
      </c>
      <c r="I102" s="4">
        <v>1.8185741242216134E-2</v>
      </c>
      <c r="J102" s="4">
        <v>7.6894073709037308E-2</v>
      </c>
      <c r="K102">
        <f t="shared" ref="K102:K108" si="50">H102*(10^-20)*2</f>
        <v>3.4684389930021136E-22</v>
      </c>
      <c r="L102">
        <f t="shared" ref="L102:L108" si="51">I102*(10^-20)*2</f>
        <v>3.6371482484432267E-22</v>
      </c>
      <c r="M102">
        <f t="shared" ref="M102:M108" si="52">J102*(10^-20)*2</f>
        <v>1.5378814741807461E-21</v>
      </c>
      <c r="P102" s="8">
        <v>600</v>
      </c>
      <c r="Q102" s="7">
        <f t="shared" si="41"/>
        <v>19.340938190229732</v>
      </c>
      <c r="R102" s="5">
        <f t="shared" si="48"/>
        <v>2.1076746075887681E-20</v>
      </c>
      <c r="S102">
        <f t="shared" si="49"/>
        <v>4.5938777604481041E-22</v>
      </c>
      <c r="T102" s="1">
        <f t="shared" si="42"/>
        <v>2.1076746075887683E-24</v>
      </c>
      <c r="U102" s="1">
        <f t="shared" si="44"/>
        <v>3.4180912742554348E-20</v>
      </c>
      <c r="V102" s="1">
        <f t="shared" si="45"/>
        <v>1.3917721109378145E-20</v>
      </c>
      <c r="W102" s="1">
        <f t="shared" si="46"/>
        <v>3.5135441007940922E-20</v>
      </c>
      <c r="Z102" s="8">
        <v>600</v>
      </c>
      <c r="AA102" s="7">
        <v>19.340938190229732</v>
      </c>
      <c r="AB102" s="1">
        <v>3.4180912742554348E-20</v>
      </c>
      <c r="AC102" s="1">
        <v>1.3917721109378145E-20</v>
      </c>
      <c r="AD102" s="1">
        <v>3.5135441007940922E-20</v>
      </c>
    </row>
    <row r="103" spans="5:30">
      <c r="H103" s="4">
        <v>1.7128540424076671E-2</v>
      </c>
      <c r="I103" s="4">
        <v>1.7292765667007805E-2</v>
      </c>
      <c r="J103" s="4">
        <v>8.3833072814990209E-2</v>
      </c>
      <c r="K103">
        <f t="shared" si="50"/>
        <v>3.4257080848153338E-22</v>
      </c>
      <c r="L103">
        <f t="shared" si="51"/>
        <v>3.4585531334015608E-22</v>
      </c>
      <c r="M103">
        <f t="shared" si="52"/>
        <v>1.6766614562998042E-21</v>
      </c>
      <c r="P103" s="8">
        <v>650</v>
      </c>
      <c r="Q103" s="7">
        <f t="shared" si="41"/>
        <v>17.853173714058212</v>
      </c>
      <c r="R103" s="1">
        <f t="shared" si="48"/>
        <v>2.8906044806447953E-19</v>
      </c>
      <c r="S103" s="4">
        <f t="shared" si="49"/>
        <v>8.6109566414880778E-21</v>
      </c>
      <c r="T103" s="1">
        <f t="shared" si="42"/>
        <v>2.8906044806447953E-23</v>
      </c>
      <c r="U103" s="1">
        <f t="shared" si="44"/>
        <v>3.0216461473114622E-19</v>
      </c>
      <c r="V103" s="1">
        <f t="shared" si="45"/>
        <v>2.2069289974821411E-20</v>
      </c>
      <c r="W103" s="1">
        <f t="shared" si="46"/>
        <v>3.5162239378139784E-20</v>
      </c>
      <c r="Z103" s="8">
        <v>650</v>
      </c>
      <c r="AA103" s="7">
        <v>17.853173714058212</v>
      </c>
      <c r="AB103" s="1">
        <v>3.0216461473114622E-19</v>
      </c>
      <c r="AC103" s="1">
        <v>2.2069289974821411E-20</v>
      </c>
      <c r="AD103" s="1">
        <v>3.5162239378139784E-20</v>
      </c>
    </row>
    <row r="104" spans="5:30">
      <c r="H104" s="4">
        <v>3.5075800619041995E-2</v>
      </c>
      <c r="I104" s="4">
        <v>3.6082584499000085E-2</v>
      </c>
      <c r="J104" s="4">
        <v>0.13428650659036359</v>
      </c>
      <c r="K104">
        <f t="shared" si="50"/>
        <v>7.0151601238083986E-22</v>
      </c>
      <c r="L104">
        <f t="shared" si="51"/>
        <v>7.2165168998000171E-22</v>
      </c>
      <c r="M104">
        <f t="shared" si="52"/>
        <v>2.6857301318072716E-21</v>
      </c>
      <c r="P104" s="6">
        <v>700</v>
      </c>
      <c r="Q104" s="7">
        <f t="shared" si="41"/>
        <v>16.577947020196913</v>
      </c>
      <c r="R104" s="1">
        <f t="shared" si="48"/>
        <v>2.7272111528144761E-18</v>
      </c>
      <c r="S104">
        <f t="shared" si="49"/>
        <v>1.0619021927677313E-19</v>
      </c>
      <c r="T104" s="1">
        <f t="shared" si="42"/>
        <v>2.7272111528144763E-22</v>
      </c>
      <c r="U104" s="1">
        <f t="shared" si="44"/>
        <v>2.7403153194811427E-18</v>
      </c>
      <c r="V104" s="1">
        <f t="shared" si="45"/>
        <v>1.1964855261010647E-19</v>
      </c>
      <c r="W104" s="1">
        <f t="shared" si="46"/>
        <v>3.5406054448614782E-20</v>
      </c>
      <c r="Z104" s="6">
        <v>700</v>
      </c>
      <c r="AA104" s="7">
        <v>16.577947020196913</v>
      </c>
      <c r="AB104" s="1">
        <v>2.7403153194811427E-18</v>
      </c>
      <c r="AC104" s="1">
        <v>1.1964855261010647E-19</v>
      </c>
      <c r="AD104" s="1">
        <v>3.5406054448614782E-20</v>
      </c>
    </row>
    <row r="105" spans="5:30">
      <c r="H105" s="4">
        <v>3.5520840138553923E-2</v>
      </c>
      <c r="I105" s="4">
        <v>3.7064242022638923E-2</v>
      </c>
      <c r="J105" s="4">
        <v>0.15578290606615958</v>
      </c>
      <c r="K105">
        <f t="shared" si="50"/>
        <v>7.1041680277107847E-22</v>
      </c>
      <c r="L105">
        <f t="shared" si="51"/>
        <v>7.4128484045277839E-22</v>
      </c>
      <c r="M105">
        <f t="shared" si="52"/>
        <v>3.1156581213231914E-21</v>
      </c>
      <c r="P105" s="6">
        <v>750</v>
      </c>
      <c r="Q105" s="7">
        <f t="shared" si="41"/>
        <v>15.472750552183786</v>
      </c>
      <c r="R105" s="1">
        <f>(0.0000128)*EXP(-1.76*Q105)</f>
        <v>1.9075891545134861E-17</v>
      </c>
      <c r="S105">
        <f t="shared" si="49"/>
        <v>9.3679928528132065E-19</v>
      </c>
      <c r="T105" s="1">
        <f t="shared" si="42"/>
        <v>1.9075891545134862E-21</v>
      </c>
      <c r="U105" s="1">
        <f t="shared" si="44"/>
        <v>1.9088995711801528E-17</v>
      </c>
      <c r="V105" s="1">
        <f t="shared" si="45"/>
        <v>9.5025761861465394E-19</v>
      </c>
      <c r="W105" s="1">
        <f t="shared" si="46"/>
        <v>3.704092248784682E-20</v>
      </c>
      <c r="Z105" s="6">
        <v>750</v>
      </c>
      <c r="AA105" s="7">
        <v>15.472750552183786</v>
      </c>
      <c r="AB105" s="1">
        <v>1.9088995711801528E-17</v>
      </c>
      <c r="AC105" s="1">
        <v>9.5025761861465394E-19</v>
      </c>
      <c r="AD105" s="1">
        <v>3.704092248784682E-20</v>
      </c>
    </row>
    <row r="106" spans="5:30">
      <c r="H106" s="4">
        <v>3.8401595583051187E-2</v>
      </c>
      <c r="I106" s="4">
        <v>3.9898933324741391E-2</v>
      </c>
      <c r="J106" s="4">
        <v>0.14437123997581686</v>
      </c>
      <c r="K106">
        <f t="shared" si="50"/>
        <v>7.6803191166102373E-22</v>
      </c>
      <c r="L106">
        <f t="shared" si="51"/>
        <v>7.979786664948278E-22</v>
      </c>
      <c r="M106">
        <f t="shared" si="52"/>
        <v>2.8874247995163369E-21</v>
      </c>
      <c r="P106" s="6">
        <v>800</v>
      </c>
      <c r="Q106" s="7">
        <f t="shared" si="41"/>
        <v>14.5057036426723</v>
      </c>
      <c r="R106" s="1">
        <f t="shared" si="48"/>
        <v>1.0462974453130054E-16</v>
      </c>
      <c r="S106">
        <f t="shared" si="49"/>
        <v>6.2952550446121691E-18</v>
      </c>
      <c r="T106" s="1">
        <f t="shared" si="42"/>
        <v>1.0462974453130056E-20</v>
      </c>
      <c r="U106" s="1">
        <f t="shared" si="44"/>
        <v>1.0464284869796721E-16</v>
      </c>
      <c r="V106" s="1">
        <f t="shared" si="45"/>
        <v>6.3087133779455022E-18</v>
      </c>
      <c r="W106" s="1">
        <f t="shared" si="46"/>
        <v>4.5596307786463392E-20</v>
      </c>
      <c r="Z106" s="6">
        <v>800</v>
      </c>
      <c r="AA106" s="7">
        <v>14.5057036426723</v>
      </c>
      <c r="AB106" s="1">
        <v>1.0464284869796721E-16</v>
      </c>
      <c r="AC106" s="1">
        <v>6.3087133779455022E-18</v>
      </c>
      <c r="AD106" s="1">
        <v>4.5596307786463392E-20</v>
      </c>
    </row>
    <row r="107" spans="5:30">
      <c r="H107" s="4">
        <v>4.8006183568508283E-2</v>
      </c>
      <c r="I107" s="4">
        <v>4.9214004454023991E-2</v>
      </c>
      <c r="J107" s="4">
        <v>0.19404899503962011</v>
      </c>
      <c r="K107">
        <f t="shared" si="50"/>
        <v>9.6012367137016565E-22</v>
      </c>
      <c r="L107">
        <f t="shared" si="51"/>
        <v>9.8428008908047971E-22</v>
      </c>
      <c r="M107">
        <f t="shared" si="52"/>
        <v>3.8809799007924019E-21</v>
      </c>
      <c r="P107" s="6">
        <v>850</v>
      </c>
      <c r="Q107" s="7">
        <f t="shared" si="41"/>
        <v>13.652426957809221</v>
      </c>
      <c r="R107" s="1">
        <f t="shared" si="48"/>
        <v>4.6974727678085861E-16</v>
      </c>
      <c r="S107">
        <f t="shared" si="49"/>
        <v>3.3809818595059303E-17</v>
      </c>
      <c r="T107" s="1">
        <f t="shared" si="42"/>
        <v>4.6974727678085864E-20</v>
      </c>
      <c r="U107" s="1">
        <f t="shared" si="44"/>
        <v>4.6976038094752528E-16</v>
      </c>
      <c r="V107" s="1">
        <f t="shared" si="45"/>
        <v>3.3823276928392635E-17</v>
      </c>
      <c r="W107" s="1">
        <f t="shared" si="46"/>
        <v>8.21080610114192E-20</v>
      </c>
      <c r="Z107" s="6">
        <v>850</v>
      </c>
      <c r="AA107" s="7">
        <v>13.652426957809221</v>
      </c>
      <c r="AB107" s="1">
        <v>4.6976038094752528E-16</v>
      </c>
      <c r="AC107" s="1">
        <v>3.3823276928392635E-17</v>
      </c>
      <c r="AD107" s="1">
        <v>8.21080610114192E-20</v>
      </c>
    </row>
    <row r="108" spans="5:30">
      <c r="H108" s="4">
        <v>5.8538022062658623E-2</v>
      </c>
      <c r="I108" s="4">
        <v>6.0179021969067673E-2</v>
      </c>
      <c r="J108" s="4">
        <v>0.24088956263563829</v>
      </c>
      <c r="K108">
        <f t="shared" si="50"/>
        <v>1.1707604412531723E-21</v>
      </c>
      <c r="L108">
        <f t="shared" si="51"/>
        <v>1.2035804393813534E-21</v>
      </c>
      <c r="M108">
        <f t="shared" si="52"/>
        <v>4.8177912527127659E-21</v>
      </c>
      <c r="P108" s="6">
        <v>900</v>
      </c>
      <c r="Q108" s="7">
        <f t="shared" si="41"/>
        <v>12.893958793486487</v>
      </c>
      <c r="R108" s="1">
        <f t="shared" si="48"/>
        <v>1.7848663372505874E-15</v>
      </c>
      <c r="S108">
        <f t="shared" si="49"/>
        <v>1.5064612373832348E-16</v>
      </c>
      <c r="T108" s="1">
        <f t="shared" si="42"/>
        <v>1.7848663372505876E-19</v>
      </c>
      <c r="U108" s="1">
        <f t="shared" si="44"/>
        <v>1.7848794414172541E-15</v>
      </c>
      <c r="V108" s="1">
        <f t="shared" si="45"/>
        <v>1.506595820716568E-16</v>
      </c>
      <c r="W108" s="1">
        <f>T108+W$94</f>
        <v>2.1361996705839209E-19</v>
      </c>
      <c r="Z108" s="6">
        <v>900</v>
      </c>
      <c r="AA108" s="7">
        <v>12.893958793486487</v>
      </c>
      <c r="AB108" s="1">
        <v>1.7848794414172541E-15</v>
      </c>
      <c r="AC108" s="1">
        <v>1.506595820716568E-16</v>
      </c>
      <c r="AD108" s="1">
        <v>2.1361996705839209E-19</v>
      </c>
    </row>
    <row r="109" spans="5:30">
      <c r="P109" s="6">
        <v>950</v>
      </c>
      <c r="Q109" s="7">
        <f t="shared" si="41"/>
        <v>12.215329383302988</v>
      </c>
      <c r="R109" s="1">
        <f t="shared" si="48"/>
        <v>5.8928001564541915E-15</v>
      </c>
      <c r="S109">
        <f t="shared" si="49"/>
        <v>5.7354332181351287E-16</v>
      </c>
      <c r="T109" s="1">
        <f t="shared" si="42"/>
        <v>5.8928001564541916E-19</v>
      </c>
      <c r="U109" s="1">
        <f t="shared" si="44"/>
        <v>5.8928132606208578E-15</v>
      </c>
      <c r="V109" s="1">
        <f t="shared" si="45"/>
        <v>5.7355678014684624E-16</v>
      </c>
      <c r="W109" s="1">
        <f t="shared" si="46"/>
        <v>6.2441334897875248E-19</v>
      </c>
      <c r="Z109" s="6">
        <v>950</v>
      </c>
      <c r="AA109" s="7">
        <v>12.215329383302988</v>
      </c>
      <c r="AB109" s="1">
        <v>5.8928132606208578E-15</v>
      </c>
      <c r="AC109" s="1">
        <v>5.7355678014684624E-16</v>
      </c>
      <c r="AD109" s="1">
        <v>6.2441334897875248E-19</v>
      </c>
    </row>
    <row r="110" spans="5:30">
      <c r="P110" s="6">
        <v>1000</v>
      </c>
      <c r="Q110" s="7">
        <f t="shared" si="41"/>
        <v>11.604562914137839</v>
      </c>
      <c r="R110" s="1">
        <f t="shared" si="48"/>
        <v>1.726498183977496E-14</v>
      </c>
      <c r="S110">
        <f t="shared" si="49"/>
        <v>1.9103531845348653E-15</v>
      </c>
      <c r="T110" s="1">
        <f t="shared" si="42"/>
        <v>1.7264981839774961E-18</v>
      </c>
      <c r="U110" s="1">
        <f t="shared" si="44"/>
        <v>1.7264994943941626E-14</v>
      </c>
      <c r="V110" s="1">
        <f t="shared" si="45"/>
        <v>1.9103666428681986E-15</v>
      </c>
      <c r="W110" s="1">
        <f t="shared" si="46"/>
        <v>1.7616315173108295E-18</v>
      </c>
      <c r="Z110" s="6">
        <v>1000</v>
      </c>
      <c r="AA110" s="7">
        <v>11.604562914137839</v>
      </c>
      <c r="AB110" s="1">
        <v>1.7264994943941626E-14</v>
      </c>
      <c r="AC110" s="1">
        <v>1.9103666428681986E-15</v>
      </c>
      <c r="AD110" s="1">
        <v>1.7616315173108295E-18</v>
      </c>
    </row>
    <row r="111" spans="5:30">
      <c r="P111" s="6">
        <v>1050</v>
      </c>
      <c r="Q111" s="7">
        <f t="shared" si="41"/>
        <v>11.051964680131276</v>
      </c>
      <c r="R111" s="1">
        <f t="shared" si="48"/>
        <v>4.5661394009175083E-14</v>
      </c>
      <c r="S111">
        <f t="shared" si="49"/>
        <v>5.6740699207894E-15</v>
      </c>
      <c r="T111" s="1">
        <f t="shared" si="42"/>
        <v>4.5661394009175087E-18</v>
      </c>
      <c r="U111" s="1">
        <f t="shared" si="44"/>
        <v>4.5661407113341752E-14</v>
      </c>
      <c r="V111" s="1">
        <f t="shared" si="45"/>
        <v>5.6740833791227333E-15</v>
      </c>
      <c r="W111" s="1">
        <f t="shared" si="46"/>
        <v>4.6012727342508421E-18</v>
      </c>
      <c r="Z111" s="6">
        <v>1050</v>
      </c>
      <c r="AA111" s="7">
        <v>11.051964680131276</v>
      </c>
      <c r="AB111" s="1">
        <v>4.5661407113341752E-14</v>
      </c>
      <c r="AC111" s="1">
        <v>5.6740833791227333E-15</v>
      </c>
      <c r="AD111" s="1">
        <v>4.6012727342508421E-18</v>
      </c>
    </row>
    <row r="112" spans="5:30">
      <c r="P112" s="6">
        <v>1100</v>
      </c>
      <c r="Q112" s="7">
        <f t="shared" si="41"/>
        <v>10.549602649216217</v>
      </c>
      <c r="R112" s="1">
        <f t="shared" si="48"/>
        <v>1.1054363669829378E-13</v>
      </c>
      <c r="S112">
        <f t="shared" si="49"/>
        <v>1.5264957777708914E-14</v>
      </c>
      <c r="T112" s="1">
        <f>R112*10^-4</f>
        <v>1.1054363669829378E-17</v>
      </c>
      <c r="U112" s="1">
        <f t="shared" si="44"/>
        <v>1.1054364980246045E-13</v>
      </c>
      <c r="V112" s="1">
        <f t="shared" si="45"/>
        <v>1.5264971236042248E-14</v>
      </c>
      <c r="W112" s="1">
        <f t="shared" si="46"/>
        <v>1.1089497003162711E-17</v>
      </c>
      <c r="Z112" s="6">
        <v>1100</v>
      </c>
      <c r="AA112" s="7">
        <v>10.549602649216217</v>
      </c>
      <c r="AB112" s="1">
        <v>1.1054364980246045E-13</v>
      </c>
      <c r="AC112" s="1">
        <v>1.5264971236042248E-14</v>
      </c>
      <c r="AD112" s="1">
        <v>1.1089497003162711E-17</v>
      </c>
    </row>
    <row r="113" spans="3:27">
      <c r="P113" s="6">
        <v>290</v>
      </c>
      <c r="Q113" s="7">
        <f t="shared" si="41"/>
        <v>40.015734186682202</v>
      </c>
      <c r="R113" s="1">
        <f t="shared" si="48"/>
        <v>3.317812871463982E-36</v>
      </c>
      <c r="S113">
        <f t="shared" si="49"/>
        <v>9.4112714020515322E-40</v>
      </c>
      <c r="T113" s="1">
        <f>R113*10^-4</f>
        <v>3.3178128714639822E-40</v>
      </c>
      <c r="U113" s="1">
        <f t="shared" si="44"/>
        <v>1.310416666666667E-20</v>
      </c>
      <c r="V113" s="1">
        <f t="shared" si="45"/>
        <v>1.3458333333333334E-20</v>
      </c>
      <c r="W113" s="1">
        <f t="shared" si="46"/>
        <v>3.5133333333333336E-20</v>
      </c>
    </row>
    <row r="114" spans="3:27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P114" s="6">
        <v>1160</v>
      </c>
      <c r="Q114" s="7">
        <f t="shared" si="41"/>
        <v>10.003933546670551</v>
      </c>
      <c r="R114" s="1">
        <f t="shared" si="48"/>
        <v>2.8881546817057905E-13</v>
      </c>
      <c r="S114">
        <f t="shared" si="49"/>
        <v>4.4724792603901541E-14</v>
      </c>
      <c r="T114" s="1">
        <f>R114*10^-4</f>
        <v>2.8881546817057907E-17</v>
      </c>
      <c r="U114" s="1">
        <f t="shared" si="44"/>
        <v>2.8881548127474574E-13</v>
      </c>
      <c r="V114" s="1">
        <f t="shared" si="45"/>
        <v>4.4724806062234875E-14</v>
      </c>
      <c r="W114" s="1">
        <f t="shared" si="46"/>
        <v>2.8916680150391238E-17</v>
      </c>
      <c r="Z114">
        <f>1/(0.000086173)/AA114</f>
        <v>290.11407285344598</v>
      </c>
      <c r="AA114" s="7">
        <v>40</v>
      </c>
    </row>
    <row r="115" spans="3:27">
      <c r="Z115">
        <f>1/(0.000086173)/AA115</f>
        <v>1160.4562914137839</v>
      </c>
      <c r="AA115" s="7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FC20-4FF6-5144-8EA9-81A7398BC49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6B51-AE4F-D140-B197-7E8913FDFCFF}">
  <dimension ref="A1:BH142"/>
  <sheetViews>
    <sheetView topLeftCell="W1" workbookViewId="0">
      <selection activeCell="AK13" sqref="AK13"/>
    </sheetView>
  </sheetViews>
  <sheetFormatPr baseColWidth="10" defaultRowHeight="16"/>
  <cols>
    <col min="28" max="29" width="12.1640625" bestFit="1" customWidth="1"/>
  </cols>
  <sheetData>
    <row r="1" spans="2:53">
      <c r="AA1" t="s">
        <v>1</v>
      </c>
      <c r="AB1">
        <v>20370000</v>
      </c>
      <c r="AC1" t="s">
        <v>39</v>
      </c>
    </row>
    <row r="2" spans="2:53">
      <c r="B2">
        <v>300</v>
      </c>
      <c r="AA2" t="s">
        <v>1</v>
      </c>
      <c r="AB2">
        <f>AB1/1000</f>
        <v>20370</v>
      </c>
      <c r="AC2" t="s">
        <v>40</v>
      </c>
      <c r="AM2">
        <v>0</v>
      </c>
      <c r="AN2">
        <v>0</v>
      </c>
    </row>
    <row r="3" spans="2:53">
      <c r="B3" t="s">
        <v>34</v>
      </c>
      <c r="F3" t="s">
        <v>35</v>
      </c>
      <c r="J3" t="s">
        <v>36</v>
      </c>
      <c r="N3" t="s">
        <v>37</v>
      </c>
      <c r="R3" t="s">
        <v>38</v>
      </c>
      <c r="V3" t="s">
        <v>43</v>
      </c>
      <c r="AB3" t="s">
        <v>19</v>
      </c>
      <c r="AC3" t="s">
        <v>20</v>
      </c>
      <c r="AD3" t="s">
        <v>21</v>
      </c>
      <c r="AG3" t="s">
        <v>42</v>
      </c>
      <c r="AH3" s="1">
        <v>5E+20</v>
      </c>
      <c r="AM3">
        <f>AM2+(0.00005)*(AN3-AN2)</f>
        <v>0.05</v>
      </c>
      <c r="AN3">
        <f>AO3-30000</f>
        <v>1000</v>
      </c>
      <c r="AO3">
        <v>31000</v>
      </c>
      <c r="AP3">
        <v>457.26499999999999</v>
      </c>
      <c r="AQ3" s="1">
        <v>-4570600</v>
      </c>
      <c r="AR3" s="1">
        <v>20366100</v>
      </c>
      <c r="AS3">
        <v>1565.82</v>
      </c>
      <c r="AT3">
        <v>0.536721</v>
      </c>
      <c r="AU3">
        <v>0.52098699999999998</v>
      </c>
      <c r="AV3">
        <v>0.73540799999999995</v>
      </c>
      <c r="AX3">
        <v>1</v>
      </c>
      <c r="AY3">
        <v>0.51497199999999999</v>
      </c>
      <c r="AZ3">
        <v>0.50543300000000002</v>
      </c>
      <c r="BA3">
        <v>0.74271799999999999</v>
      </c>
    </row>
    <row r="4" spans="2:53">
      <c r="B4">
        <v>0.53826499999999999</v>
      </c>
      <c r="C4">
        <v>0.52706600000000003</v>
      </c>
      <c r="D4">
        <v>0.73384099999999997</v>
      </c>
      <c r="F4">
        <v>0.512845</v>
      </c>
      <c r="G4">
        <v>0.50125500000000001</v>
      </c>
      <c r="H4">
        <v>0.71251699999999996</v>
      </c>
      <c r="J4">
        <v>0.50577899999999998</v>
      </c>
      <c r="K4">
        <v>0.49646600000000002</v>
      </c>
      <c r="L4">
        <v>0.69886499999999996</v>
      </c>
      <c r="N4">
        <v>0.52070799999999995</v>
      </c>
      <c r="O4">
        <v>0.50719400000000003</v>
      </c>
      <c r="P4">
        <v>0.72663900000000003</v>
      </c>
      <c r="R4">
        <v>0.5353</v>
      </c>
      <c r="S4">
        <v>0.52067799999999997</v>
      </c>
      <c r="T4">
        <v>0.73843099999999995</v>
      </c>
      <c r="V4">
        <v>0.51497199999999999</v>
      </c>
      <c r="W4">
        <v>0.50543300000000002</v>
      </c>
      <c r="X4">
        <v>0.74271799999999999</v>
      </c>
      <c r="AA4">
        <v>4</v>
      </c>
      <c r="AB4">
        <v>4.5766049999999989E-2</v>
      </c>
      <c r="AC4">
        <v>4.8362200000000008E-2</v>
      </c>
      <c r="AD4">
        <v>0.19511899999999999</v>
      </c>
      <c r="AM4">
        <f t="shared" ref="AM4:AM32" si="0">AM3+(0.00005)*(AN4-AN3)</f>
        <v>0.1</v>
      </c>
      <c r="AN4">
        <f t="shared" ref="AN4:AU67" si="1">AO4-30000</f>
        <v>2000</v>
      </c>
      <c r="AO4">
        <v>32000</v>
      </c>
      <c r="AP4">
        <v>449.89800000000002</v>
      </c>
      <c r="AQ4" s="1">
        <v>-4569630</v>
      </c>
      <c r="AR4" s="1">
        <v>20366100</v>
      </c>
      <c r="AS4">
        <v>2277.12</v>
      </c>
      <c r="AT4">
        <v>0.54124799999999995</v>
      </c>
      <c r="AU4">
        <v>0.52256599999999997</v>
      </c>
      <c r="AV4">
        <v>0.73791099999999998</v>
      </c>
      <c r="AX4">
        <v>2</v>
      </c>
      <c r="AY4">
        <v>1.66415</v>
      </c>
      <c r="AZ4">
        <v>1.6310100000000001</v>
      </c>
      <c r="BA4">
        <v>3.5110199999999998</v>
      </c>
    </row>
    <row r="5" spans="2:53">
      <c r="B5">
        <v>0.58891700000000002</v>
      </c>
      <c r="C5">
        <v>0.57435400000000003</v>
      </c>
      <c r="D5">
        <v>0.82115700000000003</v>
      </c>
      <c r="F5">
        <v>0.70276300000000003</v>
      </c>
      <c r="G5">
        <v>0.69623199999999996</v>
      </c>
      <c r="H5">
        <v>1.34979</v>
      </c>
      <c r="J5">
        <v>0.89622100000000005</v>
      </c>
      <c r="K5">
        <v>0.88937200000000005</v>
      </c>
      <c r="L5">
        <v>1.8443099999999999</v>
      </c>
      <c r="N5">
        <v>1.10524</v>
      </c>
      <c r="O5">
        <v>1.1112599999999999</v>
      </c>
      <c r="P5">
        <v>2.6782699999999999</v>
      </c>
      <c r="R5">
        <v>1.35921</v>
      </c>
      <c r="S5">
        <v>1.32342</v>
      </c>
      <c r="T5">
        <v>2.5807899999999999</v>
      </c>
      <c r="V5">
        <v>1.66415</v>
      </c>
      <c r="W5">
        <v>1.6310100000000001</v>
      </c>
      <c r="X5">
        <v>3.5110199999999998</v>
      </c>
      <c r="AA5">
        <v>8</v>
      </c>
      <c r="AB5">
        <v>0.1499345</v>
      </c>
      <c r="AC5">
        <v>0.15558465000000002</v>
      </c>
      <c r="AD5">
        <v>0.48674275000000006</v>
      </c>
      <c r="AM5">
        <f t="shared" si="0"/>
        <v>0.15000000000000002</v>
      </c>
      <c r="AN5">
        <f t="shared" si="1"/>
        <v>3000</v>
      </c>
      <c r="AO5">
        <v>33000</v>
      </c>
      <c r="AP5">
        <v>438.44600000000003</v>
      </c>
      <c r="AQ5" s="1">
        <v>-4568130</v>
      </c>
      <c r="AR5" s="1">
        <v>20366100</v>
      </c>
      <c r="AS5">
        <v>2871.35</v>
      </c>
      <c r="AT5">
        <v>0.54655100000000001</v>
      </c>
      <c r="AU5">
        <v>0.52615500000000004</v>
      </c>
      <c r="AV5">
        <v>0.740394</v>
      </c>
      <c r="AX5">
        <v>3</v>
      </c>
      <c r="AY5">
        <v>1.149178</v>
      </c>
      <c r="AZ5">
        <v>1.125577</v>
      </c>
      <c r="BA5">
        <v>2.7683019999999998</v>
      </c>
    </row>
    <row r="6" spans="2:53">
      <c r="B6">
        <v>5.0652000000000003E-2</v>
      </c>
      <c r="C6">
        <v>4.7287999999999997E-2</v>
      </c>
      <c r="D6">
        <v>8.7316000000000102E-2</v>
      </c>
      <c r="F6">
        <v>0.189918</v>
      </c>
      <c r="G6">
        <v>0.19497700000000001</v>
      </c>
      <c r="H6">
        <v>0.63727299999999998</v>
      </c>
      <c r="J6">
        <v>0.39044200000000001</v>
      </c>
      <c r="K6">
        <v>0.39290599999999998</v>
      </c>
      <c r="L6">
        <v>1.145445</v>
      </c>
      <c r="M6">
        <f>L5-L4</f>
        <v>1.145445</v>
      </c>
      <c r="N6">
        <v>0.58453200000000005</v>
      </c>
      <c r="O6">
        <v>0.60406599999999999</v>
      </c>
      <c r="P6">
        <v>1.9516309999999999</v>
      </c>
      <c r="Q6">
        <f>P5-P4</f>
        <v>1.9516309999999999</v>
      </c>
      <c r="R6">
        <v>0.82391000000000003</v>
      </c>
      <c r="S6">
        <v>0.80274199999999996</v>
      </c>
      <c r="T6">
        <v>1.8423590000000001</v>
      </c>
      <c r="V6">
        <v>1.149178</v>
      </c>
      <c r="W6">
        <v>1.125577</v>
      </c>
      <c r="X6">
        <v>2.7683019999999998</v>
      </c>
      <c r="AA6">
        <v>12</v>
      </c>
      <c r="AB6">
        <v>0.34546504999999994</v>
      </c>
      <c r="AC6">
        <v>0.36378670000000002</v>
      </c>
      <c r="AD6">
        <v>1.20827185</v>
      </c>
      <c r="AM6">
        <f t="shared" si="0"/>
        <v>0.2</v>
      </c>
      <c r="AN6">
        <f t="shared" si="1"/>
        <v>4000</v>
      </c>
      <c r="AO6">
        <v>34000</v>
      </c>
      <c r="AP6">
        <v>429.59500000000003</v>
      </c>
      <c r="AQ6" s="1">
        <v>-4566960</v>
      </c>
      <c r="AR6" s="1">
        <v>20366100</v>
      </c>
      <c r="AS6">
        <v>3311.48</v>
      </c>
      <c r="AT6">
        <v>0.55267599999999995</v>
      </c>
      <c r="AU6">
        <v>0.53197099999999997</v>
      </c>
      <c r="AV6">
        <v>0.74468400000000001</v>
      </c>
      <c r="AX6">
        <v>4</v>
      </c>
      <c r="AY6">
        <v>0.54422800000000005</v>
      </c>
      <c r="AZ6">
        <v>0.53036099999999997</v>
      </c>
      <c r="BA6">
        <v>0.75554100000000002</v>
      </c>
    </row>
    <row r="7" spans="2:53">
      <c r="B7">
        <v>0.51688400000000001</v>
      </c>
      <c r="C7">
        <v>0.50598600000000005</v>
      </c>
      <c r="D7">
        <v>0.71784300000000001</v>
      </c>
      <c r="F7">
        <v>0.51805699999999999</v>
      </c>
      <c r="G7">
        <v>0.50517400000000001</v>
      </c>
      <c r="H7">
        <v>0.72819900000000004</v>
      </c>
      <c r="J7">
        <v>0.539605</v>
      </c>
      <c r="K7">
        <v>0.52664</v>
      </c>
      <c r="L7">
        <v>0.74074099999999998</v>
      </c>
      <c r="N7">
        <v>0.53229400000000004</v>
      </c>
      <c r="O7">
        <v>0.51966900000000005</v>
      </c>
      <c r="P7">
        <v>0.73399099999999995</v>
      </c>
      <c r="R7">
        <v>0.54823200000000005</v>
      </c>
      <c r="S7">
        <v>0.54020100000000004</v>
      </c>
      <c r="T7">
        <v>0.74614899999999995</v>
      </c>
      <c r="V7">
        <v>0.54422800000000005</v>
      </c>
      <c r="W7">
        <v>0.53036099999999997</v>
      </c>
      <c r="X7">
        <v>0.75554100000000002</v>
      </c>
      <c r="AA7">
        <v>16</v>
      </c>
      <c r="AB7">
        <v>0.3904428499999999</v>
      </c>
      <c r="AC7">
        <v>0.40567964999999989</v>
      </c>
      <c r="AD7">
        <v>1.1725352499999999</v>
      </c>
      <c r="AM7">
        <f t="shared" si="0"/>
        <v>0.25</v>
      </c>
      <c r="AN7">
        <f t="shared" si="1"/>
        <v>5000</v>
      </c>
      <c r="AO7">
        <v>35000</v>
      </c>
      <c r="AP7">
        <v>422.42899999999997</v>
      </c>
      <c r="AQ7" s="1">
        <v>-4566010</v>
      </c>
      <c r="AR7" s="1">
        <v>20366100</v>
      </c>
      <c r="AS7">
        <v>3527.33</v>
      </c>
      <c r="AT7">
        <v>0.55979199999999996</v>
      </c>
      <c r="AU7">
        <v>0.53942699999999999</v>
      </c>
      <c r="AV7">
        <v>0.75487599999999999</v>
      </c>
      <c r="AX7">
        <v>5</v>
      </c>
      <c r="AY7">
        <v>1.7811699999999999</v>
      </c>
      <c r="AZ7">
        <v>1.8142400000000001</v>
      </c>
      <c r="BA7">
        <v>4.64872</v>
      </c>
    </row>
    <row r="8" spans="2:53">
      <c r="B8">
        <v>0.55882200000000004</v>
      </c>
      <c r="C8">
        <v>0.54804799999999998</v>
      </c>
      <c r="D8">
        <v>0.85841000000000001</v>
      </c>
      <c r="F8">
        <v>0.682728</v>
      </c>
      <c r="G8">
        <v>0.672041</v>
      </c>
      <c r="H8">
        <v>1.18546</v>
      </c>
      <c r="J8">
        <v>0.880104</v>
      </c>
      <c r="K8">
        <v>0.86768299999999998</v>
      </c>
      <c r="L8">
        <v>1.3433600000000001</v>
      </c>
      <c r="N8">
        <v>0.94777500000000003</v>
      </c>
      <c r="O8">
        <v>0.95289400000000002</v>
      </c>
      <c r="P8">
        <v>1.81948</v>
      </c>
      <c r="R8">
        <v>0.71888700000000005</v>
      </c>
      <c r="S8">
        <v>0.70388600000000001</v>
      </c>
      <c r="T8">
        <v>1.21393</v>
      </c>
      <c r="V8">
        <v>1.7811699999999999</v>
      </c>
      <c r="W8">
        <v>1.8142400000000001</v>
      </c>
      <c r="X8">
        <v>4.64872</v>
      </c>
      <c r="AA8">
        <v>20</v>
      </c>
      <c r="AB8">
        <v>0.66531045</v>
      </c>
      <c r="AC8">
        <v>0.67690965000000003</v>
      </c>
      <c r="AD8">
        <v>1.9419324999999996</v>
      </c>
      <c r="AM8">
        <f t="shared" si="0"/>
        <v>0.3</v>
      </c>
      <c r="AN8">
        <f t="shared" si="1"/>
        <v>6000</v>
      </c>
      <c r="AO8">
        <v>36000</v>
      </c>
      <c r="AP8">
        <v>415.52300000000002</v>
      </c>
      <c r="AQ8" s="1">
        <v>-4565090</v>
      </c>
      <c r="AR8" s="1">
        <v>20366100</v>
      </c>
      <c r="AS8">
        <v>3774.82</v>
      </c>
      <c r="AT8">
        <v>0.56795799999999996</v>
      </c>
      <c r="AU8">
        <v>0.548485</v>
      </c>
      <c r="AV8">
        <v>0.76225399999999999</v>
      </c>
      <c r="AX8">
        <v>6</v>
      </c>
      <c r="AY8">
        <v>1.236942</v>
      </c>
      <c r="AZ8">
        <v>1.283879</v>
      </c>
      <c r="BA8">
        <v>3.8931789999999999</v>
      </c>
    </row>
    <row r="9" spans="2:53">
      <c r="B9">
        <v>4.1938000000000003E-2</v>
      </c>
      <c r="C9">
        <v>4.2061999999999898E-2</v>
      </c>
      <c r="D9">
        <v>0.140567</v>
      </c>
      <c r="F9">
        <v>0.16467100000000001</v>
      </c>
      <c r="G9">
        <v>0.16686699999999999</v>
      </c>
      <c r="H9">
        <v>0.45726099999999997</v>
      </c>
      <c r="J9">
        <v>0.340499</v>
      </c>
      <c r="K9">
        <v>0.34104299999999999</v>
      </c>
      <c r="L9">
        <v>0.60261900000000002</v>
      </c>
      <c r="M9">
        <f>L8-L7</f>
        <v>0.60261900000000013</v>
      </c>
      <c r="N9">
        <v>0.41548099999999999</v>
      </c>
      <c r="O9">
        <v>0.43322500000000003</v>
      </c>
      <c r="P9">
        <v>1.0854889999999999</v>
      </c>
      <c r="Q9">
        <f>P8-P7</f>
        <v>1.0854889999999999</v>
      </c>
      <c r="R9">
        <v>0.170655</v>
      </c>
      <c r="S9">
        <v>0.163685</v>
      </c>
      <c r="T9">
        <v>0.467781</v>
      </c>
      <c r="V9">
        <v>1.236942</v>
      </c>
      <c r="W9">
        <v>1.283879</v>
      </c>
      <c r="X9">
        <v>3.8931789999999999</v>
      </c>
      <c r="AA9">
        <v>24</v>
      </c>
      <c r="AB9">
        <v>0.99133130000000003</v>
      </c>
      <c r="AC9">
        <v>1.0189618499999999</v>
      </c>
      <c r="AD9">
        <v>3.1606204500000006</v>
      </c>
      <c r="AM9">
        <f t="shared" si="0"/>
        <v>0.35</v>
      </c>
      <c r="AN9">
        <f t="shared" si="1"/>
        <v>7000</v>
      </c>
      <c r="AO9">
        <v>37000</v>
      </c>
      <c r="AP9">
        <v>411.01299999999998</v>
      </c>
      <c r="AQ9" s="1">
        <v>-4564500</v>
      </c>
      <c r="AR9" s="1">
        <v>20366100</v>
      </c>
      <c r="AS9">
        <v>3866.79</v>
      </c>
      <c r="AT9">
        <v>0.57682999999999995</v>
      </c>
      <c r="AU9">
        <v>0.55789900000000003</v>
      </c>
      <c r="AV9">
        <v>0.76787300000000003</v>
      </c>
      <c r="AX9">
        <v>7</v>
      </c>
      <c r="AY9">
        <v>0.51024000000000003</v>
      </c>
      <c r="AZ9">
        <v>0.49685099999999999</v>
      </c>
      <c r="BA9">
        <v>0.71047800000000005</v>
      </c>
    </row>
    <row r="10" spans="2:53">
      <c r="B10">
        <v>0.50805699999999998</v>
      </c>
      <c r="C10">
        <v>0.49712000000000001</v>
      </c>
      <c r="D10">
        <v>0.71520600000000001</v>
      </c>
      <c r="F10">
        <v>0.524918</v>
      </c>
      <c r="G10">
        <v>0.51274299999999995</v>
      </c>
      <c r="H10">
        <v>0.72166699999999995</v>
      </c>
      <c r="J10">
        <v>0.52888599999999997</v>
      </c>
      <c r="K10">
        <v>0.515629</v>
      </c>
      <c r="L10">
        <v>0.72493099999999999</v>
      </c>
      <c r="N10">
        <v>0.52139199999999997</v>
      </c>
      <c r="O10">
        <v>0.50611399999999995</v>
      </c>
      <c r="P10">
        <v>0.72248199999999996</v>
      </c>
      <c r="R10">
        <v>0.52008699999999997</v>
      </c>
      <c r="S10">
        <v>0.50625900000000001</v>
      </c>
      <c r="T10">
        <v>0.70072800000000002</v>
      </c>
      <c r="V10">
        <v>0.51024000000000003</v>
      </c>
      <c r="W10">
        <v>0.49685099999999999</v>
      </c>
      <c r="X10">
        <v>0.71047800000000005</v>
      </c>
      <c r="AM10">
        <f t="shared" si="0"/>
        <v>0.39999999999999997</v>
      </c>
      <c r="AN10">
        <f t="shared" si="1"/>
        <v>8000</v>
      </c>
      <c r="AO10">
        <v>38000</v>
      </c>
      <c r="AP10">
        <v>408.13099999999997</v>
      </c>
      <c r="AQ10" s="1">
        <v>-4564110</v>
      </c>
      <c r="AR10" s="1">
        <v>20366100</v>
      </c>
      <c r="AS10">
        <v>3874.44</v>
      </c>
      <c r="AT10">
        <v>0.586233</v>
      </c>
      <c r="AU10">
        <v>0.56693099999999996</v>
      </c>
      <c r="AV10">
        <v>0.77729599999999999</v>
      </c>
      <c r="AX10">
        <v>8</v>
      </c>
      <c r="AY10">
        <v>1.6243000000000001</v>
      </c>
      <c r="AZ10">
        <v>1.62626</v>
      </c>
      <c r="BA10">
        <v>4.0861400000000003</v>
      </c>
    </row>
    <row r="11" spans="2:53">
      <c r="B11">
        <v>0.565056</v>
      </c>
      <c r="C11">
        <v>0.56171800000000005</v>
      </c>
      <c r="D11">
        <v>0.881656</v>
      </c>
      <c r="F11">
        <v>0.69327499999999997</v>
      </c>
      <c r="G11">
        <v>0.71122099999999999</v>
      </c>
      <c r="H11">
        <v>1.4145399999999999</v>
      </c>
      <c r="J11">
        <v>0.90194799999999997</v>
      </c>
      <c r="K11">
        <v>0.913771</v>
      </c>
      <c r="L11">
        <v>1.73584</v>
      </c>
      <c r="N11">
        <v>0.87182099999999996</v>
      </c>
      <c r="O11">
        <v>0.83944300000000005</v>
      </c>
      <c r="P11">
        <v>1.68618</v>
      </c>
      <c r="R11">
        <v>1.4300999999999999</v>
      </c>
      <c r="S11">
        <v>1.4112899999999999</v>
      </c>
      <c r="T11">
        <v>5.0096800000000004</v>
      </c>
      <c r="V11">
        <v>1.6243000000000001</v>
      </c>
      <c r="W11">
        <v>1.62626</v>
      </c>
      <c r="X11">
        <v>4.0861400000000003</v>
      </c>
      <c r="AM11">
        <f t="shared" si="0"/>
        <v>0.44999999999999996</v>
      </c>
      <c r="AN11">
        <f t="shared" si="1"/>
        <v>9000</v>
      </c>
      <c r="AO11">
        <v>39000</v>
      </c>
      <c r="AP11">
        <v>405.57299999999998</v>
      </c>
      <c r="AQ11" s="1">
        <v>-4563780</v>
      </c>
      <c r="AR11" s="1">
        <v>20366100</v>
      </c>
      <c r="AS11">
        <v>3867.08</v>
      </c>
      <c r="AT11">
        <v>0.59616000000000002</v>
      </c>
      <c r="AU11">
        <v>0.57718199999999997</v>
      </c>
      <c r="AV11">
        <v>0.78824300000000003</v>
      </c>
      <c r="AX11">
        <v>9</v>
      </c>
      <c r="AY11">
        <v>1.1140600000000001</v>
      </c>
      <c r="AZ11">
        <v>1.1294090000000001</v>
      </c>
      <c r="BA11">
        <v>3.3756620000000002</v>
      </c>
    </row>
    <row r="12" spans="2:53">
      <c r="B12">
        <v>5.6999000000000001E-2</v>
      </c>
      <c r="C12">
        <v>6.4598000000000003E-2</v>
      </c>
      <c r="D12">
        <v>0.16644999999999999</v>
      </c>
      <c r="F12">
        <v>0.16835700000000001</v>
      </c>
      <c r="G12">
        <v>0.19847799999999999</v>
      </c>
      <c r="H12">
        <v>0.69287299999999996</v>
      </c>
      <c r="J12">
        <v>0.373062</v>
      </c>
      <c r="K12">
        <v>0.398142</v>
      </c>
      <c r="L12">
        <v>1.0109090000000001</v>
      </c>
      <c r="M12">
        <f>L11-L10</f>
        <v>1.0109090000000001</v>
      </c>
      <c r="N12">
        <v>0.35042899999999999</v>
      </c>
      <c r="O12">
        <v>0.33332899999999999</v>
      </c>
      <c r="P12">
        <v>0.96369800000000005</v>
      </c>
      <c r="Q12">
        <f>P11-P10</f>
        <v>0.96369800000000005</v>
      </c>
      <c r="R12">
        <v>0.91001299999999996</v>
      </c>
      <c r="S12">
        <v>0.90503100000000003</v>
      </c>
      <c r="T12">
        <v>4.3089519999999997</v>
      </c>
      <c r="V12">
        <v>1.1140600000000001</v>
      </c>
      <c r="W12">
        <v>1.1294090000000001</v>
      </c>
      <c r="X12">
        <v>3.3756620000000002</v>
      </c>
      <c r="AB12" t="s">
        <v>17</v>
      </c>
      <c r="AC12" t="s">
        <v>18</v>
      </c>
      <c r="AD12" t="s">
        <v>19</v>
      </c>
      <c r="AE12" t="s">
        <v>20</v>
      </c>
      <c r="AF12" t="s">
        <v>21</v>
      </c>
      <c r="AI12" t="s">
        <v>24</v>
      </c>
      <c r="AJ12" t="s">
        <v>28</v>
      </c>
      <c r="AK12" t="s">
        <v>41</v>
      </c>
      <c r="AM12">
        <f t="shared" si="0"/>
        <v>0.49999999999999994</v>
      </c>
      <c r="AN12">
        <f t="shared" si="1"/>
        <v>10000</v>
      </c>
      <c r="AO12">
        <v>40000</v>
      </c>
      <c r="AP12">
        <v>403.93599999999998</v>
      </c>
      <c r="AQ12" s="1">
        <v>-4563560</v>
      </c>
      <c r="AR12" s="1">
        <v>20366100</v>
      </c>
      <c r="AS12">
        <v>3881.39</v>
      </c>
      <c r="AT12">
        <v>0.60696099999999997</v>
      </c>
      <c r="AU12">
        <v>0.58849300000000004</v>
      </c>
      <c r="AV12">
        <v>0.79755399999999999</v>
      </c>
      <c r="AX12">
        <v>10</v>
      </c>
      <c r="AY12">
        <v>0.52575899999999998</v>
      </c>
      <c r="AZ12">
        <v>0.51525600000000005</v>
      </c>
      <c r="BA12">
        <v>0.73515799999999998</v>
      </c>
    </row>
    <row r="13" spans="2:53">
      <c r="B13">
        <v>0.53170600000000001</v>
      </c>
      <c r="C13">
        <v>0.52190400000000003</v>
      </c>
      <c r="D13">
        <v>0.74735300000000005</v>
      </c>
      <c r="F13">
        <v>0.55743900000000002</v>
      </c>
      <c r="G13">
        <v>0.54497300000000004</v>
      </c>
      <c r="H13">
        <v>0.75257399999999997</v>
      </c>
      <c r="J13">
        <v>0.51862699999999995</v>
      </c>
      <c r="K13">
        <v>0.50662700000000005</v>
      </c>
      <c r="L13">
        <v>0.71672599999999997</v>
      </c>
      <c r="N13">
        <v>0.53173800000000004</v>
      </c>
      <c r="O13">
        <v>0.51866100000000004</v>
      </c>
      <c r="P13">
        <v>0.72924599999999995</v>
      </c>
      <c r="R13">
        <v>0.52718200000000004</v>
      </c>
      <c r="S13">
        <v>0.51527900000000004</v>
      </c>
      <c r="T13">
        <v>0.73912900000000004</v>
      </c>
      <c r="V13">
        <v>0.52575899999999998</v>
      </c>
      <c r="W13">
        <v>0.51525600000000005</v>
      </c>
      <c r="X13">
        <v>0.73515799999999998</v>
      </c>
      <c r="AA13">
        <v>4</v>
      </c>
      <c r="AB13">
        <f t="shared" ref="AB13:AB18" si="2">AA13*1000/$AB$2</f>
        <v>0.19636720667648502</v>
      </c>
      <c r="AC13">
        <f t="shared" ref="AC13:AC18" si="3">AB13/(10^-27)/(10^6)</f>
        <v>1.9636720667648501E+20</v>
      </c>
      <c r="AD13">
        <f>AB4*(10^-20)</f>
        <v>4.5766049999999982E-22</v>
      </c>
      <c r="AE13">
        <f t="shared" ref="AE13:AF18" si="4">AC4*(10^-20)</f>
        <v>4.8362200000000003E-22</v>
      </c>
      <c r="AF13">
        <f t="shared" si="4"/>
        <v>1.9511899999999996E-21</v>
      </c>
      <c r="AH13" t="s">
        <v>19</v>
      </c>
      <c r="AI13" s="1">
        <v>9.4200000000000005E-42</v>
      </c>
      <c r="AJ13" s="1">
        <f>AI13*0.05/6*170</f>
        <v>1.3345000000000001E-41</v>
      </c>
      <c r="AK13" s="1">
        <f>AJ13*$AH$3</f>
        <v>6.6725000000000006E-21</v>
      </c>
      <c r="AM13">
        <f t="shared" si="0"/>
        <v>0.54999999999999993</v>
      </c>
      <c r="AN13">
        <f t="shared" si="1"/>
        <v>11000</v>
      </c>
      <c r="AO13">
        <v>41000</v>
      </c>
      <c r="AP13">
        <v>402.12099999999998</v>
      </c>
      <c r="AQ13" s="1">
        <v>-4563320</v>
      </c>
      <c r="AR13" s="1">
        <v>20366100</v>
      </c>
      <c r="AS13">
        <v>3920.33</v>
      </c>
      <c r="AT13">
        <v>0.61851500000000004</v>
      </c>
      <c r="AU13">
        <v>0.59972300000000001</v>
      </c>
      <c r="AV13">
        <v>0.80740800000000001</v>
      </c>
      <c r="AX13">
        <v>11</v>
      </c>
      <c r="AY13">
        <v>1.7622899999999999</v>
      </c>
      <c r="AZ13">
        <v>1.80125</v>
      </c>
      <c r="BA13">
        <v>5.6230000000000002</v>
      </c>
    </row>
    <row r="14" spans="2:53">
      <c r="B14">
        <v>0.58088399999999996</v>
      </c>
      <c r="C14">
        <v>0.57571700000000003</v>
      </c>
      <c r="D14">
        <v>0.91892200000000002</v>
      </c>
      <c r="F14">
        <v>0.71804599999999996</v>
      </c>
      <c r="G14">
        <v>0.71091599999999999</v>
      </c>
      <c r="H14">
        <v>1.2084299999999999</v>
      </c>
      <c r="J14">
        <v>0.89185300000000001</v>
      </c>
      <c r="K14">
        <v>0.90853700000000004</v>
      </c>
      <c r="L14">
        <v>2.5115400000000001</v>
      </c>
      <c r="N14">
        <v>0.984981</v>
      </c>
      <c r="O14">
        <v>0.988842</v>
      </c>
      <c r="P14">
        <v>1.9828300000000001</v>
      </c>
      <c r="R14">
        <v>0.70807299999999995</v>
      </c>
      <c r="S14">
        <v>0.69697399999999998</v>
      </c>
      <c r="T14">
        <v>1.5242100000000001</v>
      </c>
      <c r="V14">
        <v>1.7622899999999999</v>
      </c>
      <c r="W14">
        <v>1.80125</v>
      </c>
      <c r="X14">
        <v>5.6230000000000002</v>
      </c>
      <c r="AA14">
        <v>8</v>
      </c>
      <c r="AB14">
        <f t="shared" si="2"/>
        <v>0.39273441335297005</v>
      </c>
      <c r="AC14">
        <f t="shared" si="3"/>
        <v>3.9273441335297003E+20</v>
      </c>
      <c r="AD14">
        <f t="shared" ref="AD14:AD18" si="5">AB5*(10^-20)</f>
        <v>1.4993449999999999E-21</v>
      </c>
      <c r="AE14">
        <f t="shared" si="4"/>
        <v>1.5558465000000001E-21</v>
      </c>
      <c r="AF14">
        <f t="shared" si="4"/>
        <v>4.8674275000000003E-21</v>
      </c>
      <c r="AH14" t="s">
        <v>20</v>
      </c>
      <c r="AI14" s="1">
        <v>9.7199999999999998E-42</v>
      </c>
      <c r="AJ14" s="1">
        <f t="shared" ref="AJ14:AJ15" si="6">AI14*0.05/6*170</f>
        <v>1.3770000000000002E-41</v>
      </c>
      <c r="AK14" s="1">
        <f>AJ14*$AH$3</f>
        <v>6.8850000000000017E-21</v>
      </c>
      <c r="AM14">
        <f t="shared" si="0"/>
        <v>0.6</v>
      </c>
      <c r="AN14">
        <f t="shared" si="1"/>
        <v>12000</v>
      </c>
      <c r="AO14">
        <v>42000</v>
      </c>
      <c r="AP14">
        <v>400.23</v>
      </c>
      <c r="AQ14" s="1">
        <v>-4563070</v>
      </c>
      <c r="AR14" s="1">
        <v>20366100</v>
      </c>
      <c r="AS14">
        <v>3877.04</v>
      </c>
      <c r="AT14">
        <v>0.63070400000000004</v>
      </c>
      <c r="AU14">
        <v>0.611599</v>
      </c>
      <c r="AV14">
        <v>0.81964499999999996</v>
      </c>
      <c r="AX14">
        <v>12</v>
      </c>
      <c r="AY14">
        <v>1.236531</v>
      </c>
      <c r="AZ14">
        <v>1.2859940000000001</v>
      </c>
      <c r="BA14">
        <v>4.887842</v>
      </c>
    </row>
    <row r="15" spans="2:53">
      <c r="B15">
        <v>4.9177999999999902E-2</v>
      </c>
      <c r="C15">
        <v>5.3813E-2</v>
      </c>
      <c r="D15">
        <v>0.171569</v>
      </c>
      <c r="F15">
        <v>0.160607</v>
      </c>
      <c r="G15">
        <v>0.16594300000000001</v>
      </c>
      <c r="H15">
        <v>0.45585599999999998</v>
      </c>
      <c r="J15">
        <v>0.373226</v>
      </c>
      <c r="K15">
        <v>0.40190999999999999</v>
      </c>
      <c r="L15">
        <v>1.7948139999999999</v>
      </c>
      <c r="M15">
        <f>L14-L13</f>
        <v>1.7948140000000001</v>
      </c>
      <c r="N15">
        <v>0.45324300000000001</v>
      </c>
      <c r="O15">
        <v>0.47018100000000002</v>
      </c>
      <c r="P15">
        <v>1.253584</v>
      </c>
      <c r="Q15">
        <f>P14-P13</f>
        <v>1.253584</v>
      </c>
      <c r="R15">
        <v>0.180891</v>
      </c>
      <c r="S15">
        <v>0.181695</v>
      </c>
      <c r="T15">
        <v>0.78508100000000003</v>
      </c>
      <c r="V15">
        <v>1.236531</v>
      </c>
      <c r="W15">
        <v>1.2859940000000001</v>
      </c>
      <c r="X15">
        <v>4.887842</v>
      </c>
      <c r="AA15">
        <v>12</v>
      </c>
      <c r="AB15">
        <f t="shared" si="2"/>
        <v>0.5891016200294551</v>
      </c>
      <c r="AC15">
        <f t="shared" si="3"/>
        <v>5.8910162002945507E+20</v>
      </c>
      <c r="AD15">
        <f t="shared" si="5"/>
        <v>3.4546504999999989E-21</v>
      </c>
      <c r="AE15">
        <f t="shared" si="4"/>
        <v>3.6378670000000003E-21</v>
      </c>
      <c r="AF15">
        <f t="shared" si="4"/>
        <v>1.2082718499999999E-20</v>
      </c>
      <c r="AH15" t="s">
        <v>21</v>
      </c>
      <c r="AI15" s="1">
        <v>2.9499999999999998E-41</v>
      </c>
      <c r="AJ15" s="1">
        <f t="shared" si="6"/>
        <v>4.1791666666666668E-41</v>
      </c>
      <c r="AK15" s="1">
        <f>AJ15*$AH$3</f>
        <v>2.0895833333333333E-20</v>
      </c>
      <c r="AM15">
        <f t="shared" si="0"/>
        <v>0.65</v>
      </c>
      <c r="AN15">
        <f t="shared" si="1"/>
        <v>13000</v>
      </c>
      <c r="AO15">
        <v>43000</v>
      </c>
      <c r="AP15">
        <v>398.387</v>
      </c>
      <c r="AQ15" s="1">
        <v>-4562830</v>
      </c>
      <c r="AR15" s="1">
        <v>20366100</v>
      </c>
      <c r="AS15">
        <v>3894.01</v>
      </c>
      <c r="AT15">
        <v>0.64355799999999996</v>
      </c>
      <c r="AU15">
        <v>0.62376100000000001</v>
      </c>
      <c r="AV15">
        <v>0.83289199999999997</v>
      </c>
      <c r="AX15">
        <v>13</v>
      </c>
      <c r="AY15">
        <v>0.536721</v>
      </c>
      <c r="AZ15">
        <v>0.52098699999999998</v>
      </c>
      <c r="BA15">
        <v>0.73540799999999995</v>
      </c>
    </row>
    <row r="16" spans="2:53">
      <c r="B16">
        <v>0.51133099999999998</v>
      </c>
      <c r="C16">
        <v>0.50063899999999995</v>
      </c>
      <c r="D16">
        <v>0.71092500000000003</v>
      </c>
      <c r="F16">
        <v>0.496313</v>
      </c>
      <c r="G16">
        <v>0.48491099999999998</v>
      </c>
      <c r="H16">
        <v>0.69365100000000002</v>
      </c>
      <c r="J16">
        <v>0.54547500000000004</v>
      </c>
      <c r="K16">
        <v>0.53356300000000001</v>
      </c>
      <c r="L16">
        <v>0.75314300000000001</v>
      </c>
      <c r="N16">
        <v>0.53203999999999996</v>
      </c>
      <c r="O16">
        <v>0.52217800000000003</v>
      </c>
      <c r="P16">
        <v>0.73444299999999996</v>
      </c>
      <c r="R16">
        <v>0.55298999999999998</v>
      </c>
      <c r="S16">
        <v>0.53957599999999994</v>
      </c>
      <c r="T16">
        <v>0.75058800000000003</v>
      </c>
      <c r="V16">
        <v>0.536721</v>
      </c>
      <c r="W16">
        <v>0.52098699999999998</v>
      </c>
      <c r="X16">
        <v>0.73540799999999995</v>
      </c>
      <c r="AA16">
        <v>16</v>
      </c>
      <c r="AB16">
        <f t="shared" si="2"/>
        <v>0.78546882670594009</v>
      </c>
      <c r="AC16">
        <f t="shared" si="3"/>
        <v>7.8546882670594005E+20</v>
      </c>
      <c r="AD16">
        <f t="shared" si="5"/>
        <v>3.9044284999999989E-21</v>
      </c>
      <c r="AE16">
        <f t="shared" si="4"/>
        <v>4.0567964999999989E-21</v>
      </c>
      <c r="AF16">
        <f t="shared" si="4"/>
        <v>1.1725352499999998E-20</v>
      </c>
      <c r="AM16">
        <f t="shared" si="0"/>
        <v>0.70000000000000007</v>
      </c>
      <c r="AN16">
        <f t="shared" si="1"/>
        <v>14000</v>
      </c>
      <c r="AO16">
        <v>44000</v>
      </c>
      <c r="AP16">
        <v>397.58800000000002</v>
      </c>
      <c r="AQ16" s="1">
        <v>-4562720</v>
      </c>
      <c r="AR16" s="1">
        <v>20366100</v>
      </c>
      <c r="AS16">
        <v>3857.77</v>
      </c>
      <c r="AT16">
        <v>0.65696600000000005</v>
      </c>
      <c r="AU16">
        <v>0.63838700000000004</v>
      </c>
      <c r="AV16">
        <v>0.84845199999999998</v>
      </c>
      <c r="AX16">
        <v>14</v>
      </c>
      <c r="AY16">
        <v>1.7122299999999999</v>
      </c>
      <c r="AZ16">
        <v>1.74448</v>
      </c>
      <c r="BA16">
        <v>6.6654900000000001</v>
      </c>
    </row>
    <row r="17" spans="2:53">
      <c r="B17">
        <v>0.52624300000000002</v>
      </c>
      <c r="C17">
        <v>0.51457399999999998</v>
      </c>
      <c r="D17">
        <v>0.76210599999999995</v>
      </c>
      <c r="F17">
        <v>0.67978000000000005</v>
      </c>
      <c r="G17">
        <v>0.66727899999999996</v>
      </c>
      <c r="H17">
        <v>1.26339</v>
      </c>
      <c r="J17">
        <v>0.87335200000000002</v>
      </c>
      <c r="K17">
        <v>0.89797000000000005</v>
      </c>
      <c r="L17">
        <v>1.94337</v>
      </c>
      <c r="N17">
        <v>0.65305100000000005</v>
      </c>
      <c r="O17">
        <v>0.660416</v>
      </c>
      <c r="P17">
        <v>1.02817</v>
      </c>
      <c r="R17">
        <v>1.4472700000000001</v>
      </c>
      <c r="S17">
        <v>1.44164</v>
      </c>
      <c r="T17">
        <v>3.6554099999999998</v>
      </c>
      <c r="V17">
        <v>1.7122299999999999</v>
      </c>
      <c r="W17">
        <v>1.74448</v>
      </c>
      <c r="X17">
        <v>6.6654900000000001</v>
      </c>
      <c r="AA17">
        <v>20</v>
      </c>
      <c r="AB17">
        <f t="shared" si="2"/>
        <v>0.98183603338242509</v>
      </c>
      <c r="AC17">
        <f t="shared" si="3"/>
        <v>9.8183603338242503E+20</v>
      </c>
      <c r="AD17">
        <f t="shared" si="5"/>
        <v>6.6531044999999994E-21</v>
      </c>
      <c r="AE17">
        <f t="shared" si="4"/>
        <v>6.7690965000000002E-21</v>
      </c>
      <c r="AF17">
        <f t="shared" si="4"/>
        <v>1.9419324999999994E-20</v>
      </c>
      <c r="AM17">
        <f t="shared" si="0"/>
        <v>0.75000000000000011</v>
      </c>
      <c r="AN17">
        <f t="shared" si="1"/>
        <v>15000</v>
      </c>
      <c r="AO17">
        <v>45000</v>
      </c>
      <c r="AP17">
        <v>396.47500000000002</v>
      </c>
      <c r="AQ17" s="1">
        <v>-4562570</v>
      </c>
      <c r="AR17" s="1">
        <v>20366100</v>
      </c>
      <c r="AS17">
        <v>3879.35</v>
      </c>
      <c r="AT17">
        <v>0.67093599999999998</v>
      </c>
      <c r="AU17">
        <v>0.65459500000000004</v>
      </c>
      <c r="AV17">
        <v>0.86498200000000003</v>
      </c>
      <c r="AX17">
        <v>15</v>
      </c>
      <c r="AY17">
        <v>1.1755089999999999</v>
      </c>
      <c r="AZ17">
        <v>1.2234929999999999</v>
      </c>
      <c r="BA17">
        <v>5.9300819999999996</v>
      </c>
    </row>
    <row r="18" spans="2:53">
      <c r="B18">
        <v>1.4912E-2</v>
      </c>
      <c r="C18">
        <v>1.3934999999999999E-2</v>
      </c>
      <c r="D18">
        <v>5.11809999999999E-2</v>
      </c>
      <c r="F18">
        <v>0.18346699999999999</v>
      </c>
      <c r="G18">
        <v>0.182368</v>
      </c>
      <c r="H18">
        <v>0.569739</v>
      </c>
      <c r="J18">
        <v>0.32787699999999997</v>
      </c>
      <c r="K18">
        <v>0.36440699999999998</v>
      </c>
      <c r="L18">
        <v>1.1902269999999999</v>
      </c>
      <c r="M18">
        <f>L17-L16</f>
        <v>1.1902270000000001</v>
      </c>
      <c r="N18">
        <v>0.12101099999999999</v>
      </c>
      <c r="O18">
        <v>0.138238</v>
      </c>
      <c r="P18">
        <v>0.29372700000000002</v>
      </c>
      <c r="Q18">
        <f>P17-P16</f>
        <v>0.29372700000000007</v>
      </c>
      <c r="R18">
        <v>0.89427999999999996</v>
      </c>
      <c r="S18">
        <v>0.90206399999999998</v>
      </c>
      <c r="T18">
        <v>2.9048219999999998</v>
      </c>
      <c r="V18">
        <v>1.1755089999999999</v>
      </c>
      <c r="W18">
        <v>1.2234929999999999</v>
      </c>
      <c r="X18">
        <v>5.9300819999999996</v>
      </c>
      <c r="AA18">
        <v>24</v>
      </c>
      <c r="AB18">
        <f t="shared" si="2"/>
        <v>1.1782032400589102</v>
      </c>
      <c r="AC18">
        <f t="shared" si="3"/>
        <v>1.1782032400589101E+21</v>
      </c>
      <c r="AD18">
        <f t="shared" si="5"/>
        <v>9.9133130000000002E-21</v>
      </c>
      <c r="AE18">
        <f t="shared" si="4"/>
        <v>1.0189618499999999E-20</v>
      </c>
      <c r="AF18">
        <f t="shared" si="4"/>
        <v>3.1606204500000002E-20</v>
      </c>
      <c r="AM18">
        <f t="shared" si="0"/>
        <v>0.80000000000000016</v>
      </c>
      <c r="AN18">
        <f t="shared" si="1"/>
        <v>16000</v>
      </c>
      <c r="AO18">
        <v>46000</v>
      </c>
      <c r="AP18">
        <v>395.54199999999997</v>
      </c>
      <c r="AQ18" s="1">
        <v>-4562450</v>
      </c>
      <c r="AR18" s="1">
        <v>20366100</v>
      </c>
      <c r="AS18">
        <v>3877.03</v>
      </c>
      <c r="AT18">
        <v>0.68556300000000003</v>
      </c>
      <c r="AU18">
        <v>0.66936399999999996</v>
      </c>
      <c r="AV18">
        <v>0.87855000000000005</v>
      </c>
      <c r="AX18">
        <v>16</v>
      </c>
      <c r="AY18">
        <v>0.54095300000000002</v>
      </c>
      <c r="AZ18">
        <v>0.53031899999999998</v>
      </c>
      <c r="BA18">
        <v>0.73887599999999998</v>
      </c>
    </row>
    <row r="19" spans="2:53">
      <c r="B19">
        <v>0.535802</v>
      </c>
      <c r="C19">
        <v>0.52291699999999997</v>
      </c>
      <c r="D19">
        <v>0.74353899999999995</v>
      </c>
      <c r="F19">
        <v>0.53157399999999999</v>
      </c>
      <c r="G19">
        <v>0.51969900000000002</v>
      </c>
      <c r="H19">
        <v>0.73178799999999999</v>
      </c>
      <c r="J19">
        <v>0.48954199999999998</v>
      </c>
      <c r="K19">
        <v>0.47700999999999999</v>
      </c>
      <c r="L19">
        <v>0.692882</v>
      </c>
      <c r="N19">
        <v>0.53671800000000003</v>
      </c>
      <c r="O19">
        <v>0.523706</v>
      </c>
      <c r="P19">
        <v>0.72504000000000002</v>
      </c>
      <c r="R19">
        <v>0.55957299999999999</v>
      </c>
      <c r="S19">
        <v>0.54504699999999995</v>
      </c>
      <c r="T19">
        <v>0.76102599999999998</v>
      </c>
      <c r="V19">
        <v>0.54095300000000002</v>
      </c>
      <c r="W19">
        <v>0.53031899999999998</v>
      </c>
      <c r="X19">
        <v>0.73887599999999998</v>
      </c>
      <c r="AM19">
        <f t="shared" si="0"/>
        <v>0.8500000000000002</v>
      </c>
      <c r="AN19">
        <f t="shared" si="1"/>
        <v>17000</v>
      </c>
      <c r="AO19">
        <v>47000</v>
      </c>
      <c r="AP19">
        <v>394.38600000000002</v>
      </c>
      <c r="AQ19" s="1">
        <v>-4562300</v>
      </c>
      <c r="AR19" s="1">
        <v>20366100</v>
      </c>
      <c r="AS19">
        <v>3890.25</v>
      </c>
      <c r="AT19">
        <v>0.70096599999999998</v>
      </c>
      <c r="AU19">
        <v>0.68342499999999995</v>
      </c>
      <c r="AV19">
        <v>0.89301600000000003</v>
      </c>
      <c r="AX19">
        <v>17</v>
      </c>
      <c r="AY19">
        <v>1.78196</v>
      </c>
      <c r="AZ19">
        <v>1.8270999999999999</v>
      </c>
      <c r="BA19">
        <v>4.83148</v>
      </c>
    </row>
    <row r="20" spans="2:53">
      <c r="B20">
        <v>0.58630000000000004</v>
      </c>
      <c r="C20">
        <v>0.58172599999999997</v>
      </c>
      <c r="D20">
        <v>0.80754300000000001</v>
      </c>
      <c r="F20">
        <v>0.70391000000000004</v>
      </c>
      <c r="G20">
        <v>0.71042499999999997</v>
      </c>
      <c r="H20">
        <v>1.4962899999999999</v>
      </c>
      <c r="J20">
        <v>0.85874799999999996</v>
      </c>
      <c r="K20">
        <v>0.87562200000000001</v>
      </c>
      <c r="L20">
        <v>2.29792</v>
      </c>
      <c r="N20">
        <v>1.1466400000000001</v>
      </c>
      <c r="O20">
        <v>1.1475900000000001</v>
      </c>
      <c r="P20">
        <v>2.2223999999999999</v>
      </c>
      <c r="R20">
        <v>1.2895000000000001</v>
      </c>
      <c r="S20">
        <v>1.2551300000000001</v>
      </c>
      <c r="T20">
        <v>3.1129899999999999</v>
      </c>
      <c r="V20">
        <v>1.78196</v>
      </c>
      <c r="W20">
        <v>1.8270999999999999</v>
      </c>
      <c r="X20">
        <v>4.83148</v>
      </c>
      <c r="AM20">
        <f t="shared" si="0"/>
        <v>0.90000000000000024</v>
      </c>
      <c r="AN20">
        <f t="shared" si="1"/>
        <v>18000</v>
      </c>
      <c r="AO20">
        <v>48000</v>
      </c>
      <c r="AP20">
        <v>393.233</v>
      </c>
      <c r="AQ20" s="1">
        <v>-4562140</v>
      </c>
      <c r="AR20" s="1">
        <v>20366100</v>
      </c>
      <c r="AS20">
        <v>3880.06</v>
      </c>
      <c r="AT20">
        <v>0.71706700000000001</v>
      </c>
      <c r="AU20">
        <v>0.697604</v>
      </c>
      <c r="AV20">
        <v>0.911829</v>
      </c>
      <c r="AX20">
        <v>18</v>
      </c>
      <c r="AY20">
        <v>1.241007</v>
      </c>
      <c r="AZ20">
        <v>1.296781</v>
      </c>
      <c r="BA20">
        <v>4.0926039999999997</v>
      </c>
    </row>
    <row r="21" spans="2:53">
      <c r="B21">
        <v>5.0498000000000001E-2</v>
      </c>
      <c r="C21">
        <v>5.8809E-2</v>
      </c>
      <c r="D21">
        <v>6.4004000000000102E-2</v>
      </c>
      <c r="F21">
        <v>0.17233599999999999</v>
      </c>
      <c r="G21">
        <v>0.19072600000000001</v>
      </c>
      <c r="H21">
        <v>0.76450200000000001</v>
      </c>
      <c r="J21">
        <v>0.36920599999999998</v>
      </c>
      <c r="K21">
        <v>0.39861200000000002</v>
      </c>
      <c r="L21">
        <v>1.605038</v>
      </c>
      <c r="M21">
        <f>L20-L19</f>
        <v>1.605038</v>
      </c>
      <c r="N21">
        <v>0.60992199999999996</v>
      </c>
      <c r="O21">
        <v>0.62388399999999999</v>
      </c>
      <c r="P21">
        <v>1.49736</v>
      </c>
      <c r="Q21">
        <f>P20-P19</f>
        <v>1.49736</v>
      </c>
      <c r="R21">
        <v>0.72992699999999999</v>
      </c>
      <c r="S21">
        <v>0.71008300000000002</v>
      </c>
      <c r="T21">
        <v>2.3519640000000002</v>
      </c>
      <c r="V21">
        <v>1.241007</v>
      </c>
      <c r="W21">
        <v>1.296781</v>
      </c>
      <c r="X21">
        <v>4.0926039999999997</v>
      </c>
      <c r="AM21">
        <f t="shared" si="0"/>
        <v>0.95000000000000029</v>
      </c>
      <c r="AN21">
        <f t="shared" si="1"/>
        <v>19000</v>
      </c>
      <c r="AO21">
        <v>49000</v>
      </c>
      <c r="AP21">
        <v>392.50299999999999</v>
      </c>
      <c r="AQ21" s="1">
        <v>-4562050</v>
      </c>
      <c r="AR21" s="1">
        <v>20366100</v>
      </c>
      <c r="AS21">
        <v>3925.61</v>
      </c>
      <c r="AT21">
        <v>0.73350099999999996</v>
      </c>
      <c r="AU21">
        <v>0.71357700000000002</v>
      </c>
      <c r="AV21">
        <v>0.92936799999999997</v>
      </c>
      <c r="AX21">
        <v>19</v>
      </c>
      <c r="AY21">
        <v>0.52652500000000002</v>
      </c>
      <c r="AZ21">
        <v>0.51795400000000003</v>
      </c>
      <c r="BA21">
        <v>0.73052399999999995</v>
      </c>
    </row>
    <row r="22" spans="2:53">
      <c r="B22">
        <v>0.52569399999999999</v>
      </c>
      <c r="C22">
        <v>0.51412500000000005</v>
      </c>
      <c r="D22">
        <v>0.72034100000000001</v>
      </c>
      <c r="F22">
        <v>0.49139100000000002</v>
      </c>
      <c r="G22">
        <v>0.47895599999999999</v>
      </c>
      <c r="H22">
        <v>0.67490300000000003</v>
      </c>
      <c r="J22">
        <v>0.52824499999999996</v>
      </c>
      <c r="K22">
        <v>0.51830500000000002</v>
      </c>
      <c r="L22">
        <v>0.73277300000000001</v>
      </c>
      <c r="N22">
        <v>0.56239499999999998</v>
      </c>
      <c r="O22">
        <v>0.55000199999999999</v>
      </c>
      <c r="P22">
        <v>0.76169399999999998</v>
      </c>
      <c r="R22">
        <v>0.53995400000000005</v>
      </c>
      <c r="S22">
        <v>0.52517599999999998</v>
      </c>
      <c r="T22">
        <v>0.74401200000000001</v>
      </c>
      <c r="V22">
        <v>0.52652500000000002</v>
      </c>
      <c r="W22">
        <v>0.51795400000000003</v>
      </c>
      <c r="X22">
        <v>0.73052399999999995</v>
      </c>
      <c r="AI22">
        <v>300</v>
      </c>
      <c r="AJ22">
        <v>500</v>
      </c>
      <c r="AM22">
        <f t="shared" si="0"/>
        <v>1.0000000000000002</v>
      </c>
      <c r="AN22">
        <f t="shared" si="1"/>
        <v>20000</v>
      </c>
      <c r="AO22">
        <v>50000</v>
      </c>
      <c r="AP22">
        <v>391.334</v>
      </c>
      <c r="AQ22" s="1">
        <v>-4561890</v>
      </c>
      <c r="AR22" s="1">
        <v>20366100</v>
      </c>
      <c r="AS22">
        <v>3922.35</v>
      </c>
      <c r="AT22">
        <v>0.75034999999999996</v>
      </c>
      <c r="AU22">
        <v>0.73036999999999996</v>
      </c>
      <c r="AV22">
        <v>0.94456399999999996</v>
      </c>
      <c r="AX22">
        <v>20</v>
      </c>
      <c r="AY22">
        <v>1.6586099999999999</v>
      </c>
      <c r="AZ22">
        <v>1.6691499999999999</v>
      </c>
      <c r="BA22">
        <v>2.2920099999999999</v>
      </c>
    </row>
    <row r="23" spans="2:53">
      <c r="B23">
        <v>0.58013199999999998</v>
      </c>
      <c r="C23">
        <v>0.56855299999999998</v>
      </c>
      <c r="D23">
        <v>1.1586000000000001</v>
      </c>
      <c r="F23">
        <v>0.683921</v>
      </c>
      <c r="G23">
        <v>0.66381900000000005</v>
      </c>
      <c r="H23">
        <v>1.48828</v>
      </c>
      <c r="J23">
        <v>0.90926099999999999</v>
      </c>
      <c r="K23">
        <v>0.955766</v>
      </c>
      <c r="L23">
        <v>2.2271800000000002</v>
      </c>
      <c r="N23">
        <v>0.69051799999999997</v>
      </c>
      <c r="O23">
        <v>0.67952100000000004</v>
      </c>
      <c r="P23">
        <v>1.2640499999999999</v>
      </c>
      <c r="R23">
        <v>1.1823600000000001</v>
      </c>
      <c r="S23">
        <v>1.21774</v>
      </c>
      <c r="T23">
        <v>1.70079</v>
      </c>
      <c r="V23">
        <v>1.6586099999999999</v>
      </c>
      <c r="W23">
        <v>1.6691499999999999</v>
      </c>
      <c r="X23">
        <v>2.2920099999999999</v>
      </c>
      <c r="AH23" t="s">
        <v>19</v>
      </c>
      <c r="AI23" s="1">
        <v>1.3345000000000001E-41</v>
      </c>
      <c r="AJ23">
        <v>1.7000000000000002E-41</v>
      </c>
      <c r="AM23">
        <f t="shared" si="0"/>
        <v>1.0500000000000003</v>
      </c>
      <c r="AN23">
        <f t="shared" si="1"/>
        <v>21000</v>
      </c>
      <c r="AO23">
        <v>51000</v>
      </c>
      <c r="AP23">
        <v>389.87200000000001</v>
      </c>
      <c r="AQ23" s="1">
        <v>-4561700</v>
      </c>
      <c r="AR23" s="1">
        <v>20366100</v>
      </c>
      <c r="AS23">
        <v>3932.69</v>
      </c>
      <c r="AT23">
        <v>0.767482</v>
      </c>
      <c r="AU23">
        <v>0.74807900000000005</v>
      </c>
      <c r="AV23">
        <v>0.96091700000000002</v>
      </c>
      <c r="AX23">
        <v>21</v>
      </c>
      <c r="AY23">
        <v>1.132085</v>
      </c>
      <c r="AZ23">
        <v>1.1511960000000001</v>
      </c>
      <c r="BA23">
        <v>1.5614859999999999</v>
      </c>
    </row>
    <row r="24" spans="2:53">
      <c r="B24">
        <v>5.4438E-2</v>
      </c>
      <c r="C24">
        <v>5.44279999999999E-2</v>
      </c>
      <c r="D24">
        <v>0.43825900000000001</v>
      </c>
      <c r="F24">
        <v>0.19253000000000001</v>
      </c>
      <c r="G24">
        <v>0.184863</v>
      </c>
      <c r="H24">
        <v>0.81337700000000002</v>
      </c>
      <c r="J24">
        <v>0.38101600000000002</v>
      </c>
      <c r="K24">
        <v>0.43746099999999999</v>
      </c>
      <c r="L24">
        <v>1.494407</v>
      </c>
      <c r="M24">
        <f>L23-L22</f>
        <v>1.4944070000000003</v>
      </c>
      <c r="N24">
        <v>0.12812299999999999</v>
      </c>
      <c r="O24">
        <v>0.129519</v>
      </c>
      <c r="P24">
        <v>0.50235600000000002</v>
      </c>
      <c r="Q24">
        <f>P23-P22</f>
        <v>0.50235599999999991</v>
      </c>
      <c r="R24">
        <v>0.64240600000000003</v>
      </c>
      <c r="S24">
        <v>0.69256399999999996</v>
      </c>
      <c r="T24">
        <v>0.95677800000000002</v>
      </c>
      <c r="V24">
        <v>1.132085</v>
      </c>
      <c r="W24">
        <v>1.1511960000000001</v>
      </c>
      <c r="X24">
        <v>1.5614859999999999</v>
      </c>
      <c r="AH24" t="s">
        <v>20</v>
      </c>
      <c r="AI24" s="1">
        <v>1.3770000000000002E-41</v>
      </c>
      <c r="AJ24">
        <v>1.7283333333333336E-41</v>
      </c>
      <c r="AM24">
        <f t="shared" si="0"/>
        <v>1.1000000000000003</v>
      </c>
      <c r="AN24">
        <f t="shared" si="1"/>
        <v>22000</v>
      </c>
      <c r="AO24">
        <v>52000</v>
      </c>
      <c r="AP24">
        <v>389.40899999999999</v>
      </c>
      <c r="AQ24" s="1">
        <v>-4561640</v>
      </c>
      <c r="AR24" s="1">
        <v>20366100</v>
      </c>
      <c r="AS24">
        <v>3935.92</v>
      </c>
      <c r="AT24">
        <v>0.78515400000000002</v>
      </c>
      <c r="AU24">
        <v>0.76563499999999995</v>
      </c>
      <c r="AV24">
        <v>0.97458599999999995</v>
      </c>
      <c r="AX24">
        <v>22</v>
      </c>
      <c r="AY24">
        <v>0.55076499999999995</v>
      </c>
      <c r="AZ24">
        <v>0.53850799999999999</v>
      </c>
      <c r="BA24">
        <v>0.75799300000000003</v>
      </c>
    </row>
    <row r="25" spans="2:53">
      <c r="B25">
        <v>0.51027999999999996</v>
      </c>
      <c r="C25">
        <v>0.50010299999999996</v>
      </c>
      <c r="D25">
        <v>0.717059</v>
      </c>
      <c r="F25">
        <v>0.52472799999999997</v>
      </c>
      <c r="G25">
        <v>0.51259200000000005</v>
      </c>
      <c r="H25">
        <v>0.73217699999999997</v>
      </c>
      <c r="J25">
        <v>0.54166499999999995</v>
      </c>
      <c r="K25">
        <v>0.53127100000000005</v>
      </c>
      <c r="L25">
        <v>0.74679600000000002</v>
      </c>
      <c r="N25">
        <v>0.52349199999999996</v>
      </c>
      <c r="O25">
        <v>0.51223200000000002</v>
      </c>
      <c r="P25">
        <v>0.72141500000000003</v>
      </c>
      <c r="R25">
        <v>0.519096</v>
      </c>
      <c r="S25">
        <v>0.51119999999999999</v>
      </c>
      <c r="T25">
        <v>0.71739799999999998</v>
      </c>
      <c r="V25">
        <v>0.55076499999999995</v>
      </c>
      <c r="W25">
        <v>0.53850799999999999</v>
      </c>
      <c r="X25">
        <v>0.75799300000000003</v>
      </c>
      <c r="AH25" t="s">
        <v>21</v>
      </c>
      <c r="AI25" s="1">
        <v>4.1791666666666668E-41</v>
      </c>
      <c r="AJ25">
        <v>4.6041666666666675E-41</v>
      </c>
      <c r="AM25">
        <f t="shared" si="0"/>
        <v>1.1500000000000004</v>
      </c>
      <c r="AN25">
        <f t="shared" si="1"/>
        <v>23000</v>
      </c>
      <c r="AO25">
        <v>53000</v>
      </c>
      <c r="AP25">
        <v>388.51100000000002</v>
      </c>
      <c r="AQ25" s="1">
        <v>-4561520</v>
      </c>
      <c r="AR25" s="1">
        <v>20366100</v>
      </c>
      <c r="AS25">
        <v>3973.97</v>
      </c>
      <c r="AT25">
        <v>0.80324899999999999</v>
      </c>
      <c r="AU25">
        <v>0.783883</v>
      </c>
      <c r="AV25">
        <v>0.98692000000000002</v>
      </c>
      <c r="AX25">
        <v>23</v>
      </c>
      <c r="AY25">
        <v>1.6635200000000001</v>
      </c>
      <c r="AZ25">
        <v>1.65734</v>
      </c>
      <c r="BA25">
        <v>3.3267699999999998</v>
      </c>
    </row>
    <row r="26" spans="2:53">
      <c r="B26">
        <v>0.55141700000000005</v>
      </c>
      <c r="C26">
        <v>0.54234899999999997</v>
      </c>
      <c r="D26">
        <v>0.816469</v>
      </c>
      <c r="F26">
        <v>0.71708300000000003</v>
      </c>
      <c r="G26">
        <v>0.70582999999999996</v>
      </c>
      <c r="H26">
        <v>1.3145100000000001</v>
      </c>
      <c r="J26">
        <v>0.92687900000000001</v>
      </c>
      <c r="K26">
        <v>0.92615700000000001</v>
      </c>
      <c r="L26">
        <v>2.1531799999999999</v>
      </c>
      <c r="N26">
        <v>1.08708</v>
      </c>
      <c r="O26">
        <v>1.07619</v>
      </c>
      <c r="P26">
        <v>2.2583199999999999</v>
      </c>
      <c r="R26">
        <v>1.2339800000000001</v>
      </c>
      <c r="S26">
        <v>1.2472300000000001</v>
      </c>
      <c r="T26">
        <v>1.69729</v>
      </c>
      <c r="V26">
        <v>1.6635200000000001</v>
      </c>
      <c r="W26">
        <v>1.65734</v>
      </c>
      <c r="X26">
        <v>3.3267699999999998</v>
      </c>
      <c r="AM26">
        <f t="shared" si="0"/>
        <v>1.2000000000000004</v>
      </c>
      <c r="AN26">
        <f t="shared" si="1"/>
        <v>24000</v>
      </c>
      <c r="AO26">
        <v>54000</v>
      </c>
      <c r="AP26">
        <v>387.46199999999999</v>
      </c>
      <c r="AQ26" s="1">
        <v>-4561380</v>
      </c>
      <c r="AR26" s="1">
        <v>20366100</v>
      </c>
      <c r="AS26">
        <v>4020.53</v>
      </c>
      <c r="AT26">
        <v>0.82165299999999997</v>
      </c>
      <c r="AU26">
        <v>0.80311999999999995</v>
      </c>
      <c r="AV26">
        <v>1.0021199999999999</v>
      </c>
      <c r="AX26">
        <v>24</v>
      </c>
      <c r="AY26">
        <v>1.1127549999999999</v>
      </c>
      <c r="AZ26">
        <v>1.118832</v>
      </c>
      <c r="BA26">
        <v>2.5687769999999999</v>
      </c>
    </row>
    <row r="27" spans="2:53">
      <c r="B27">
        <v>4.1137000000000097E-2</v>
      </c>
      <c r="C27">
        <v>4.2245999999999999E-2</v>
      </c>
      <c r="D27">
        <v>9.9409999999999998E-2</v>
      </c>
      <c r="F27">
        <v>0.192355</v>
      </c>
      <c r="G27">
        <v>0.19323799999999999</v>
      </c>
      <c r="H27">
        <v>0.58233299999999999</v>
      </c>
      <c r="J27">
        <v>0.385214</v>
      </c>
      <c r="K27">
        <v>0.39488600000000001</v>
      </c>
      <c r="L27">
        <v>1.4063840000000001</v>
      </c>
      <c r="M27">
        <f>L26-L25</f>
        <v>1.4063839999999999</v>
      </c>
      <c r="N27">
        <v>0.56358799999999998</v>
      </c>
      <c r="O27">
        <v>0.56395799999999996</v>
      </c>
      <c r="P27">
        <v>1.536905</v>
      </c>
      <c r="Q27">
        <f>P26-P25</f>
        <v>1.536905</v>
      </c>
      <c r="R27">
        <v>0.71488399999999996</v>
      </c>
      <c r="S27">
        <v>0.73602999999999996</v>
      </c>
      <c r="T27">
        <v>0.97989199999999999</v>
      </c>
      <c r="V27">
        <v>1.1127549999999999</v>
      </c>
      <c r="W27">
        <v>1.118832</v>
      </c>
      <c r="X27">
        <v>2.5687769999999999</v>
      </c>
      <c r="AM27">
        <f t="shared" si="0"/>
        <v>1.2500000000000004</v>
      </c>
      <c r="AN27">
        <f t="shared" si="1"/>
        <v>25000</v>
      </c>
      <c r="AO27">
        <v>55000</v>
      </c>
      <c r="AP27">
        <v>386.18700000000001</v>
      </c>
      <c r="AQ27" s="1">
        <v>-4561210</v>
      </c>
      <c r="AR27" s="1">
        <v>20366100</v>
      </c>
      <c r="AS27">
        <v>4014.4</v>
      </c>
      <c r="AT27">
        <v>0.84021299999999999</v>
      </c>
      <c r="AU27">
        <v>0.82355100000000003</v>
      </c>
      <c r="AV27">
        <v>1.01735</v>
      </c>
      <c r="AX27">
        <v>25</v>
      </c>
      <c r="AY27">
        <v>0.53848200000000002</v>
      </c>
      <c r="AZ27">
        <v>0.52732100000000004</v>
      </c>
      <c r="BA27">
        <v>0.74644999999999995</v>
      </c>
    </row>
    <row r="28" spans="2:53">
      <c r="B28">
        <v>0.50339400000000001</v>
      </c>
      <c r="C28">
        <v>0.49161899999999997</v>
      </c>
      <c r="D28">
        <v>0.70604100000000003</v>
      </c>
      <c r="F28">
        <v>0.529922</v>
      </c>
      <c r="G28">
        <v>0.51902599999999999</v>
      </c>
      <c r="H28">
        <v>0.79053300000000004</v>
      </c>
      <c r="J28">
        <v>0.51065099999999997</v>
      </c>
      <c r="K28">
        <v>0.50026400000000004</v>
      </c>
      <c r="L28">
        <v>0.71709100000000003</v>
      </c>
      <c r="N28">
        <v>0.54815800000000003</v>
      </c>
      <c r="O28">
        <v>0.53695899999999996</v>
      </c>
      <c r="P28">
        <v>0.74279700000000004</v>
      </c>
      <c r="R28">
        <v>0.54587699999999995</v>
      </c>
      <c r="S28">
        <v>0.53071500000000005</v>
      </c>
      <c r="T28">
        <v>0.743093</v>
      </c>
      <c r="V28">
        <v>0.53848200000000002</v>
      </c>
      <c r="W28">
        <v>0.52732100000000004</v>
      </c>
      <c r="X28">
        <v>0.74644999999999995</v>
      </c>
      <c r="AM28">
        <f t="shared" si="0"/>
        <v>1.3000000000000005</v>
      </c>
      <c r="AN28">
        <f t="shared" si="1"/>
        <v>26000</v>
      </c>
      <c r="AO28">
        <v>56000</v>
      </c>
      <c r="AP28">
        <v>386.01100000000002</v>
      </c>
      <c r="AQ28" s="1">
        <v>-4561190</v>
      </c>
      <c r="AR28" s="1">
        <v>20366100</v>
      </c>
      <c r="AS28">
        <v>4030.21</v>
      </c>
      <c r="AT28">
        <v>0.85897299999999999</v>
      </c>
      <c r="AU28">
        <v>0.84419</v>
      </c>
      <c r="AV28">
        <v>1.0290900000000001</v>
      </c>
      <c r="AX28">
        <v>26</v>
      </c>
      <c r="AY28">
        <v>1.7366900000000001</v>
      </c>
      <c r="AZ28">
        <v>1.7448399999999999</v>
      </c>
      <c r="BA28">
        <v>3.97356</v>
      </c>
    </row>
    <row r="29" spans="2:53">
      <c r="B29">
        <v>0.51378299999999999</v>
      </c>
      <c r="C29">
        <v>0.50319199999999997</v>
      </c>
      <c r="D29">
        <v>0.73364099999999999</v>
      </c>
      <c r="F29">
        <v>0.59353500000000003</v>
      </c>
      <c r="G29">
        <v>0.58786400000000005</v>
      </c>
      <c r="H29">
        <v>0.91385799999999995</v>
      </c>
      <c r="J29">
        <v>0.87519000000000002</v>
      </c>
      <c r="K29">
        <v>0.88821899999999998</v>
      </c>
      <c r="L29">
        <v>2.1573600000000002</v>
      </c>
      <c r="N29">
        <v>0.66918900000000003</v>
      </c>
      <c r="O29">
        <v>0.67706900000000003</v>
      </c>
      <c r="P29">
        <v>1.11707</v>
      </c>
      <c r="R29">
        <v>1.22038</v>
      </c>
      <c r="S29">
        <v>1.22946</v>
      </c>
      <c r="T29">
        <v>2.2639999999999998</v>
      </c>
      <c r="V29">
        <v>1.7366900000000001</v>
      </c>
      <c r="W29">
        <v>1.7448399999999999</v>
      </c>
      <c r="X29">
        <v>3.97356</v>
      </c>
      <c r="AM29">
        <f t="shared" si="0"/>
        <v>1.3500000000000005</v>
      </c>
      <c r="AN29">
        <f t="shared" si="1"/>
        <v>27000</v>
      </c>
      <c r="AO29">
        <v>57000</v>
      </c>
      <c r="AP29">
        <v>385.142</v>
      </c>
      <c r="AQ29" s="1">
        <v>-4561070</v>
      </c>
      <c r="AR29" s="1">
        <v>20366100</v>
      </c>
      <c r="AS29">
        <v>4093.33</v>
      </c>
      <c r="AT29">
        <v>0.878077</v>
      </c>
      <c r="AU29">
        <v>0.86356500000000003</v>
      </c>
      <c r="AV29">
        <v>1.04321</v>
      </c>
      <c r="AX29">
        <v>27</v>
      </c>
      <c r="AY29">
        <v>1.1982079999999999</v>
      </c>
      <c r="AZ29">
        <v>1.217519</v>
      </c>
      <c r="BA29">
        <v>3.2271100000000001</v>
      </c>
    </row>
    <row r="30" spans="2:53">
      <c r="B30">
        <v>1.0389000000000001E-2</v>
      </c>
      <c r="C30">
        <v>1.1573E-2</v>
      </c>
      <c r="D30">
        <v>2.76E-2</v>
      </c>
      <c r="F30">
        <v>6.3613000000000003E-2</v>
      </c>
      <c r="G30">
        <v>6.8838000000000094E-2</v>
      </c>
      <c r="H30">
        <v>0.123325</v>
      </c>
      <c r="J30">
        <v>0.364539</v>
      </c>
      <c r="K30">
        <v>0.38795499999999999</v>
      </c>
      <c r="L30">
        <v>1.440269</v>
      </c>
      <c r="M30">
        <f>L29-L28</f>
        <v>1.4402690000000002</v>
      </c>
      <c r="N30">
        <v>0.121031</v>
      </c>
      <c r="O30">
        <v>0.14011000000000001</v>
      </c>
      <c r="P30">
        <v>0.37427300000000002</v>
      </c>
      <c r="Q30">
        <f>P29-P28</f>
        <v>0.37427299999999997</v>
      </c>
      <c r="R30">
        <v>0.67450299999999996</v>
      </c>
      <c r="S30">
        <v>0.69874499999999995</v>
      </c>
      <c r="T30">
        <v>1.520907</v>
      </c>
      <c r="V30">
        <v>1.1982079999999999</v>
      </c>
      <c r="W30">
        <v>1.217519</v>
      </c>
      <c r="X30">
        <v>3.2271100000000001</v>
      </c>
      <c r="AM30">
        <f t="shared" si="0"/>
        <v>1.4000000000000006</v>
      </c>
      <c r="AN30">
        <f t="shared" si="1"/>
        <v>28000</v>
      </c>
      <c r="AO30">
        <v>58000</v>
      </c>
      <c r="AP30">
        <v>384.82900000000001</v>
      </c>
      <c r="AQ30" s="1">
        <v>-4561030</v>
      </c>
      <c r="AR30" s="1">
        <v>20366100</v>
      </c>
      <c r="AS30">
        <v>4024.68</v>
      </c>
      <c r="AT30">
        <v>0.89728799999999997</v>
      </c>
      <c r="AU30">
        <v>0.883571</v>
      </c>
      <c r="AV30">
        <v>1.0601400000000001</v>
      </c>
      <c r="AX30">
        <v>28</v>
      </c>
      <c r="AY30">
        <v>0.524563</v>
      </c>
      <c r="AZ30">
        <v>0.52038899999999999</v>
      </c>
      <c r="BA30">
        <v>0.72649600000000003</v>
      </c>
    </row>
    <row r="31" spans="2:53">
      <c r="B31">
        <v>0.51274200000000003</v>
      </c>
      <c r="C31">
        <v>0.50189099999999998</v>
      </c>
      <c r="D31">
        <v>0.70323100000000005</v>
      </c>
      <c r="F31">
        <v>0.54479100000000003</v>
      </c>
      <c r="G31">
        <v>0.53233600000000003</v>
      </c>
      <c r="H31">
        <v>0.74778900000000004</v>
      </c>
      <c r="J31">
        <v>0.49543700000000002</v>
      </c>
      <c r="K31">
        <v>0.484989</v>
      </c>
      <c r="L31">
        <v>0.69213599999999997</v>
      </c>
      <c r="N31">
        <v>0.53121399999999996</v>
      </c>
      <c r="O31">
        <v>0.52258300000000002</v>
      </c>
      <c r="P31">
        <v>0.72383399999999998</v>
      </c>
      <c r="R31">
        <v>0.51243700000000003</v>
      </c>
      <c r="S31">
        <v>0.49764199999999997</v>
      </c>
      <c r="T31">
        <v>0.71151500000000001</v>
      </c>
      <c r="V31">
        <v>0.524563</v>
      </c>
      <c r="W31">
        <v>0.52038899999999999</v>
      </c>
      <c r="X31">
        <v>0.72649600000000003</v>
      </c>
      <c r="AM31">
        <f t="shared" si="0"/>
        <v>1.4500000000000006</v>
      </c>
      <c r="AN31">
        <f t="shared" si="1"/>
        <v>29000</v>
      </c>
      <c r="AO31">
        <v>59000</v>
      </c>
      <c r="AP31">
        <v>384.36799999999999</v>
      </c>
      <c r="AQ31" s="1">
        <v>-4560970</v>
      </c>
      <c r="AR31" s="1">
        <v>20366100</v>
      </c>
      <c r="AS31">
        <v>4030.43</v>
      </c>
      <c r="AT31">
        <v>0.91658499999999998</v>
      </c>
      <c r="AU31">
        <v>0.90481299999999998</v>
      </c>
      <c r="AV31">
        <v>1.0770599999999999</v>
      </c>
      <c r="AX31">
        <v>29</v>
      </c>
      <c r="AY31">
        <v>0.75871699999999997</v>
      </c>
      <c r="AZ31">
        <v>0.76229100000000005</v>
      </c>
      <c r="BA31">
        <v>1.25352</v>
      </c>
    </row>
    <row r="32" spans="2:53">
      <c r="B32">
        <v>0.56466799999999995</v>
      </c>
      <c r="C32">
        <v>0.557867</v>
      </c>
      <c r="D32">
        <v>0.95541900000000002</v>
      </c>
      <c r="F32">
        <v>0.69470799999999999</v>
      </c>
      <c r="G32">
        <v>0.69301299999999999</v>
      </c>
      <c r="H32">
        <v>1.1662600000000001</v>
      </c>
      <c r="J32">
        <v>0.85853900000000005</v>
      </c>
      <c r="K32">
        <v>0.85409299999999999</v>
      </c>
      <c r="L32">
        <v>1.3410500000000001</v>
      </c>
      <c r="N32">
        <v>1.1297299999999999</v>
      </c>
      <c r="O32">
        <v>1.14293</v>
      </c>
      <c r="P32">
        <v>2.0933799999999998</v>
      </c>
      <c r="R32">
        <v>1.3887799999999999</v>
      </c>
      <c r="S32">
        <v>1.3640600000000001</v>
      </c>
      <c r="T32">
        <v>3.4543300000000001</v>
      </c>
      <c r="V32">
        <v>0.75871699999999997</v>
      </c>
      <c r="W32">
        <v>0.76229100000000005</v>
      </c>
      <c r="X32">
        <v>1.25352</v>
      </c>
      <c r="AM32">
        <f t="shared" si="0"/>
        <v>1.5000000000000007</v>
      </c>
      <c r="AN32">
        <f t="shared" si="1"/>
        <v>30000</v>
      </c>
      <c r="AO32">
        <v>60000</v>
      </c>
      <c r="AP32">
        <v>383.15699999999998</v>
      </c>
      <c r="AQ32" s="1">
        <v>-4560810</v>
      </c>
      <c r="AR32" s="1">
        <v>20366100</v>
      </c>
      <c r="AS32">
        <v>4054.29</v>
      </c>
      <c r="AT32">
        <v>0.93639399999999995</v>
      </c>
      <c r="AU32">
        <v>0.92553099999999999</v>
      </c>
      <c r="AV32">
        <v>1.08901</v>
      </c>
      <c r="AX32">
        <v>30</v>
      </c>
      <c r="AY32">
        <v>0.234154</v>
      </c>
      <c r="AZ32">
        <v>0.24190200000000001</v>
      </c>
      <c r="BA32">
        <v>0.52702400000000005</v>
      </c>
    </row>
    <row r="33" spans="2:53">
      <c r="B33">
        <v>5.1925999999999903E-2</v>
      </c>
      <c r="C33">
        <v>5.5975999999999998E-2</v>
      </c>
      <c r="D33">
        <v>0.25218800000000002</v>
      </c>
      <c r="F33">
        <v>0.14991699999999999</v>
      </c>
      <c r="G33">
        <v>0.16067699999999999</v>
      </c>
      <c r="H33">
        <v>0.41847099999999998</v>
      </c>
      <c r="J33">
        <v>0.36310199999999998</v>
      </c>
      <c r="K33">
        <v>0.36910399999999999</v>
      </c>
      <c r="L33">
        <v>0.64891399999999999</v>
      </c>
      <c r="M33">
        <f>L32-L31</f>
        <v>0.6489140000000001</v>
      </c>
      <c r="N33">
        <v>0.59851600000000005</v>
      </c>
      <c r="O33">
        <v>0.62034699999999998</v>
      </c>
      <c r="P33">
        <v>1.3695459999999999</v>
      </c>
      <c r="Q33">
        <f>P32-P31</f>
        <v>1.3695459999999997</v>
      </c>
      <c r="R33">
        <v>0.87634299999999998</v>
      </c>
      <c r="S33">
        <v>0.86641800000000002</v>
      </c>
      <c r="T33">
        <v>2.7428149999999998</v>
      </c>
      <c r="V33">
        <v>0.234154</v>
      </c>
      <c r="W33">
        <v>0.24190200000000001</v>
      </c>
      <c r="X33">
        <v>0.52702400000000005</v>
      </c>
      <c r="AM33">
        <f>AM32+(0.0001)*(AN33-AN32)</f>
        <v>1.6000000000000008</v>
      </c>
      <c r="AN33">
        <f t="shared" si="1"/>
        <v>31000</v>
      </c>
      <c r="AO33">
        <v>61000</v>
      </c>
      <c r="AP33">
        <v>382.65100000000001</v>
      </c>
      <c r="AQ33" s="1">
        <v>-4560740</v>
      </c>
      <c r="AR33" s="1">
        <v>20366100</v>
      </c>
      <c r="AS33">
        <v>4056.34</v>
      </c>
      <c r="AT33">
        <v>0.97529600000000005</v>
      </c>
      <c r="AU33">
        <v>0.96486300000000003</v>
      </c>
      <c r="AV33">
        <v>1.11521</v>
      </c>
      <c r="AX33">
        <v>31</v>
      </c>
      <c r="AY33">
        <v>0.52725999999999995</v>
      </c>
      <c r="AZ33">
        <v>0.51247500000000001</v>
      </c>
      <c r="BA33">
        <v>0.72903099999999998</v>
      </c>
    </row>
    <row r="34" spans="2:53">
      <c r="B34">
        <v>0.52903999999999995</v>
      </c>
      <c r="C34">
        <v>0.51693900000000004</v>
      </c>
      <c r="D34">
        <v>0.721696</v>
      </c>
      <c r="F34">
        <v>0.50880599999999998</v>
      </c>
      <c r="G34">
        <v>0.49652000000000002</v>
      </c>
      <c r="H34">
        <v>0.75811899999999999</v>
      </c>
      <c r="J34">
        <v>0.52848099999999998</v>
      </c>
      <c r="K34">
        <v>0.51638700000000004</v>
      </c>
      <c r="L34">
        <v>0.73516099999999995</v>
      </c>
      <c r="N34">
        <v>0.52548499999999998</v>
      </c>
      <c r="O34">
        <v>0.51748300000000003</v>
      </c>
      <c r="P34">
        <v>0.72547600000000001</v>
      </c>
      <c r="R34">
        <v>0.52054699999999998</v>
      </c>
      <c r="S34">
        <v>0.50672399999999995</v>
      </c>
      <c r="T34">
        <v>0.72032399999999996</v>
      </c>
      <c r="V34">
        <v>0.52725999999999995</v>
      </c>
      <c r="W34">
        <v>0.51247500000000001</v>
      </c>
      <c r="X34">
        <v>0.72903099999999998</v>
      </c>
      <c r="AM34">
        <f t="shared" ref="AM34:AM62" si="7">AM33+(0.0001)*(AN34-AN33)</f>
        <v>1.7000000000000008</v>
      </c>
      <c r="AN34">
        <f t="shared" si="1"/>
        <v>32000</v>
      </c>
      <c r="AO34">
        <v>62000</v>
      </c>
      <c r="AP34">
        <v>382.11599999999999</v>
      </c>
      <c r="AQ34" s="1">
        <v>-4560670</v>
      </c>
      <c r="AR34" s="1">
        <v>20366100</v>
      </c>
      <c r="AS34">
        <v>4014.47</v>
      </c>
      <c r="AT34">
        <v>1.0155400000000001</v>
      </c>
      <c r="AU34">
        <v>1.0073399999999999</v>
      </c>
      <c r="AV34">
        <v>1.15943</v>
      </c>
      <c r="AX34">
        <v>32</v>
      </c>
      <c r="AY34">
        <v>1.7230000000000001</v>
      </c>
      <c r="AZ34">
        <v>1.7519100000000001</v>
      </c>
      <c r="BA34">
        <v>4.6042199999999998</v>
      </c>
    </row>
    <row r="35" spans="2:53">
      <c r="B35">
        <v>0.59231299999999998</v>
      </c>
      <c r="C35">
        <v>0.58266700000000005</v>
      </c>
      <c r="D35">
        <v>0.91350500000000001</v>
      </c>
      <c r="F35">
        <v>0.68307600000000002</v>
      </c>
      <c r="G35">
        <v>0.68921200000000005</v>
      </c>
      <c r="H35">
        <v>1.28847</v>
      </c>
      <c r="J35">
        <v>0.87096300000000004</v>
      </c>
      <c r="K35">
        <v>0.89398</v>
      </c>
      <c r="L35">
        <v>2.0498099999999999</v>
      </c>
      <c r="N35">
        <v>0.63730100000000001</v>
      </c>
      <c r="O35">
        <v>0.63824999999999998</v>
      </c>
      <c r="P35">
        <v>1.1870400000000001</v>
      </c>
      <c r="R35">
        <v>1.3971</v>
      </c>
      <c r="S35">
        <v>1.3980999999999999</v>
      </c>
      <c r="T35">
        <v>4.0987400000000003</v>
      </c>
      <c r="V35">
        <v>1.7230000000000001</v>
      </c>
      <c r="W35">
        <v>1.7519100000000001</v>
      </c>
      <c r="X35">
        <v>4.6042199999999998</v>
      </c>
      <c r="AM35">
        <f t="shared" si="7"/>
        <v>1.8000000000000009</v>
      </c>
      <c r="AN35">
        <f t="shared" si="1"/>
        <v>33000</v>
      </c>
      <c r="AO35">
        <v>63000</v>
      </c>
      <c r="AP35">
        <v>380.51100000000002</v>
      </c>
      <c r="AQ35" s="1">
        <v>-4560460</v>
      </c>
      <c r="AR35" s="1">
        <v>20366100</v>
      </c>
      <c r="AS35">
        <v>4043.63</v>
      </c>
      <c r="AT35">
        <v>1.056</v>
      </c>
      <c r="AU35">
        <v>1.0497700000000001</v>
      </c>
      <c r="AV35">
        <v>1.20469</v>
      </c>
      <c r="AX35">
        <v>33</v>
      </c>
      <c r="AY35">
        <v>1.19574</v>
      </c>
      <c r="AZ35">
        <v>1.2394350000000001</v>
      </c>
      <c r="BA35">
        <v>3.8751890000000002</v>
      </c>
    </row>
    <row r="36" spans="2:53">
      <c r="B36">
        <v>6.3272999999999996E-2</v>
      </c>
      <c r="C36">
        <v>6.5727999999999995E-2</v>
      </c>
      <c r="D36">
        <v>0.19180900000000001</v>
      </c>
      <c r="F36">
        <v>0.17427000000000001</v>
      </c>
      <c r="G36">
        <v>0.192692</v>
      </c>
      <c r="H36">
        <v>0.53035100000000002</v>
      </c>
      <c r="J36">
        <v>0.34248200000000001</v>
      </c>
      <c r="K36">
        <v>0.37759300000000001</v>
      </c>
      <c r="L36">
        <v>1.314649</v>
      </c>
      <c r="M36">
        <f>L35-L34</f>
        <v>1.314649</v>
      </c>
      <c r="N36">
        <v>0.111816</v>
      </c>
      <c r="O36">
        <v>0.120767</v>
      </c>
      <c r="P36">
        <v>0.46156399999999997</v>
      </c>
      <c r="Q36">
        <f>P35-P34</f>
        <v>0.46156400000000009</v>
      </c>
      <c r="R36">
        <v>0.87655300000000003</v>
      </c>
      <c r="S36">
        <v>0.89137599999999995</v>
      </c>
      <c r="T36">
        <v>3.3784160000000001</v>
      </c>
      <c r="V36">
        <v>1.19574</v>
      </c>
      <c r="W36">
        <v>1.2394350000000001</v>
      </c>
      <c r="X36">
        <v>3.8751890000000002</v>
      </c>
      <c r="AM36">
        <f t="shared" si="7"/>
        <v>1.900000000000001</v>
      </c>
      <c r="AN36">
        <f t="shared" si="1"/>
        <v>34000</v>
      </c>
      <c r="AO36">
        <v>64000</v>
      </c>
      <c r="AP36">
        <v>379.56400000000002</v>
      </c>
      <c r="AQ36" s="1">
        <v>-4560330</v>
      </c>
      <c r="AR36" s="1">
        <v>20366100</v>
      </c>
      <c r="AS36">
        <v>4126.95</v>
      </c>
      <c r="AT36">
        <v>1.0967100000000001</v>
      </c>
      <c r="AU36">
        <v>1.0922000000000001</v>
      </c>
      <c r="AV36">
        <v>1.24274</v>
      </c>
      <c r="AX36">
        <v>34</v>
      </c>
      <c r="AY36">
        <v>0.52780000000000005</v>
      </c>
      <c r="AZ36">
        <v>0.51437600000000006</v>
      </c>
      <c r="BA36">
        <v>0.72423300000000002</v>
      </c>
    </row>
    <row r="37" spans="2:53">
      <c r="B37">
        <v>0.51569100000000001</v>
      </c>
      <c r="C37">
        <v>0.50531400000000004</v>
      </c>
      <c r="D37">
        <v>0.72359700000000005</v>
      </c>
      <c r="F37">
        <v>0.53000899999999995</v>
      </c>
      <c r="G37">
        <v>0.51945399999999997</v>
      </c>
      <c r="H37">
        <v>0.73021000000000003</v>
      </c>
      <c r="J37">
        <v>0.524899</v>
      </c>
      <c r="K37">
        <v>0.51245099999999999</v>
      </c>
      <c r="L37">
        <v>0.72879400000000005</v>
      </c>
      <c r="N37">
        <v>0.51847500000000002</v>
      </c>
      <c r="O37">
        <v>0.50362899999999999</v>
      </c>
      <c r="P37">
        <v>0.71636500000000003</v>
      </c>
      <c r="R37">
        <v>0.539717</v>
      </c>
      <c r="S37">
        <v>0.53220800000000001</v>
      </c>
      <c r="T37">
        <v>0.74504199999999998</v>
      </c>
      <c r="V37">
        <v>0.52780000000000005</v>
      </c>
      <c r="W37">
        <v>0.51437600000000006</v>
      </c>
      <c r="X37">
        <v>0.72423300000000002</v>
      </c>
      <c r="AM37">
        <f t="shared" si="7"/>
        <v>2.0000000000000009</v>
      </c>
      <c r="AN37">
        <f t="shared" si="1"/>
        <v>35000</v>
      </c>
      <c r="AO37">
        <v>65000</v>
      </c>
      <c r="AP37">
        <v>378.36099999999999</v>
      </c>
      <c r="AQ37" s="1">
        <v>-4560170</v>
      </c>
      <c r="AR37" s="1">
        <v>20366100</v>
      </c>
      <c r="AS37">
        <v>4194.79</v>
      </c>
      <c r="AT37">
        <v>1.1370800000000001</v>
      </c>
      <c r="AU37">
        <v>1.1346400000000001</v>
      </c>
      <c r="AV37">
        <v>1.2710600000000001</v>
      </c>
      <c r="AX37">
        <v>35</v>
      </c>
      <c r="AY37">
        <v>1.65509</v>
      </c>
      <c r="AZ37">
        <v>1.7237800000000001</v>
      </c>
      <c r="BA37">
        <v>4.1728199999999998</v>
      </c>
    </row>
    <row r="38" spans="2:53">
      <c r="B38">
        <v>0.52702599999999999</v>
      </c>
      <c r="C38">
        <v>0.51631300000000002</v>
      </c>
      <c r="D38">
        <v>0.76286100000000001</v>
      </c>
      <c r="F38">
        <v>0.74278299999999997</v>
      </c>
      <c r="G38">
        <v>0.72596300000000002</v>
      </c>
      <c r="H38">
        <v>1.3367599999999999</v>
      </c>
      <c r="J38">
        <v>0.85006800000000005</v>
      </c>
      <c r="K38">
        <v>0.86154600000000003</v>
      </c>
      <c r="L38">
        <v>1.82517</v>
      </c>
      <c r="N38">
        <v>1.0387299999999999</v>
      </c>
      <c r="O38">
        <v>1.0414000000000001</v>
      </c>
      <c r="P38">
        <v>1.8008500000000001</v>
      </c>
      <c r="R38">
        <v>0.73228300000000002</v>
      </c>
      <c r="S38">
        <v>0.72744900000000001</v>
      </c>
      <c r="T38">
        <v>1.73021</v>
      </c>
      <c r="V38">
        <v>1.65509</v>
      </c>
      <c r="W38">
        <v>1.7237800000000001</v>
      </c>
      <c r="X38">
        <v>4.1728199999999998</v>
      </c>
      <c r="AM38">
        <f t="shared" si="7"/>
        <v>2.100000000000001</v>
      </c>
      <c r="AN38">
        <f t="shared" si="1"/>
        <v>36000</v>
      </c>
      <c r="AO38">
        <v>66000</v>
      </c>
      <c r="AP38">
        <v>377.50700000000001</v>
      </c>
      <c r="AQ38" s="1">
        <v>-4560060</v>
      </c>
      <c r="AR38" s="1">
        <v>20366100</v>
      </c>
      <c r="AS38">
        <v>4130.45</v>
      </c>
      <c r="AT38">
        <v>1.1768000000000001</v>
      </c>
      <c r="AU38">
        <v>1.17767</v>
      </c>
      <c r="AV38">
        <v>1.3049500000000001</v>
      </c>
      <c r="AX38">
        <v>36</v>
      </c>
      <c r="AY38">
        <v>1.1272899999999999</v>
      </c>
      <c r="AZ38">
        <v>1.2094039999999999</v>
      </c>
      <c r="BA38">
        <v>3.4485869999999998</v>
      </c>
    </row>
    <row r="39" spans="2:53">
      <c r="B39">
        <v>1.1335E-2</v>
      </c>
      <c r="C39">
        <v>1.0999E-2</v>
      </c>
      <c r="D39">
        <v>3.9264E-2</v>
      </c>
      <c r="F39">
        <v>0.21277399999999999</v>
      </c>
      <c r="G39">
        <v>0.206509</v>
      </c>
      <c r="H39">
        <v>0.60655000000000003</v>
      </c>
      <c r="J39">
        <v>0.32516899999999999</v>
      </c>
      <c r="K39">
        <v>0.34909499999999999</v>
      </c>
      <c r="L39">
        <v>1.096376</v>
      </c>
      <c r="M39">
        <f>L38-L37</f>
        <v>1.0963759999999998</v>
      </c>
      <c r="N39">
        <v>0.52025500000000002</v>
      </c>
      <c r="O39">
        <v>0.537771</v>
      </c>
      <c r="P39">
        <v>1.0844849999999999</v>
      </c>
      <c r="Q39">
        <f>P38-P37</f>
        <v>1.0844849999999999</v>
      </c>
      <c r="R39">
        <v>0.19256599999999999</v>
      </c>
      <c r="S39">
        <v>0.195241</v>
      </c>
      <c r="T39">
        <v>0.98516800000000004</v>
      </c>
      <c r="V39">
        <v>1.1272899999999999</v>
      </c>
      <c r="W39">
        <v>1.2094039999999999</v>
      </c>
      <c r="X39">
        <v>3.4485869999999998</v>
      </c>
      <c r="AM39">
        <f t="shared" si="7"/>
        <v>2.2000000000000011</v>
      </c>
      <c r="AN39">
        <f t="shared" si="1"/>
        <v>37000</v>
      </c>
      <c r="AO39">
        <v>67000</v>
      </c>
      <c r="AP39">
        <v>377.47399999999999</v>
      </c>
      <c r="AQ39" s="1">
        <v>-4560060</v>
      </c>
      <c r="AR39" s="1">
        <v>20366100</v>
      </c>
      <c r="AS39">
        <v>4134.8500000000004</v>
      </c>
      <c r="AT39">
        <v>1.2163200000000001</v>
      </c>
      <c r="AU39">
        <v>1.2187300000000001</v>
      </c>
      <c r="AV39">
        <v>1.3395999999999999</v>
      </c>
      <c r="AX39">
        <v>37</v>
      </c>
      <c r="AY39">
        <v>0.51951800000000004</v>
      </c>
      <c r="AZ39">
        <v>0.51130299999999995</v>
      </c>
      <c r="BA39">
        <v>0.71760400000000002</v>
      </c>
    </row>
    <row r="40" spans="2:53">
      <c r="B40">
        <v>0.54295400000000005</v>
      </c>
      <c r="C40">
        <v>0.53085899999999997</v>
      </c>
      <c r="D40">
        <v>0.73746800000000001</v>
      </c>
      <c r="F40">
        <v>0.53446000000000005</v>
      </c>
      <c r="G40">
        <v>0.52430500000000002</v>
      </c>
      <c r="H40">
        <v>0.74150899999999997</v>
      </c>
      <c r="J40">
        <v>0.54102600000000001</v>
      </c>
      <c r="K40">
        <v>0.52716499999999999</v>
      </c>
      <c r="L40">
        <v>0.73508300000000004</v>
      </c>
      <c r="N40">
        <v>0.50128099999999998</v>
      </c>
      <c r="O40">
        <v>0.497747</v>
      </c>
      <c r="P40">
        <v>0.70468799999999998</v>
      </c>
      <c r="R40">
        <v>0.52876000000000001</v>
      </c>
      <c r="S40">
        <v>0.52960099999999999</v>
      </c>
      <c r="T40">
        <v>0.73653299999999999</v>
      </c>
      <c r="V40">
        <v>0.51951800000000004</v>
      </c>
      <c r="W40">
        <v>0.51130299999999995</v>
      </c>
      <c r="X40">
        <v>0.71760400000000002</v>
      </c>
      <c r="AM40">
        <f t="shared" si="7"/>
        <v>2.3000000000000012</v>
      </c>
      <c r="AN40">
        <f t="shared" si="1"/>
        <v>38000</v>
      </c>
      <c r="AO40">
        <v>68000</v>
      </c>
      <c r="AP40">
        <v>376.72500000000002</v>
      </c>
      <c r="AQ40" s="1">
        <v>-4559960</v>
      </c>
      <c r="AR40" s="1">
        <v>20366100</v>
      </c>
      <c r="AS40">
        <v>4139.84</v>
      </c>
      <c r="AT40">
        <v>1.25457</v>
      </c>
      <c r="AU40">
        <v>1.25779</v>
      </c>
      <c r="AV40">
        <v>1.38378</v>
      </c>
      <c r="AX40">
        <v>38</v>
      </c>
      <c r="AY40">
        <v>1.7127399999999999</v>
      </c>
      <c r="AZ40">
        <v>1.67909</v>
      </c>
      <c r="BA40">
        <v>5.3341900000000004</v>
      </c>
    </row>
    <row r="41" spans="2:53">
      <c r="B41">
        <v>0.60519100000000003</v>
      </c>
      <c r="C41">
        <v>0.60499599999999998</v>
      </c>
      <c r="D41">
        <v>0.96663200000000005</v>
      </c>
      <c r="F41">
        <v>0.70765400000000001</v>
      </c>
      <c r="G41">
        <v>0.705318</v>
      </c>
      <c r="H41">
        <v>1.0197700000000001</v>
      </c>
      <c r="J41">
        <v>0.90933900000000001</v>
      </c>
      <c r="K41">
        <v>0.88896900000000001</v>
      </c>
      <c r="L41">
        <v>2.3079399999999999</v>
      </c>
      <c r="N41">
        <v>0.60588399999999998</v>
      </c>
      <c r="O41">
        <v>0.61675199999999997</v>
      </c>
      <c r="P41">
        <v>1.2001200000000001</v>
      </c>
      <c r="R41">
        <v>1.1269</v>
      </c>
      <c r="S41">
        <v>1.1186499999999999</v>
      </c>
      <c r="T41">
        <v>2.5473400000000002</v>
      </c>
      <c r="V41">
        <v>1.7127399999999999</v>
      </c>
      <c r="W41">
        <v>1.67909</v>
      </c>
      <c r="X41">
        <v>5.3341900000000004</v>
      </c>
      <c r="AM41">
        <f t="shared" si="7"/>
        <v>2.4000000000000012</v>
      </c>
      <c r="AN41">
        <f t="shared" si="1"/>
        <v>39000</v>
      </c>
      <c r="AO41">
        <v>69000</v>
      </c>
      <c r="AP41">
        <v>376.81900000000002</v>
      </c>
      <c r="AQ41" s="1">
        <v>-4559970</v>
      </c>
      <c r="AR41" s="1">
        <v>20366100</v>
      </c>
      <c r="AS41">
        <v>4158.04</v>
      </c>
      <c r="AT41">
        <v>1.29183</v>
      </c>
      <c r="AU41">
        <v>1.29881</v>
      </c>
      <c r="AV41">
        <v>1.4185700000000001</v>
      </c>
      <c r="AX41">
        <v>39</v>
      </c>
      <c r="AY41">
        <v>1.193222</v>
      </c>
      <c r="AZ41">
        <v>1.1677869999999999</v>
      </c>
      <c r="BA41">
        <v>4.6165859999999999</v>
      </c>
    </row>
    <row r="42" spans="2:53">
      <c r="B42">
        <v>6.2237000000000001E-2</v>
      </c>
      <c r="C42">
        <v>7.4136999999999995E-2</v>
      </c>
      <c r="D42">
        <v>0.22916400000000001</v>
      </c>
      <c r="F42">
        <v>0.17319399999999999</v>
      </c>
      <c r="G42">
        <v>0.18101300000000001</v>
      </c>
      <c r="H42">
        <v>0.27826099999999998</v>
      </c>
      <c r="J42">
        <v>0.368313</v>
      </c>
      <c r="K42">
        <v>0.36180400000000001</v>
      </c>
      <c r="L42">
        <v>1.5728569999999999</v>
      </c>
      <c r="M42">
        <f>L41-L40</f>
        <v>1.5728569999999999</v>
      </c>
      <c r="N42">
        <v>0.104603</v>
      </c>
      <c r="O42">
        <v>0.119005</v>
      </c>
      <c r="P42">
        <v>0.49543199999999998</v>
      </c>
      <c r="Q42">
        <f>P41-P40</f>
        <v>0.49543200000000009</v>
      </c>
      <c r="R42">
        <v>0.59814000000000001</v>
      </c>
      <c r="S42">
        <v>0.58904900000000004</v>
      </c>
      <c r="T42">
        <v>1.8108070000000001</v>
      </c>
      <c r="V42">
        <v>1.193222</v>
      </c>
      <c r="W42">
        <v>1.1677869999999999</v>
      </c>
      <c r="X42">
        <v>4.6165859999999999</v>
      </c>
      <c r="AM42">
        <f t="shared" si="7"/>
        <v>2.5000000000000013</v>
      </c>
      <c r="AN42">
        <f t="shared" si="1"/>
        <v>40000</v>
      </c>
      <c r="AO42">
        <v>70000</v>
      </c>
      <c r="AP42">
        <v>376.02199999999999</v>
      </c>
      <c r="AQ42" s="1">
        <v>-4559860</v>
      </c>
      <c r="AR42" s="1">
        <v>20366100</v>
      </c>
      <c r="AS42">
        <v>4180.76</v>
      </c>
      <c r="AT42">
        <v>1.3280700000000001</v>
      </c>
      <c r="AU42">
        <v>1.3397699999999999</v>
      </c>
      <c r="AV42">
        <v>1.4500299999999999</v>
      </c>
      <c r="AX42">
        <v>40</v>
      </c>
      <c r="AY42">
        <v>0.54084100000000002</v>
      </c>
      <c r="AZ42">
        <v>0.52625</v>
      </c>
      <c r="BA42">
        <v>0.73965199999999998</v>
      </c>
    </row>
    <row r="43" spans="2:53">
      <c r="B43">
        <v>0.54478300000000002</v>
      </c>
      <c r="C43">
        <v>0.53348399999999996</v>
      </c>
      <c r="D43">
        <v>0.77088800000000002</v>
      </c>
      <c r="F43">
        <v>0.50429199999999996</v>
      </c>
      <c r="G43">
        <v>0.49459500000000001</v>
      </c>
      <c r="H43">
        <v>0.69766600000000001</v>
      </c>
      <c r="J43">
        <v>0.53077300000000005</v>
      </c>
      <c r="K43">
        <v>0.51846400000000004</v>
      </c>
      <c r="L43">
        <v>0.737124</v>
      </c>
      <c r="N43">
        <v>0.51114199999999999</v>
      </c>
      <c r="O43">
        <v>0.49850699999999998</v>
      </c>
      <c r="P43">
        <v>0.71287199999999995</v>
      </c>
      <c r="R43">
        <v>0.54695000000000005</v>
      </c>
      <c r="S43">
        <v>0.53324000000000005</v>
      </c>
      <c r="T43">
        <v>0.74941100000000005</v>
      </c>
      <c r="V43">
        <v>0.54084100000000002</v>
      </c>
      <c r="W43">
        <v>0.52625</v>
      </c>
      <c r="X43">
        <v>0.73965199999999998</v>
      </c>
      <c r="AM43">
        <f t="shared" si="7"/>
        <v>2.6000000000000014</v>
      </c>
      <c r="AN43">
        <f t="shared" si="1"/>
        <v>41000</v>
      </c>
      <c r="AO43">
        <v>71000</v>
      </c>
      <c r="AP43">
        <v>375.32299999999998</v>
      </c>
      <c r="AQ43" s="1">
        <v>-4559770</v>
      </c>
      <c r="AR43" s="1">
        <v>20366100</v>
      </c>
      <c r="AS43">
        <v>4144.83</v>
      </c>
      <c r="AT43">
        <v>1.3632599999999999</v>
      </c>
      <c r="AU43">
        <v>1.38036</v>
      </c>
      <c r="AV43">
        <v>1.48567</v>
      </c>
      <c r="AX43">
        <v>41</v>
      </c>
      <c r="AY43">
        <v>1.70878</v>
      </c>
      <c r="AZ43">
        <v>1.7061999999999999</v>
      </c>
      <c r="BA43">
        <v>4.4166600000000003</v>
      </c>
    </row>
    <row r="44" spans="2:53">
      <c r="B44">
        <v>0.60781499999999999</v>
      </c>
      <c r="C44">
        <v>0.59420700000000004</v>
      </c>
      <c r="D44">
        <v>1.13226</v>
      </c>
      <c r="F44">
        <v>0.53736200000000001</v>
      </c>
      <c r="G44">
        <v>0.52881699999999998</v>
      </c>
      <c r="H44">
        <v>0.85414199999999996</v>
      </c>
      <c r="J44">
        <v>0.90435299999999996</v>
      </c>
      <c r="K44">
        <v>0.92272799999999999</v>
      </c>
      <c r="L44">
        <v>2.4714900000000002</v>
      </c>
      <c r="N44">
        <v>1.1091800000000001</v>
      </c>
      <c r="O44">
        <v>1.1299999999999999</v>
      </c>
      <c r="P44">
        <v>2.3746299999999998</v>
      </c>
      <c r="R44">
        <v>1.41581</v>
      </c>
      <c r="S44">
        <v>1.43929</v>
      </c>
      <c r="T44">
        <v>3.1276899999999999</v>
      </c>
      <c r="V44">
        <v>1.70878</v>
      </c>
      <c r="W44">
        <v>1.7061999999999999</v>
      </c>
      <c r="X44">
        <v>4.4166600000000003</v>
      </c>
      <c r="AM44">
        <f t="shared" si="7"/>
        <v>2.7000000000000015</v>
      </c>
      <c r="AN44">
        <f t="shared" si="1"/>
        <v>42000</v>
      </c>
      <c r="AO44">
        <v>72000</v>
      </c>
      <c r="AP44">
        <v>375.226</v>
      </c>
      <c r="AQ44" s="1">
        <v>-4559760</v>
      </c>
      <c r="AR44" s="1">
        <v>20366100</v>
      </c>
      <c r="AS44">
        <v>4219.88</v>
      </c>
      <c r="AT44">
        <v>1.39747</v>
      </c>
      <c r="AU44">
        <v>1.41594</v>
      </c>
      <c r="AV44">
        <v>1.51739</v>
      </c>
      <c r="AX44">
        <v>42</v>
      </c>
      <c r="AY44">
        <v>1.1679390000000001</v>
      </c>
      <c r="AZ44">
        <v>1.1799500000000001</v>
      </c>
      <c r="BA44">
        <v>3.6770079999999998</v>
      </c>
    </row>
    <row r="45" spans="2:53">
      <c r="B45">
        <v>6.3032000000000005E-2</v>
      </c>
      <c r="C45">
        <v>6.0723000000000103E-2</v>
      </c>
      <c r="D45">
        <v>0.36137200000000003</v>
      </c>
      <c r="F45">
        <v>3.3070000000000002E-2</v>
      </c>
      <c r="G45">
        <v>3.4222000000000002E-2</v>
      </c>
      <c r="H45">
        <v>0.156476</v>
      </c>
      <c r="J45">
        <v>0.37358000000000002</v>
      </c>
      <c r="K45">
        <v>0.40426400000000001</v>
      </c>
      <c r="L45">
        <v>1.7343660000000001</v>
      </c>
      <c r="M45">
        <f>L44-L43</f>
        <v>1.7343660000000001</v>
      </c>
      <c r="N45">
        <v>0.59803799999999996</v>
      </c>
      <c r="O45">
        <v>0.63149299999999997</v>
      </c>
      <c r="P45">
        <v>1.6617580000000001</v>
      </c>
      <c r="Q45">
        <f>P44-P43</f>
        <v>1.6617579999999998</v>
      </c>
      <c r="R45">
        <v>0.86885999999999997</v>
      </c>
      <c r="S45">
        <v>0.90605000000000002</v>
      </c>
      <c r="T45">
        <v>2.378279</v>
      </c>
      <c r="V45">
        <v>1.1679390000000001</v>
      </c>
      <c r="W45">
        <v>1.1799500000000001</v>
      </c>
      <c r="X45">
        <v>3.6770079999999998</v>
      </c>
      <c r="AM45">
        <f t="shared" si="7"/>
        <v>2.8000000000000016</v>
      </c>
      <c r="AN45">
        <f t="shared" si="1"/>
        <v>43000</v>
      </c>
      <c r="AO45">
        <v>73000</v>
      </c>
      <c r="AP45">
        <v>374.91</v>
      </c>
      <c r="AQ45" s="1">
        <v>-4559720</v>
      </c>
      <c r="AR45" s="1">
        <v>20366100</v>
      </c>
      <c r="AS45">
        <v>4183.33</v>
      </c>
      <c r="AT45">
        <v>1.4304600000000001</v>
      </c>
      <c r="AU45">
        <v>1.4516899999999999</v>
      </c>
      <c r="AV45">
        <v>1.5565599999999999</v>
      </c>
      <c r="AX45">
        <v>43</v>
      </c>
      <c r="AY45">
        <v>0.53057299999999996</v>
      </c>
      <c r="AZ45">
        <v>0.51740600000000003</v>
      </c>
      <c r="BA45">
        <v>0.73402000000000001</v>
      </c>
    </row>
    <row r="46" spans="2:53">
      <c r="B46">
        <v>0.55360100000000001</v>
      </c>
      <c r="C46">
        <v>0.54151199999999999</v>
      </c>
      <c r="D46">
        <v>0.75049600000000005</v>
      </c>
      <c r="F46">
        <v>0.50862499999999999</v>
      </c>
      <c r="G46">
        <v>0.49543799999999999</v>
      </c>
      <c r="H46">
        <v>0.71013199999999999</v>
      </c>
      <c r="J46">
        <v>0.53536700000000004</v>
      </c>
      <c r="K46">
        <v>0.52105500000000005</v>
      </c>
      <c r="L46">
        <v>0.73424900000000004</v>
      </c>
      <c r="N46">
        <v>0.50734500000000005</v>
      </c>
      <c r="O46">
        <v>0.49472699999999997</v>
      </c>
      <c r="P46">
        <v>0.71724399999999999</v>
      </c>
      <c r="R46">
        <v>0.55098800000000003</v>
      </c>
      <c r="S46">
        <v>0.54718100000000003</v>
      </c>
      <c r="T46">
        <v>0.73527799999999999</v>
      </c>
      <c r="V46">
        <v>0.53057299999999996</v>
      </c>
      <c r="W46">
        <v>0.51740600000000003</v>
      </c>
      <c r="X46">
        <v>0.73402000000000001</v>
      </c>
      <c r="AM46">
        <f t="shared" si="7"/>
        <v>2.9000000000000017</v>
      </c>
      <c r="AN46">
        <f t="shared" si="1"/>
        <v>44000</v>
      </c>
      <c r="AO46">
        <v>74000</v>
      </c>
      <c r="AP46">
        <v>374.899</v>
      </c>
      <c r="AQ46" s="1">
        <v>-4559720</v>
      </c>
      <c r="AR46" s="1">
        <v>20366100</v>
      </c>
      <c r="AS46">
        <v>4283.6899999999996</v>
      </c>
      <c r="AT46">
        <v>1.46227</v>
      </c>
      <c r="AU46">
        <v>1.4851300000000001</v>
      </c>
      <c r="AV46">
        <v>1.5900700000000001</v>
      </c>
      <c r="AX46">
        <v>44</v>
      </c>
      <c r="AY46">
        <v>1.78729</v>
      </c>
      <c r="AZ46">
        <v>1.81253</v>
      </c>
      <c r="BA46">
        <v>5.9270300000000002</v>
      </c>
    </row>
    <row r="47" spans="2:53">
      <c r="B47">
        <v>0.61460999999999999</v>
      </c>
      <c r="C47">
        <v>0.60123400000000005</v>
      </c>
      <c r="D47">
        <v>1.0709900000000001</v>
      </c>
      <c r="F47">
        <v>0.67988400000000004</v>
      </c>
      <c r="G47">
        <v>0.67196900000000004</v>
      </c>
      <c r="H47">
        <v>1.3648199999999999</v>
      </c>
      <c r="J47">
        <v>0.787767</v>
      </c>
      <c r="K47">
        <v>0.78045200000000003</v>
      </c>
      <c r="L47">
        <v>1.4830300000000001</v>
      </c>
      <c r="N47">
        <v>1.1271599999999999</v>
      </c>
      <c r="O47">
        <v>1.1484000000000001</v>
      </c>
      <c r="P47">
        <v>3.4285999999999999</v>
      </c>
      <c r="R47">
        <v>1.1758200000000001</v>
      </c>
      <c r="S47">
        <v>1.19181</v>
      </c>
      <c r="T47">
        <v>2.3999799999999998</v>
      </c>
      <c r="V47">
        <v>1.78729</v>
      </c>
      <c r="W47">
        <v>1.81253</v>
      </c>
      <c r="X47">
        <v>5.9270300000000002</v>
      </c>
      <c r="AM47">
        <f t="shared" si="7"/>
        <v>3.0000000000000018</v>
      </c>
      <c r="AN47">
        <f t="shared" si="1"/>
        <v>45000</v>
      </c>
      <c r="AO47">
        <v>75000</v>
      </c>
      <c r="AP47">
        <v>374.41199999999998</v>
      </c>
      <c r="AQ47" s="1">
        <v>-4559650</v>
      </c>
      <c r="AR47" s="1">
        <v>20366100</v>
      </c>
      <c r="AS47">
        <v>4268.67</v>
      </c>
      <c r="AT47">
        <v>1.49316</v>
      </c>
      <c r="AU47">
        <v>1.51735</v>
      </c>
      <c r="AV47">
        <v>1.6165</v>
      </c>
      <c r="AX47">
        <v>45</v>
      </c>
      <c r="AY47">
        <v>1.2567170000000001</v>
      </c>
      <c r="AZ47">
        <v>1.2951239999999999</v>
      </c>
      <c r="BA47">
        <v>5.1930100000000001</v>
      </c>
    </row>
    <row r="48" spans="2:53">
      <c r="B48">
        <v>6.1009000000000001E-2</v>
      </c>
      <c r="C48">
        <v>5.9722000000000101E-2</v>
      </c>
      <c r="D48">
        <v>0.320494</v>
      </c>
      <c r="F48">
        <v>0.17125899999999999</v>
      </c>
      <c r="G48">
        <v>0.17653099999999999</v>
      </c>
      <c r="H48">
        <v>0.65468800000000005</v>
      </c>
      <c r="J48">
        <v>0.25240000000000001</v>
      </c>
      <c r="K48">
        <v>0.25939699999999999</v>
      </c>
      <c r="L48">
        <v>0.74878100000000003</v>
      </c>
      <c r="M48">
        <f>L47-L46</f>
        <v>0.74878100000000003</v>
      </c>
      <c r="N48">
        <v>0.619815</v>
      </c>
      <c r="O48">
        <v>0.65367299999999995</v>
      </c>
      <c r="P48">
        <v>2.7113559999999999</v>
      </c>
      <c r="Q48">
        <f>P47-P46</f>
        <v>2.7113559999999999</v>
      </c>
      <c r="R48">
        <v>0.62483200000000005</v>
      </c>
      <c r="S48">
        <v>0.64462900000000001</v>
      </c>
      <c r="T48">
        <v>1.6647019999999999</v>
      </c>
      <c r="V48">
        <v>1.2567170000000001</v>
      </c>
      <c r="W48">
        <v>1.2951239999999999</v>
      </c>
      <c r="X48">
        <v>5.1930100000000001</v>
      </c>
      <c r="AM48">
        <f t="shared" si="7"/>
        <v>3.1000000000000019</v>
      </c>
      <c r="AN48">
        <f t="shared" si="1"/>
        <v>46000</v>
      </c>
      <c r="AO48">
        <v>76000</v>
      </c>
      <c r="AP48">
        <v>374.38299999999998</v>
      </c>
      <c r="AQ48" s="1">
        <v>-4559650</v>
      </c>
      <c r="AR48" s="1">
        <v>20366100</v>
      </c>
      <c r="AS48">
        <v>4266.16</v>
      </c>
      <c r="AT48">
        <v>1.52186</v>
      </c>
      <c r="AU48">
        <v>1.5538799999999999</v>
      </c>
      <c r="AV48">
        <v>1.6396999999999999</v>
      </c>
      <c r="AX48">
        <v>46</v>
      </c>
      <c r="AY48">
        <v>0.51124700000000001</v>
      </c>
      <c r="AZ48">
        <v>0.50579499999999999</v>
      </c>
      <c r="BA48">
        <v>0.72586300000000004</v>
      </c>
    </row>
    <row r="49" spans="1:53">
      <c r="B49">
        <v>0.503444</v>
      </c>
      <c r="C49">
        <v>0.494697</v>
      </c>
      <c r="D49">
        <v>0.70230400000000004</v>
      </c>
      <c r="F49">
        <v>0.53134199999999998</v>
      </c>
      <c r="G49">
        <v>0.51888299999999998</v>
      </c>
      <c r="H49">
        <v>0.73150000000000004</v>
      </c>
      <c r="J49">
        <v>0.56125400000000003</v>
      </c>
      <c r="K49">
        <v>0.55054800000000004</v>
      </c>
      <c r="L49">
        <v>0.75777899999999998</v>
      </c>
      <c r="N49">
        <v>0.495284</v>
      </c>
      <c r="O49">
        <v>0.482265</v>
      </c>
      <c r="P49">
        <v>0.69678200000000001</v>
      </c>
      <c r="R49">
        <v>0.53328799999999998</v>
      </c>
      <c r="S49">
        <v>0.51882799999999996</v>
      </c>
      <c r="T49">
        <v>0.72895299999999996</v>
      </c>
      <c r="V49">
        <v>0.51124700000000001</v>
      </c>
      <c r="W49">
        <v>0.50579499999999999</v>
      </c>
      <c r="X49">
        <v>0.72586300000000004</v>
      </c>
      <c r="AM49">
        <f t="shared" si="7"/>
        <v>3.200000000000002</v>
      </c>
      <c r="AN49">
        <f t="shared" si="1"/>
        <v>47000</v>
      </c>
      <c r="AO49">
        <v>77000</v>
      </c>
      <c r="AP49">
        <v>373.702</v>
      </c>
      <c r="AQ49" s="1">
        <v>-4559560</v>
      </c>
      <c r="AR49" s="1">
        <v>20366100</v>
      </c>
      <c r="AS49">
        <v>4304.93</v>
      </c>
      <c r="AT49">
        <v>1.54935</v>
      </c>
      <c r="AU49">
        <v>1.5852999999999999</v>
      </c>
      <c r="AV49">
        <v>1.6695899999999999</v>
      </c>
      <c r="AX49">
        <v>47</v>
      </c>
      <c r="AY49">
        <v>0.72262899999999997</v>
      </c>
      <c r="AZ49">
        <v>0.72794899999999996</v>
      </c>
      <c r="BA49">
        <v>1.2157199999999999</v>
      </c>
    </row>
    <row r="50" spans="1:53">
      <c r="B50">
        <v>0.56120300000000001</v>
      </c>
      <c r="C50">
        <v>0.55387399999999998</v>
      </c>
      <c r="D50">
        <v>1.0602100000000001</v>
      </c>
      <c r="F50">
        <v>0.69950000000000001</v>
      </c>
      <c r="G50">
        <v>0.69559800000000005</v>
      </c>
      <c r="H50">
        <v>1.3464</v>
      </c>
      <c r="J50">
        <v>0.93522700000000003</v>
      </c>
      <c r="K50">
        <v>0.94276000000000004</v>
      </c>
      <c r="L50">
        <v>1.74583</v>
      </c>
      <c r="N50">
        <v>0.99601200000000001</v>
      </c>
      <c r="O50">
        <v>1.0151699999999999</v>
      </c>
      <c r="P50">
        <v>1.96143</v>
      </c>
      <c r="R50">
        <v>1.3514299999999999</v>
      </c>
      <c r="S50">
        <v>1.3368500000000001</v>
      </c>
      <c r="T50">
        <v>2.38483</v>
      </c>
      <c r="V50">
        <v>0.72262899999999997</v>
      </c>
      <c r="W50">
        <v>0.72794899999999996</v>
      </c>
      <c r="X50">
        <v>1.2157199999999999</v>
      </c>
      <c r="AM50">
        <f t="shared" si="7"/>
        <v>3.300000000000002</v>
      </c>
      <c r="AN50">
        <f t="shared" si="1"/>
        <v>48000</v>
      </c>
      <c r="AO50">
        <v>78000</v>
      </c>
      <c r="AP50">
        <v>373.72199999999998</v>
      </c>
      <c r="AQ50" s="1">
        <v>-4559560</v>
      </c>
      <c r="AR50" s="1">
        <v>20366100</v>
      </c>
      <c r="AS50">
        <v>4245.66</v>
      </c>
      <c r="AT50">
        <v>1.5760799999999999</v>
      </c>
      <c r="AU50">
        <v>1.6151199999999999</v>
      </c>
      <c r="AV50">
        <v>1.70062</v>
      </c>
      <c r="AX50">
        <v>48</v>
      </c>
      <c r="AY50">
        <v>0.21138199999999999</v>
      </c>
      <c r="AZ50">
        <v>0.22215399999999999</v>
      </c>
      <c r="BA50">
        <v>0.48985699999999999</v>
      </c>
    </row>
    <row r="51" spans="1:53">
      <c r="B51">
        <v>5.7758999999999998E-2</v>
      </c>
      <c r="C51">
        <v>5.9177E-2</v>
      </c>
      <c r="D51">
        <v>0.357906</v>
      </c>
      <c r="F51">
        <v>0.168158</v>
      </c>
      <c r="G51">
        <v>0.17671500000000001</v>
      </c>
      <c r="H51">
        <v>0.6149</v>
      </c>
      <c r="J51">
        <v>0.373973</v>
      </c>
      <c r="K51">
        <v>0.39221200000000001</v>
      </c>
      <c r="L51">
        <v>0.98805100000000001</v>
      </c>
      <c r="M51">
        <f>L50-L49</f>
        <v>0.98805100000000001</v>
      </c>
      <c r="N51">
        <v>0.50072799999999995</v>
      </c>
      <c r="O51">
        <v>0.53290499999999996</v>
      </c>
      <c r="P51">
        <v>1.264648</v>
      </c>
      <c r="Q51">
        <f>P50-P49</f>
        <v>1.264648</v>
      </c>
      <c r="R51">
        <v>0.81814200000000004</v>
      </c>
      <c r="S51">
        <v>0.81802200000000003</v>
      </c>
      <c r="T51">
        <v>1.655877</v>
      </c>
      <c r="V51">
        <v>0.21138199999999999</v>
      </c>
      <c r="W51">
        <v>0.22215399999999999</v>
      </c>
      <c r="X51">
        <v>0.48985699999999999</v>
      </c>
      <c r="AM51">
        <f t="shared" si="7"/>
        <v>3.4000000000000021</v>
      </c>
      <c r="AN51">
        <f t="shared" si="1"/>
        <v>49000</v>
      </c>
      <c r="AO51">
        <v>79000</v>
      </c>
      <c r="AP51">
        <v>373.68299999999999</v>
      </c>
      <c r="AQ51" s="1">
        <v>-4559560</v>
      </c>
      <c r="AR51" s="1">
        <v>20366100</v>
      </c>
      <c r="AS51">
        <v>4302.28</v>
      </c>
      <c r="AT51">
        <v>1.6014999999999999</v>
      </c>
      <c r="AU51">
        <v>1.6428</v>
      </c>
      <c r="AV51">
        <v>1.7399100000000001</v>
      </c>
      <c r="AX51">
        <v>49</v>
      </c>
      <c r="AY51">
        <v>0.52036300000000002</v>
      </c>
      <c r="AZ51">
        <v>0.505216</v>
      </c>
      <c r="BA51">
        <v>0.70644300000000004</v>
      </c>
    </row>
    <row r="52" spans="1:53">
      <c r="B52">
        <v>0.519069</v>
      </c>
      <c r="C52">
        <v>0.50710699999999997</v>
      </c>
      <c r="D52">
        <v>0.71023999999999998</v>
      </c>
      <c r="F52">
        <v>0.49998399999999998</v>
      </c>
      <c r="G52">
        <v>0.48948199999999997</v>
      </c>
      <c r="H52">
        <v>0.70194199999999995</v>
      </c>
      <c r="J52">
        <v>0.52824000000000004</v>
      </c>
      <c r="K52">
        <v>0.51602000000000003</v>
      </c>
      <c r="L52">
        <v>0.73280100000000004</v>
      </c>
      <c r="N52">
        <v>0.49979699999999999</v>
      </c>
      <c r="O52">
        <v>0.48732199999999998</v>
      </c>
      <c r="P52">
        <v>0.694886</v>
      </c>
      <c r="R52">
        <v>0.53842199999999996</v>
      </c>
      <c r="S52">
        <v>0.52894200000000002</v>
      </c>
      <c r="T52">
        <v>0.75186799999999998</v>
      </c>
      <c r="V52">
        <v>0.52036300000000002</v>
      </c>
      <c r="W52">
        <v>0.505216</v>
      </c>
      <c r="X52">
        <v>0.70644300000000004</v>
      </c>
      <c r="AM52">
        <f t="shared" si="7"/>
        <v>3.5000000000000022</v>
      </c>
      <c r="AN52">
        <f t="shared" si="1"/>
        <v>50000</v>
      </c>
      <c r="AO52">
        <v>80000</v>
      </c>
      <c r="AP52">
        <v>373.11200000000002</v>
      </c>
      <c r="AQ52" s="1">
        <v>-4559480</v>
      </c>
      <c r="AR52" s="1">
        <v>20366100</v>
      </c>
      <c r="AS52">
        <v>4302.41</v>
      </c>
      <c r="AT52">
        <v>1.6256900000000001</v>
      </c>
      <c r="AU52">
        <v>1.6671499999999999</v>
      </c>
      <c r="AV52">
        <v>1.7859400000000001</v>
      </c>
      <c r="AX52">
        <v>50</v>
      </c>
      <c r="AY52">
        <v>1.67683</v>
      </c>
      <c r="AZ52">
        <v>1.70584</v>
      </c>
      <c r="BA52">
        <v>3.7650700000000001</v>
      </c>
    </row>
    <row r="53" spans="1:53">
      <c r="B53">
        <v>0.57320300000000002</v>
      </c>
      <c r="C53">
        <v>0.56229700000000005</v>
      </c>
      <c r="D53">
        <v>0.96918000000000004</v>
      </c>
      <c r="F53">
        <v>0.67912499999999998</v>
      </c>
      <c r="G53">
        <v>0.679087</v>
      </c>
      <c r="H53">
        <v>1.5599799999999999</v>
      </c>
      <c r="J53">
        <v>0.90898400000000001</v>
      </c>
      <c r="K53">
        <v>0.89926799999999996</v>
      </c>
      <c r="L53">
        <v>1.98909</v>
      </c>
      <c r="N53">
        <v>1.1313899999999999</v>
      </c>
      <c r="O53">
        <v>1.15771</v>
      </c>
      <c r="P53">
        <v>3.3392200000000001</v>
      </c>
      <c r="R53">
        <v>0.72025499999999998</v>
      </c>
      <c r="S53">
        <v>0.70617399999999997</v>
      </c>
      <c r="T53">
        <v>1.4973399999999999</v>
      </c>
      <c r="V53">
        <v>1.67683</v>
      </c>
      <c r="W53">
        <v>1.70584</v>
      </c>
      <c r="X53">
        <v>3.7650700000000001</v>
      </c>
      <c r="AM53">
        <f t="shared" si="7"/>
        <v>3.6000000000000023</v>
      </c>
      <c r="AN53">
        <f t="shared" si="1"/>
        <v>51000</v>
      </c>
      <c r="AO53">
        <v>81000</v>
      </c>
      <c r="AP53">
        <v>373.26799999999997</v>
      </c>
      <c r="AQ53" s="1">
        <v>-4559500</v>
      </c>
      <c r="AR53" s="1">
        <v>20366100</v>
      </c>
      <c r="AS53">
        <v>4324.57</v>
      </c>
      <c r="AT53">
        <v>1.6485000000000001</v>
      </c>
      <c r="AU53">
        <v>1.6929700000000001</v>
      </c>
      <c r="AV53">
        <v>1.8198000000000001</v>
      </c>
      <c r="AX53">
        <v>51</v>
      </c>
      <c r="AY53">
        <v>1.1564669999999999</v>
      </c>
      <c r="AZ53">
        <v>1.2006239999999999</v>
      </c>
      <c r="BA53">
        <v>3.058627</v>
      </c>
    </row>
    <row r="54" spans="1:53">
      <c r="B54">
        <v>5.4134000000000002E-2</v>
      </c>
      <c r="C54">
        <v>5.51900000000001E-2</v>
      </c>
      <c r="D54">
        <v>0.25894</v>
      </c>
      <c r="F54">
        <v>0.17914099999999999</v>
      </c>
      <c r="G54">
        <v>0.189605</v>
      </c>
      <c r="H54">
        <v>0.85803799999999997</v>
      </c>
      <c r="J54">
        <v>0.38074400000000003</v>
      </c>
      <c r="K54">
        <v>0.38324799999999998</v>
      </c>
      <c r="L54">
        <v>1.256289</v>
      </c>
      <c r="M54">
        <f>L53-L52</f>
        <v>1.256289</v>
      </c>
      <c r="N54">
        <v>0.63159299999999996</v>
      </c>
      <c r="O54">
        <v>0.67038799999999998</v>
      </c>
      <c r="P54">
        <v>2.6443340000000002</v>
      </c>
      <c r="Q54">
        <f>P53-P52</f>
        <v>2.6443340000000002</v>
      </c>
      <c r="R54">
        <v>0.18183299999999999</v>
      </c>
      <c r="S54">
        <v>0.177232</v>
      </c>
      <c r="T54">
        <v>0.74547200000000002</v>
      </c>
      <c r="V54">
        <v>1.1564669999999999</v>
      </c>
      <c r="W54">
        <v>1.2006239999999999</v>
      </c>
      <c r="X54">
        <v>3.058627</v>
      </c>
      <c r="AM54">
        <f t="shared" si="7"/>
        <v>3.7000000000000024</v>
      </c>
      <c r="AN54">
        <f t="shared" si="1"/>
        <v>52000</v>
      </c>
      <c r="AO54">
        <v>82000</v>
      </c>
      <c r="AP54">
        <v>372.96199999999999</v>
      </c>
      <c r="AQ54" s="1">
        <v>-4559460</v>
      </c>
      <c r="AR54" s="1">
        <v>20366100</v>
      </c>
      <c r="AS54">
        <v>4422.51</v>
      </c>
      <c r="AT54">
        <v>1.67031</v>
      </c>
      <c r="AU54">
        <v>1.7146999999999999</v>
      </c>
      <c r="AV54">
        <v>1.8609100000000001</v>
      </c>
      <c r="AX54">
        <v>52</v>
      </c>
      <c r="AY54">
        <v>0.503826</v>
      </c>
      <c r="AZ54">
        <v>0.49334499999999998</v>
      </c>
      <c r="BA54">
        <v>0.70213999999999999</v>
      </c>
    </row>
    <row r="55" spans="1:53">
      <c r="B55">
        <v>0.50757200000000002</v>
      </c>
      <c r="C55">
        <v>0.49791999999999997</v>
      </c>
      <c r="D55">
        <v>0.70674499999999996</v>
      </c>
      <c r="F55">
        <v>0.51764100000000002</v>
      </c>
      <c r="G55">
        <v>0.508409</v>
      </c>
      <c r="H55">
        <v>0.716727</v>
      </c>
      <c r="J55">
        <v>0.50818799999999997</v>
      </c>
      <c r="K55">
        <v>0.49634299999999998</v>
      </c>
      <c r="L55">
        <v>0.71242399999999995</v>
      </c>
      <c r="N55">
        <v>0.53505800000000003</v>
      </c>
      <c r="O55">
        <v>0.52291500000000002</v>
      </c>
      <c r="P55">
        <v>0.76819899999999997</v>
      </c>
      <c r="R55">
        <v>0.538489</v>
      </c>
      <c r="S55">
        <v>0.52496399999999999</v>
      </c>
      <c r="T55">
        <v>0.74545099999999997</v>
      </c>
      <c r="V55">
        <v>0.503826</v>
      </c>
      <c r="W55">
        <v>0.49334499999999998</v>
      </c>
      <c r="X55">
        <v>0.70213999999999999</v>
      </c>
      <c r="AM55">
        <f t="shared" si="7"/>
        <v>3.8000000000000025</v>
      </c>
      <c r="AN55">
        <f t="shared" si="1"/>
        <v>53000</v>
      </c>
      <c r="AO55">
        <v>83000</v>
      </c>
      <c r="AP55">
        <v>372.50400000000002</v>
      </c>
      <c r="AQ55" s="1">
        <v>-4559400</v>
      </c>
      <c r="AR55" s="1">
        <v>20366100</v>
      </c>
      <c r="AS55">
        <v>4413.46</v>
      </c>
      <c r="AT55">
        <v>1.6902999999999999</v>
      </c>
      <c r="AU55">
        <v>1.7365699999999999</v>
      </c>
      <c r="AV55">
        <v>1.88507</v>
      </c>
      <c r="AX55">
        <v>53</v>
      </c>
      <c r="AY55">
        <v>0.74441400000000002</v>
      </c>
      <c r="AZ55">
        <v>0.73740499999999998</v>
      </c>
      <c r="BA55">
        <v>1.59619</v>
      </c>
    </row>
    <row r="56" spans="1:53">
      <c r="B56">
        <v>0.51887899999999998</v>
      </c>
      <c r="C56">
        <v>0.51083500000000004</v>
      </c>
      <c r="D56">
        <v>0.73511199999999999</v>
      </c>
      <c r="F56">
        <v>0.54838699999999996</v>
      </c>
      <c r="G56">
        <v>0.54032899999999995</v>
      </c>
      <c r="H56">
        <v>0.78872100000000001</v>
      </c>
      <c r="J56">
        <v>0.89875300000000002</v>
      </c>
      <c r="K56">
        <v>0.90081100000000003</v>
      </c>
      <c r="L56">
        <v>2.4809700000000001</v>
      </c>
      <c r="N56">
        <v>0.75231400000000004</v>
      </c>
      <c r="O56">
        <v>0.75161900000000004</v>
      </c>
      <c r="P56">
        <v>1.97915</v>
      </c>
      <c r="R56">
        <v>1.45642</v>
      </c>
      <c r="S56">
        <v>1.5036499999999999</v>
      </c>
      <c r="T56">
        <v>3.7450299999999999</v>
      </c>
      <c r="V56">
        <v>0.74441400000000002</v>
      </c>
      <c r="W56">
        <v>0.73740499999999998</v>
      </c>
      <c r="X56">
        <v>1.59619</v>
      </c>
      <c r="AM56">
        <f t="shared" si="7"/>
        <v>3.9000000000000026</v>
      </c>
      <c r="AN56">
        <f t="shared" si="1"/>
        <v>54000</v>
      </c>
      <c r="AO56">
        <v>84000</v>
      </c>
      <c r="AP56">
        <v>373.08</v>
      </c>
      <c r="AQ56" s="1">
        <v>-4559480</v>
      </c>
      <c r="AR56" s="1">
        <v>20366100</v>
      </c>
      <c r="AS56">
        <v>4386.41</v>
      </c>
      <c r="AT56">
        <v>1.70767</v>
      </c>
      <c r="AU56">
        <v>1.75651</v>
      </c>
      <c r="AV56">
        <v>1.9091199999999999</v>
      </c>
      <c r="AX56">
        <v>54</v>
      </c>
      <c r="AY56">
        <v>0.240588</v>
      </c>
      <c r="AZ56">
        <v>0.24406</v>
      </c>
      <c r="BA56">
        <v>0.89405000000000001</v>
      </c>
    </row>
    <row r="57" spans="1:53">
      <c r="B57">
        <v>1.1306999999999999E-2</v>
      </c>
      <c r="C57">
        <v>1.29150000000001E-2</v>
      </c>
      <c r="D57">
        <v>2.8367E-2</v>
      </c>
      <c r="F57">
        <v>3.0745999999999898E-2</v>
      </c>
      <c r="G57">
        <v>3.19199999999999E-2</v>
      </c>
      <c r="H57">
        <v>7.1994000000000002E-2</v>
      </c>
      <c r="J57">
        <v>0.390565</v>
      </c>
      <c r="K57">
        <v>0.40446799999999999</v>
      </c>
      <c r="L57">
        <v>1.768546</v>
      </c>
      <c r="M57">
        <f>L56-L55</f>
        <v>1.7685460000000002</v>
      </c>
      <c r="N57">
        <v>0.217256</v>
      </c>
      <c r="O57">
        <v>0.22870399999999999</v>
      </c>
      <c r="P57">
        <v>1.2109510000000001</v>
      </c>
      <c r="Q57">
        <f>P56-P55</f>
        <v>1.2109510000000001</v>
      </c>
      <c r="R57">
        <v>0.91793100000000005</v>
      </c>
      <c r="S57">
        <v>0.97868599999999994</v>
      </c>
      <c r="T57">
        <v>2.9995790000000002</v>
      </c>
      <c r="V57">
        <v>0.240588</v>
      </c>
      <c r="W57">
        <v>0.24406</v>
      </c>
      <c r="X57">
        <v>0.89405000000000001</v>
      </c>
      <c r="AM57">
        <f t="shared" si="7"/>
        <v>4.0000000000000027</v>
      </c>
      <c r="AN57">
        <f t="shared" si="1"/>
        <v>55000</v>
      </c>
      <c r="AO57">
        <v>85000</v>
      </c>
      <c r="AP57">
        <v>371.77100000000002</v>
      </c>
      <c r="AQ57" s="1">
        <v>-4559300</v>
      </c>
      <c r="AR57" s="1">
        <v>20366100</v>
      </c>
      <c r="AS57">
        <v>4385.08</v>
      </c>
      <c r="AT57">
        <v>1.7243900000000001</v>
      </c>
      <c r="AU57">
        <v>1.7737400000000001</v>
      </c>
      <c r="AV57">
        <v>1.94001</v>
      </c>
      <c r="AX57">
        <v>55</v>
      </c>
      <c r="AY57">
        <v>0.50890400000000002</v>
      </c>
      <c r="AZ57">
        <v>0.510243</v>
      </c>
      <c r="BA57">
        <v>0.71030599999999999</v>
      </c>
    </row>
    <row r="58" spans="1:53">
      <c r="B58">
        <v>0.500112</v>
      </c>
      <c r="C58">
        <v>0.48855700000000002</v>
      </c>
      <c r="D58">
        <v>0.71033100000000005</v>
      </c>
      <c r="F58">
        <v>0.55422499999999997</v>
      </c>
      <c r="G58">
        <v>0.54157</v>
      </c>
      <c r="H58">
        <v>0.75165499999999996</v>
      </c>
      <c r="J58">
        <v>0.53861800000000004</v>
      </c>
      <c r="K58">
        <v>0.53154900000000005</v>
      </c>
      <c r="L58">
        <v>0.73709800000000003</v>
      </c>
      <c r="N58">
        <v>0.51446999999999998</v>
      </c>
      <c r="O58">
        <v>0.51175300000000001</v>
      </c>
      <c r="P58">
        <v>0.71711100000000005</v>
      </c>
      <c r="R58">
        <v>0.52022999999999997</v>
      </c>
      <c r="S58">
        <v>0.50761500000000004</v>
      </c>
      <c r="T58">
        <v>0.71565500000000004</v>
      </c>
      <c r="V58">
        <v>0.50890400000000002</v>
      </c>
      <c r="W58">
        <v>0.510243</v>
      </c>
      <c r="X58">
        <v>0.71030599999999999</v>
      </c>
      <c r="AM58">
        <f t="shared" si="7"/>
        <v>4.1000000000000023</v>
      </c>
      <c r="AN58">
        <f t="shared" si="1"/>
        <v>56000</v>
      </c>
      <c r="AO58">
        <v>86000</v>
      </c>
      <c r="AP58">
        <v>372.56799999999998</v>
      </c>
      <c r="AQ58" s="1">
        <v>-4559410</v>
      </c>
      <c r="AR58" s="1">
        <v>20366100</v>
      </c>
      <c r="AS58">
        <v>4422.4399999999996</v>
      </c>
      <c r="AT58">
        <v>1.7392700000000001</v>
      </c>
      <c r="AU58">
        <v>1.7910299999999999</v>
      </c>
      <c r="AV58">
        <v>1.95861</v>
      </c>
      <c r="AX58">
        <v>56</v>
      </c>
      <c r="AY58">
        <v>0.71441699999999997</v>
      </c>
      <c r="AZ58">
        <v>0.72572400000000004</v>
      </c>
      <c r="BA58">
        <v>1.3852199999999999</v>
      </c>
    </row>
    <row r="59" spans="1:53">
      <c r="B59">
        <v>0.55288000000000004</v>
      </c>
      <c r="C59">
        <v>0.55262500000000003</v>
      </c>
      <c r="D59">
        <v>0.93564400000000003</v>
      </c>
      <c r="F59">
        <v>0.73160199999999997</v>
      </c>
      <c r="G59">
        <v>0.71636599999999995</v>
      </c>
      <c r="H59">
        <v>1.05786</v>
      </c>
      <c r="J59">
        <v>0.61275000000000002</v>
      </c>
      <c r="K59">
        <v>0.61222299999999996</v>
      </c>
      <c r="L59">
        <v>0.91593599999999997</v>
      </c>
      <c r="N59">
        <v>0.62486900000000001</v>
      </c>
      <c r="O59">
        <v>0.62384099999999998</v>
      </c>
      <c r="P59">
        <v>1.0888800000000001</v>
      </c>
      <c r="R59">
        <v>1.35805</v>
      </c>
      <c r="S59">
        <v>1.37052</v>
      </c>
      <c r="T59">
        <v>3.17536</v>
      </c>
      <c r="V59">
        <v>0.71441699999999997</v>
      </c>
      <c r="W59">
        <v>0.72572400000000004</v>
      </c>
      <c r="X59">
        <v>1.3852199999999999</v>
      </c>
      <c r="AM59">
        <f t="shared" si="7"/>
        <v>4.200000000000002</v>
      </c>
      <c r="AN59">
        <f t="shared" si="1"/>
        <v>57000</v>
      </c>
      <c r="AO59">
        <v>87000</v>
      </c>
      <c r="AP59">
        <v>371.93200000000002</v>
      </c>
      <c r="AQ59" s="1">
        <v>-4559320</v>
      </c>
      <c r="AR59" s="1">
        <v>20366100</v>
      </c>
      <c r="AS59">
        <v>4451.3</v>
      </c>
      <c r="AT59">
        <v>1.75231</v>
      </c>
      <c r="AU59">
        <v>1.8016399999999999</v>
      </c>
      <c r="AV59">
        <v>1.9873400000000001</v>
      </c>
      <c r="AX59">
        <v>57</v>
      </c>
      <c r="AY59">
        <v>0.205513</v>
      </c>
      <c r="AZ59">
        <v>0.21548100000000001</v>
      </c>
      <c r="BA59">
        <v>0.67491400000000001</v>
      </c>
    </row>
    <row r="60" spans="1:53">
      <c r="B60">
        <v>5.2768000000000002E-2</v>
      </c>
      <c r="C60">
        <v>6.4068E-2</v>
      </c>
      <c r="D60">
        <v>0.22531300000000001</v>
      </c>
      <c r="F60">
        <v>0.17737700000000001</v>
      </c>
      <c r="G60">
        <v>0.17479600000000001</v>
      </c>
      <c r="H60">
        <v>0.306205</v>
      </c>
      <c r="J60">
        <v>7.4132000000000003E-2</v>
      </c>
      <c r="K60">
        <v>8.0673999999999899E-2</v>
      </c>
      <c r="L60">
        <v>0.178838</v>
      </c>
      <c r="M60">
        <f>L59-L58</f>
        <v>0.17883799999999994</v>
      </c>
      <c r="N60">
        <v>0.110399</v>
      </c>
      <c r="O60">
        <v>0.11208799999999999</v>
      </c>
      <c r="P60">
        <v>0.37176900000000002</v>
      </c>
      <c r="Q60">
        <f>P59-P58</f>
        <v>0.37176900000000002</v>
      </c>
      <c r="R60">
        <v>0.83782000000000001</v>
      </c>
      <c r="S60">
        <v>0.86290500000000003</v>
      </c>
      <c r="T60">
        <v>2.459705</v>
      </c>
      <c r="V60">
        <v>0.205513</v>
      </c>
      <c r="W60">
        <v>0.21548100000000001</v>
      </c>
      <c r="X60">
        <v>0.67491400000000001</v>
      </c>
      <c r="AM60">
        <f t="shared" si="7"/>
        <v>4.3000000000000016</v>
      </c>
      <c r="AN60">
        <f t="shared" si="1"/>
        <v>58000</v>
      </c>
      <c r="AO60">
        <v>88000</v>
      </c>
      <c r="AP60">
        <v>371.51</v>
      </c>
      <c r="AQ60" s="1">
        <v>-4559270</v>
      </c>
      <c r="AR60" s="1">
        <v>20366100</v>
      </c>
      <c r="AS60">
        <v>4507.66</v>
      </c>
      <c r="AT60">
        <v>1.7630999999999999</v>
      </c>
      <c r="AU60">
        <v>1.8126199999999999</v>
      </c>
      <c r="AV60">
        <v>2.0145</v>
      </c>
      <c r="AX60">
        <v>58</v>
      </c>
      <c r="AY60">
        <v>0.53914099999999998</v>
      </c>
      <c r="AZ60">
        <v>0.52591399999999999</v>
      </c>
      <c r="BA60">
        <v>0.74768699999999999</v>
      </c>
    </row>
    <row r="61" spans="1:53">
      <c r="B61">
        <v>0.50234199999999996</v>
      </c>
      <c r="C61">
        <v>0.49215300000000001</v>
      </c>
      <c r="D61">
        <v>0.70395300000000005</v>
      </c>
      <c r="F61">
        <v>0.545018</v>
      </c>
      <c r="G61">
        <v>0.53453499999999998</v>
      </c>
      <c r="H61">
        <v>0.737479</v>
      </c>
      <c r="J61">
        <v>0.54714700000000005</v>
      </c>
      <c r="K61">
        <v>0.537358</v>
      </c>
      <c r="L61">
        <v>0.75242200000000004</v>
      </c>
      <c r="N61">
        <v>0.52649500000000005</v>
      </c>
      <c r="O61">
        <v>0.512965</v>
      </c>
      <c r="P61">
        <v>0.72601099999999996</v>
      </c>
      <c r="R61">
        <v>0.52324000000000004</v>
      </c>
      <c r="S61">
        <v>0.50968400000000003</v>
      </c>
      <c r="T61">
        <v>0.72343599999999997</v>
      </c>
      <c r="V61">
        <v>0.53914099999999998</v>
      </c>
      <c r="W61">
        <v>0.52591399999999999</v>
      </c>
      <c r="X61">
        <v>0.74768699999999999</v>
      </c>
      <c r="AM61">
        <f t="shared" si="7"/>
        <v>4.4000000000000012</v>
      </c>
      <c r="AN61">
        <f t="shared" si="1"/>
        <v>59000</v>
      </c>
      <c r="AO61">
        <v>89000</v>
      </c>
      <c r="AP61">
        <v>371.95</v>
      </c>
      <c r="AQ61" s="1">
        <v>-4559330</v>
      </c>
      <c r="AR61" s="1">
        <v>20366100</v>
      </c>
      <c r="AS61">
        <v>4516.93</v>
      </c>
      <c r="AT61">
        <v>1.77213</v>
      </c>
      <c r="AU61">
        <v>1.8204100000000001</v>
      </c>
      <c r="AV61">
        <v>2.03728</v>
      </c>
      <c r="AX61">
        <v>59</v>
      </c>
      <c r="AY61">
        <v>1.7804800000000001</v>
      </c>
      <c r="AZ61">
        <v>1.8565499999999999</v>
      </c>
      <c r="BA61">
        <v>5.2001999999999997</v>
      </c>
    </row>
    <row r="62" spans="1:53">
      <c r="B62">
        <v>0.55874199999999996</v>
      </c>
      <c r="C62">
        <v>0.55201</v>
      </c>
      <c r="D62">
        <v>1.0951599999999999</v>
      </c>
      <c r="F62">
        <v>0.58594800000000002</v>
      </c>
      <c r="G62">
        <v>0.57525000000000004</v>
      </c>
      <c r="H62">
        <v>0.879861</v>
      </c>
      <c r="J62">
        <v>0.90690700000000002</v>
      </c>
      <c r="K62">
        <v>0.91391100000000003</v>
      </c>
      <c r="L62">
        <v>1.92008</v>
      </c>
      <c r="N62">
        <v>0.97497299999999998</v>
      </c>
      <c r="O62">
        <v>0.96290699999999996</v>
      </c>
      <c r="P62">
        <v>1.4418500000000001</v>
      </c>
      <c r="R62">
        <v>1.2949600000000001</v>
      </c>
      <c r="S62">
        <v>1.3256300000000001</v>
      </c>
      <c r="T62">
        <v>2.6227299999999998</v>
      </c>
      <c r="V62">
        <v>1.7804800000000001</v>
      </c>
      <c r="W62">
        <v>1.8565499999999999</v>
      </c>
      <c r="X62">
        <v>5.2001999999999997</v>
      </c>
      <c r="AM62">
        <f t="shared" si="7"/>
        <v>4.5000000000000009</v>
      </c>
      <c r="AN62">
        <f t="shared" si="1"/>
        <v>60000</v>
      </c>
      <c r="AO62">
        <v>90000</v>
      </c>
      <c r="AP62">
        <v>371.89800000000002</v>
      </c>
      <c r="AQ62" s="1">
        <v>-4559320</v>
      </c>
      <c r="AR62" s="1">
        <v>20366100</v>
      </c>
      <c r="AS62">
        <v>4423.8100000000004</v>
      </c>
      <c r="AT62">
        <v>1.7791600000000001</v>
      </c>
      <c r="AU62">
        <v>1.8231299999999999</v>
      </c>
      <c r="AV62">
        <v>2.0485899999999999</v>
      </c>
      <c r="AX62">
        <v>60</v>
      </c>
      <c r="AY62">
        <v>1.241339</v>
      </c>
      <c r="AZ62">
        <v>1.3306359999999999</v>
      </c>
      <c r="BA62">
        <v>4.4525129999999997</v>
      </c>
    </row>
    <row r="63" spans="1:53">
      <c r="B63">
        <v>5.6399999999999999E-2</v>
      </c>
      <c r="C63">
        <v>5.9857E-2</v>
      </c>
      <c r="D63">
        <v>0.39120700000000003</v>
      </c>
      <c r="F63">
        <v>4.0930000000000001E-2</v>
      </c>
      <c r="G63">
        <v>4.0715000000000098E-2</v>
      </c>
      <c r="H63">
        <v>0.14238200000000001</v>
      </c>
      <c r="J63">
        <v>0.35976000000000002</v>
      </c>
      <c r="K63">
        <v>0.37655300000000003</v>
      </c>
      <c r="L63">
        <v>1.1676580000000001</v>
      </c>
      <c r="M63">
        <f>L62-L61</f>
        <v>1.1676579999999999</v>
      </c>
      <c r="N63">
        <v>0.44847799999999999</v>
      </c>
      <c r="O63">
        <v>0.44994200000000001</v>
      </c>
      <c r="P63">
        <v>0.715839</v>
      </c>
      <c r="Q63">
        <f>P62-P61</f>
        <v>0.71583900000000011</v>
      </c>
      <c r="R63">
        <v>0.77171999999999996</v>
      </c>
      <c r="S63">
        <v>0.81594599999999995</v>
      </c>
      <c r="T63">
        <v>1.899294</v>
      </c>
      <c r="V63">
        <v>1.241339</v>
      </c>
      <c r="W63">
        <v>1.3306359999999999</v>
      </c>
      <c r="X63">
        <v>4.4525129999999997</v>
      </c>
      <c r="AM63">
        <f>AM62+(0.001)*(AN63-AN62)</f>
        <v>5.5000000000000009</v>
      </c>
      <c r="AN63">
        <f t="shared" si="1"/>
        <v>61000</v>
      </c>
      <c r="AO63">
        <v>91000</v>
      </c>
      <c r="AP63">
        <v>373.37700000000001</v>
      </c>
      <c r="AQ63" s="1">
        <v>-4559510</v>
      </c>
      <c r="AR63" s="1">
        <v>20366100</v>
      </c>
      <c r="AS63">
        <v>4387.8599999999997</v>
      </c>
      <c r="AT63">
        <v>1.7725200000000001</v>
      </c>
      <c r="AU63">
        <v>1.8220400000000001</v>
      </c>
      <c r="AV63">
        <v>2.2808899999999999</v>
      </c>
      <c r="AX63">
        <v>61</v>
      </c>
      <c r="AY63">
        <v>0.53255699999999995</v>
      </c>
      <c r="AZ63">
        <v>0.51939299999999999</v>
      </c>
      <c r="BA63">
        <v>0.73118300000000003</v>
      </c>
    </row>
    <row r="64" spans="1:53">
      <c r="A64" t="s">
        <v>29</v>
      </c>
      <c r="B64" t="s">
        <v>30</v>
      </c>
      <c r="C64" t="s">
        <v>30</v>
      </c>
      <c r="D64" t="s">
        <v>30</v>
      </c>
      <c r="E64" t="s">
        <v>29</v>
      </c>
      <c r="F64" t="s">
        <v>30</v>
      </c>
      <c r="G64" t="s">
        <v>30</v>
      </c>
      <c r="H64" t="s">
        <v>30</v>
      </c>
      <c r="I64" t="s">
        <v>29</v>
      </c>
      <c r="J64" t="s">
        <v>30</v>
      </c>
      <c r="K64" t="s">
        <v>30</v>
      </c>
      <c r="L64" t="s">
        <v>30</v>
      </c>
      <c r="M64" t="s">
        <v>29</v>
      </c>
      <c r="N64" t="s">
        <v>30</v>
      </c>
      <c r="O64" t="s">
        <v>30</v>
      </c>
      <c r="P64" t="s">
        <v>30</v>
      </c>
      <c r="Q64" t="s">
        <v>29</v>
      </c>
      <c r="R64" t="s">
        <v>30</v>
      </c>
      <c r="S64" t="s">
        <v>30</v>
      </c>
      <c r="T64" t="s">
        <v>30</v>
      </c>
      <c r="U64" t="s">
        <v>29</v>
      </c>
      <c r="V64" t="s">
        <v>30</v>
      </c>
      <c r="W64" t="s">
        <v>30</v>
      </c>
      <c r="X64" t="s">
        <v>30</v>
      </c>
      <c r="AM64">
        <f t="shared" ref="AM64:AT102" si="8">AM63+(0.001)*(AN64-AN63)</f>
        <v>6.5000000000000009</v>
      </c>
      <c r="AN64">
        <f t="shared" si="1"/>
        <v>62000</v>
      </c>
      <c r="AO64">
        <v>92000</v>
      </c>
      <c r="AP64">
        <v>374.25799999999998</v>
      </c>
      <c r="AQ64" s="1">
        <v>-4559630</v>
      </c>
      <c r="AR64" s="1">
        <v>20366100</v>
      </c>
      <c r="AS64">
        <v>4264.3900000000003</v>
      </c>
      <c r="AT64">
        <v>1.66655</v>
      </c>
      <c r="AU64">
        <v>1.73054</v>
      </c>
      <c r="AV64">
        <v>2.5580500000000002</v>
      </c>
      <c r="AX64">
        <v>62</v>
      </c>
      <c r="AY64">
        <v>1.73522</v>
      </c>
      <c r="AZ64">
        <v>1.75634</v>
      </c>
      <c r="BA64">
        <v>3.7806600000000001</v>
      </c>
    </row>
    <row r="65" spans="1:60">
      <c r="A65">
        <v>25.5</v>
      </c>
      <c r="B65">
        <f>AVERAGE(B12,B9,B6,B15,B18,B21,B24,B27,B30,B33,B36,B39,B42,B45,B48,B51,B54,B57,B60,B63)</f>
        <v>4.5766049999999989E-2</v>
      </c>
      <c r="C65">
        <f>AVERAGE(C12,C9,C6,C15,C18,C21,C24,C27,C30,C33,C36,C39,C42,C45,C48,C51,C54,C57,C60,C63)</f>
        <v>4.8362200000000008E-2</v>
      </c>
      <c r="D65">
        <f>AVERAGE(D12,D9,D6,D15,D18,D21,D24,D27,D30,D33,D36,D39,D42,D45,D48,D51,D54,D57,D60,D63)</f>
        <v>0.19511899999999999</v>
      </c>
      <c r="E65">
        <v>25.5</v>
      </c>
      <c r="F65">
        <f>AVERAGE(F12,F9,F6,F15,F18,F21,F24,F27,F30,F33,F36,F39,F42,F45,F48,F51,F54,F57,F60,F63)</f>
        <v>0.1499345</v>
      </c>
      <c r="G65">
        <f>AVERAGE(G12,G9,G6,G15,G18,G21,G24,G27,G30,G33,G36,G39,G42,G45,G48,G51,G54,G57,G60,G63)</f>
        <v>0.15558465000000002</v>
      </c>
      <c r="H65">
        <f>AVERAGE(H12,H9,H6,H15,H18,H21,H24,H27,H30,H33,H36,H39,H42,H45,H48,H51,H54,H57,H60,H63)</f>
        <v>0.48674275000000006</v>
      </c>
      <c r="I65">
        <v>25.5</v>
      </c>
      <c r="J65">
        <f>AVERAGE(J12,J9,J6,J15,J18,J21,J24,J27,J30,J33,J36,J39,J42,J45,J48,J51,J54,J57,J60,J63)</f>
        <v>0.34546504999999994</v>
      </c>
      <c r="K65">
        <f>AVERAGE(K12,K9,K6,K15,K18,K21,K24,K27,K30,K33,K36,K39,K42,K45,K48,K51,K54,K57,K60,K63)</f>
        <v>0.36378670000000002</v>
      </c>
      <c r="L65">
        <f>AVERAGE(L12,L9,L6,L15,L18,L21,L24,L27,L30,L33,L36,L39,L42,L45,L48,L51,L54,L57,L60,L63)</f>
        <v>1.20827185</v>
      </c>
      <c r="M65">
        <v>25.5</v>
      </c>
      <c r="N65">
        <f>AVERAGE(N12,N9,N6,N15,N18,N21,N24,N27,N30,N33,N36,N39,N42,N45,N48,N51,N54,N57,N60,N63)</f>
        <v>0.3904428499999999</v>
      </c>
      <c r="O65">
        <f>AVERAGE(O12,O9,O6,O15,O18,O21,O24,O27,O30,O33,O36,O39,O42,O45,O48,O51,O54,O57,O60,O63)</f>
        <v>0.40567964999999989</v>
      </c>
      <c r="P65">
        <f>AVERAGE(P12,P9,P6,P15,P18,P21,P24,P27,P30,P33,P36,P39,P42,P45,P48,P51,P54,P57,P60,P63)</f>
        <v>1.1725352499999999</v>
      </c>
      <c r="Q65">
        <v>25.5</v>
      </c>
      <c r="R65">
        <f>AVERAGE(R12,R9,R6,R15,R18,R21,R24,R27,R30,R33,R36,R39,R42,R45,R48,R51,R54,R57,R60,R63)</f>
        <v>0.66531045</v>
      </c>
      <c r="S65">
        <f>AVERAGE(S12,S9,S6,S15,S18,S21,S24,S27,S30,S33,S36,S39,S42,S45,S48,S51,S54,S57,S60,S63)</f>
        <v>0.67690965000000003</v>
      </c>
      <c r="T65">
        <f>AVERAGE(T12,T9,T6,T15,T18,T21,T24,T27,T30,T33,T36,T39,T42,T45,T48,T51,T54,T57,T60,T63)</f>
        <v>1.9419324999999996</v>
      </c>
      <c r="U65">
        <v>25.5</v>
      </c>
      <c r="V65">
        <f>AVERAGE(V12,V9,V6,V15,V18,V21,V24,V27,V30,V33,V36,V39,V42,V45,V48,V51,V54,V57,V60,V63)</f>
        <v>0.99133130000000003</v>
      </c>
      <c r="W65">
        <f>AVERAGE(W12,W9,W6,W15,W18,W21,W24,W27,W30,W33,W36,W39,W42,W45,W48,W51,W54,W57,W60,W63)</f>
        <v>1.0189618499999999</v>
      </c>
      <c r="X65">
        <f>AVERAGE(X12,X9,X6,X15,X18,X21,X24,X27,X30,X33,X36,X39,X42,X45,X48,X51,X54,X57,X60,X63)</f>
        <v>3.1606204500000006</v>
      </c>
      <c r="AM65">
        <f t="shared" si="8"/>
        <v>7.5000000000000009</v>
      </c>
      <c r="AN65">
        <f t="shared" si="1"/>
        <v>63000</v>
      </c>
      <c r="AO65">
        <v>93000</v>
      </c>
      <c r="AP65">
        <v>377.47</v>
      </c>
      <c r="AQ65" s="1">
        <v>-4560060</v>
      </c>
      <c r="AR65" s="1">
        <v>20366100</v>
      </c>
      <c r="AS65">
        <v>3915.46</v>
      </c>
      <c r="AT65">
        <v>1.49034</v>
      </c>
      <c r="AU65">
        <v>1.56026</v>
      </c>
      <c r="AV65">
        <v>3.0250499999999998</v>
      </c>
      <c r="AX65">
        <v>63</v>
      </c>
      <c r="AY65">
        <v>1.202663</v>
      </c>
      <c r="AZ65">
        <v>1.236947</v>
      </c>
      <c r="BA65">
        <v>3.049477</v>
      </c>
    </row>
    <row r="66" spans="1:60">
      <c r="B66">
        <f>STDEV(B12,B9,B6,B15,B18,B21,B24,B27,B30,B33,B36,B39,B42,B45,B48,B51,B54,B57,B60,B63)/SQRT(COUNT(B12,B9,B6,B15,B18,B21,B24,B27,B30,B33,B36,B39,B42,B45,B48,B51,B54,B57,B60,B63))</f>
        <v>4.1019742605334546E-3</v>
      </c>
      <c r="C66">
        <f>STDEV(C12,C9,C6,C15,C18,C21,C24,C27,C30,C33,C36,C39,C42,C45,C48,C51,C54,C57,C60,C63)/SQRT(COUNT(C12,C9,C6,C15,C18,C21,C24,C27,C30,C33,C36,C39,C42,C45,C48,C51,C54,C57,C60,C63))</f>
        <v>4.4594026591957487E-3</v>
      </c>
      <c r="D66">
        <f>STDEV(D12,D9,D6,D15,D18,D21,D24,D27,D30,D33,D36,D39,D42,D45,D48,D51,D54,D57,D60,D63)/SQRT(COUNT(D12,D9,D6,D15,D18,D21,D24,D27,D30,D33,D36,D39,D42,D45,D48,D51,D54,D57,D60,D63))</f>
        <v>2.9020902590519492E-2</v>
      </c>
      <c r="F66">
        <f>STDEV(F12,F9,F6,F15,F18,F21,F24,F27,F30,F33,F36,F39,F42,F45,F48,F51,F54,F57,F60,F63)/SQRT(COUNT(F12,F9,F6,F15,F18,F21,F24,F27,F30,F33,F36,F39,F42,F45,F48,F51,F54,F57,F60,F63))</f>
        <v>1.2791940679172727E-2</v>
      </c>
      <c r="G66">
        <f>STDEV(G12,G9,G6,G15,G18,G21,G24,G27,G30,G33,G36,G39,G42,G45,G48,G51,G54,G57,G60,G63)/SQRT(COUNT(G12,G9,G6,G15,G18,G21,G24,G27,G30,G33,G36,G39,G42,G45,G48,G51,G54,G57,G60,G63))</f>
        <v>1.3143917742333769E-2</v>
      </c>
      <c r="H66">
        <f>STDEV(H12,H9,H6,H15,H18,H21,H24,H27,H30,H33,H36,H39,H42,H45,H48,H51,H54,H57,H60,H63)/SQRT(COUNT(H12,H9,H6,H15,H18,H21,H24,H27,H30,H33,H36,H39,H42,H45,H48,H51,H54,H57,H60,H63))</f>
        <v>5.3263315749104569E-2</v>
      </c>
      <c r="J66">
        <f>STDEV(J12,J9,J6,J15,J18,J21,J24,J27,J30,J33,J36,J39,J42,J45,J48,J51,J54,J57,J60,J63)/SQRT(COUNT(J12,J9,J6,J15,J18,J21,J24,J27,J30,J33,J36,J39,J42,J45,J48,J51,J54,J57,J60,J63))</f>
        <v>1.5917818728257378E-2</v>
      </c>
      <c r="K66">
        <f>STDEV(K12,K9,K6,K15,K18,K21,K24,K27,K30,K33,K36,K39,K42,K45,K48,K51,K54,K57,K60,K63)/SQRT(COUNT(K12,K9,K6,K15,K18,K21,K24,K27,K30,K33,K36,K39,K42,K45,K48,K51,K54,K57,K60,K63))</f>
        <v>1.6883736920652079E-2</v>
      </c>
      <c r="L66">
        <f>STDEV(L12,L9,L6,L15,L18,L21,L24,L27,L30,L33,L36,L39,L42,L45,L48,L51,L54,L57,L60,L63)/SQRT(COUNT(L12,L9,L6,L15,L18,L21,L24,L27,L30,L33,L36,L39,L42,L45,L48,L51,L54,L57,L60,L63))</f>
        <v>9.5560404377745711E-2</v>
      </c>
      <c r="N66">
        <f>STDEV(N12,N9,N6,N15,N18,N21,N24,N27,N30,N33,N36,N39,N42,N45,N48,N51,N54,N57,N60,N63)/SQRT(COUNT(N12,N9,N6,N15,N18,N21,N24,N27,N30,N33,N36,N39,N42,N45,N48,N51,N54,N57,N60,N63))</f>
        <v>4.6827612649751181E-2</v>
      </c>
      <c r="O66">
        <f>STDEV(O12,O9,O6,O15,O18,O21,O24,O27,O30,O33,O36,O39,O42,O45,O48,O51,O54,O57,O60,O63)/SQRT(COUNT(O12,O9,O6,O15,O18,O21,O24,O27,O30,O33,O36,O39,O42,O45,O48,O51,O54,O57,O60,O63))</f>
        <v>4.8275678148376744E-2</v>
      </c>
      <c r="P66">
        <f>STDEV(P12,P9,P6,P15,P18,P21,P24,P27,P30,P33,P36,P39,P42,P45,P48,P51,P54,P57,P60,P63)/SQRT(COUNT(P12,P9,P6,P15,P18,P21,P24,P27,P30,P33,P36,P39,P42,P45,P48,P51,P54,P57,P60,P63))</f>
        <v>0.15732522221093603</v>
      </c>
      <c r="R66">
        <f>STDEV(R12,R9,R6,R15,R18,R21,R24,R27,R30,R33,R36,R39,R42,R45,R48,R51,R54,R57,R60,R63)/SQRT(COUNT(R12,R9,R6,R15,R18,R21,R24,R27,R30,R33,R36,R39,R42,R45,R48,R51,R54,R57,R60,R63))</f>
        <v>5.9521872306098969E-2</v>
      </c>
      <c r="S66">
        <f>STDEV(S12,S9,S6,S15,S18,S21,S24,S27,S30,S33,S36,S39,S42,S45,S48,S51,S54,S57,S60,S63)/SQRT(COUNT(S12,S9,S6,S15,S18,S21,S24,S27,S30,S33,S36,S39,S42,S45,S48,S51,S54,S57,S60,S63))</f>
        <v>6.1178938908886142E-2</v>
      </c>
      <c r="T66">
        <f>STDEV(T12,T9,T6,T15,T18,T21,T24,T27,T30,T33,T36,T39,T42,T45,T48,T51,T54,T57,T60,T63)/SQRT(COUNT(T12,T9,T6,T15,T18,T21,T24,T27,T30,T33,T36,T39,T42,T45,T48,T51,T54,T57,T60,T63))</f>
        <v>0.22419054915273001</v>
      </c>
      <c r="V66">
        <f>STDEV(V12,V9,V6,V15,V18,V21,V24,V27,V30,V33,V36,V39,V42,V45,V48,V51,V54,V57,V60,V63)/SQRT(COUNT(V12,V9,V6,V15,V18,V21,V24,V27,V30,V33,V36,V39,V42,V45,V48,V51,V54,V57,V60,V63))</f>
        <v>8.8692600525282619E-2</v>
      </c>
      <c r="W66">
        <f>STDEV(W12,W9,W6,W15,W18,W21,W24,W27,W30,W33,W36,W39,W42,W45,W48,W51,W54,W57,W60,W63)/SQRT(COUNT(W12,W9,W6,W15,W18,W21,W24,W27,W30,W33,W36,W39,W42,W45,W48,W51,W54,W57,W60,W63))</f>
        <v>9.140832696475848E-2</v>
      </c>
      <c r="X66">
        <f>STDEV(X12,X9,X6,X15,X18,X21,X24,X27,X30,X33,X36,X39,X42,X45,X48,X51,X54,X57,X60,X63)/SQRT(COUNT(X12,X9,X6,X15,X18,X21,X24,X27,X30,X33,X36,X39,X42,X45,X48,X51,X54,X57,X60,X63))</f>
        <v>0.36035596781779844</v>
      </c>
      <c r="AM66">
        <f t="shared" si="8"/>
        <v>8.5</v>
      </c>
      <c r="AN66">
        <f t="shared" si="1"/>
        <v>64000</v>
      </c>
      <c r="AO66">
        <v>94000</v>
      </c>
      <c r="AP66">
        <v>380.12</v>
      </c>
      <c r="AQ66" s="1">
        <v>-4560410</v>
      </c>
      <c r="AR66" s="1">
        <v>20366100</v>
      </c>
      <c r="AS66">
        <v>3259.72</v>
      </c>
      <c r="AT66">
        <v>1.33792</v>
      </c>
      <c r="AU66">
        <v>1.4207099999999999</v>
      </c>
      <c r="AV66">
        <v>3.2762799999999999</v>
      </c>
      <c r="AX66">
        <v>64</v>
      </c>
      <c r="AY66">
        <v>0.53995499999999996</v>
      </c>
      <c r="AZ66">
        <v>0.52534999999999998</v>
      </c>
      <c r="BA66">
        <v>0.74399700000000002</v>
      </c>
    </row>
    <row r="67" spans="1:60">
      <c r="AT67">
        <f>AM66+(0.001)*(AU67-AN66)</f>
        <v>9.5</v>
      </c>
      <c r="AU67">
        <f t="shared" si="1"/>
        <v>65000</v>
      </c>
      <c r="AV67">
        <v>95000</v>
      </c>
      <c r="AW67">
        <v>380.28399999999999</v>
      </c>
      <c r="AX67" s="1">
        <v>-4560430</v>
      </c>
      <c r="AY67" s="1">
        <v>20366100</v>
      </c>
      <c r="AZ67">
        <v>2720.39</v>
      </c>
      <c r="BA67">
        <v>1.29514</v>
      </c>
      <c r="BB67">
        <v>1.3734</v>
      </c>
      <c r="BC67">
        <v>3.5958199999999998</v>
      </c>
      <c r="BE67">
        <v>65</v>
      </c>
      <c r="BF67">
        <v>1.6779200000000001</v>
      </c>
      <c r="BG67">
        <v>1.7072799999999999</v>
      </c>
      <c r="BH67">
        <v>2.8946299999999998</v>
      </c>
    </row>
    <row r="68" spans="1:60">
      <c r="B68">
        <v>500</v>
      </c>
      <c r="AT68">
        <f t="shared" si="8"/>
        <v>10.5</v>
      </c>
      <c r="AU68">
        <f t="shared" ref="AU68:AU131" si="9">AV68-30000</f>
        <v>66000</v>
      </c>
      <c r="AV68">
        <v>96000</v>
      </c>
      <c r="AW68">
        <v>379.06</v>
      </c>
      <c r="AX68" s="1">
        <v>-4560270</v>
      </c>
      <c r="AY68" s="1">
        <v>20366100</v>
      </c>
      <c r="AZ68">
        <v>2455.5300000000002</v>
      </c>
      <c r="BA68">
        <v>1.3261099999999999</v>
      </c>
      <c r="BB68">
        <v>1.39663</v>
      </c>
      <c r="BC68">
        <v>3.8557299999999999</v>
      </c>
      <c r="BE68">
        <v>66</v>
      </c>
      <c r="BF68">
        <v>1.1379649999999999</v>
      </c>
      <c r="BG68">
        <v>1.1819299999999999</v>
      </c>
      <c r="BH68">
        <v>2.150633</v>
      </c>
    </row>
    <row r="69" spans="1:60">
      <c r="B69" t="s">
        <v>34</v>
      </c>
      <c r="F69" t="s">
        <v>35</v>
      </c>
      <c r="J69" t="s">
        <v>36</v>
      </c>
      <c r="N69" t="s">
        <v>37</v>
      </c>
      <c r="R69" t="s">
        <v>38</v>
      </c>
      <c r="V69" t="s">
        <v>43</v>
      </c>
      <c r="AT69">
        <f t="shared" si="8"/>
        <v>11.5</v>
      </c>
      <c r="AU69">
        <f t="shared" si="9"/>
        <v>67000</v>
      </c>
      <c r="AV69">
        <v>97000</v>
      </c>
      <c r="AW69">
        <v>379.18900000000002</v>
      </c>
      <c r="AX69" s="1">
        <v>-4560280</v>
      </c>
      <c r="AY69" s="1">
        <v>20366100</v>
      </c>
      <c r="AZ69">
        <v>2441.9499999999998</v>
      </c>
      <c r="BA69">
        <v>1.34606</v>
      </c>
      <c r="BB69">
        <v>1.4156500000000001</v>
      </c>
      <c r="BC69">
        <v>4.3014799999999997</v>
      </c>
      <c r="BE69">
        <v>67</v>
      </c>
      <c r="BF69">
        <v>0.52782099999999998</v>
      </c>
      <c r="BG69">
        <v>0.51244100000000004</v>
      </c>
      <c r="BH69">
        <v>0.75732200000000005</v>
      </c>
    </row>
    <row r="70" spans="1:60">
      <c r="B70">
        <v>0.390787</v>
      </c>
      <c r="C70">
        <v>0.37947999999999998</v>
      </c>
      <c r="D70">
        <v>0.63634500000000005</v>
      </c>
      <c r="F70">
        <v>0.40914499999999998</v>
      </c>
      <c r="G70">
        <v>0.396341</v>
      </c>
      <c r="H70">
        <v>0.63972099999999998</v>
      </c>
      <c r="J70">
        <v>0.42009400000000002</v>
      </c>
      <c r="K70">
        <v>0.40810200000000002</v>
      </c>
      <c r="L70">
        <v>0.69378899999999999</v>
      </c>
      <c r="N70">
        <v>0.406667</v>
      </c>
      <c r="O70">
        <v>0.40382299999999999</v>
      </c>
      <c r="P70">
        <v>0.64208399999999999</v>
      </c>
      <c r="R70">
        <v>0.391901</v>
      </c>
      <c r="S70">
        <v>0.38813599999999998</v>
      </c>
      <c r="T70">
        <v>0.62753599999999998</v>
      </c>
      <c r="V70">
        <v>0.42725099999999999</v>
      </c>
      <c r="W70">
        <v>0.41397200000000001</v>
      </c>
      <c r="X70">
        <v>0.66042500000000004</v>
      </c>
      <c r="AT70">
        <f t="shared" si="8"/>
        <v>12.5</v>
      </c>
      <c r="AU70">
        <f t="shared" si="9"/>
        <v>68000</v>
      </c>
      <c r="AV70">
        <v>98000</v>
      </c>
      <c r="AW70">
        <v>379.88900000000001</v>
      </c>
      <c r="AX70" s="1">
        <v>-4560380</v>
      </c>
      <c r="AY70" s="1">
        <v>20366100</v>
      </c>
      <c r="AZ70">
        <v>2413.0300000000002</v>
      </c>
      <c r="BA70">
        <v>1.3246</v>
      </c>
      <c r="BB70">
        <v>1.3907799999999999</v>
      </c>
      <c r="BC70">
        <v>4.4633700000000003</v>
      </c>
      <c r="BE70">
        <v>68</v>
      </c>
      <c r="BF70">
        <v>1.23132</v>
      </c>
      <c r="BG70">
        <v>1.26484</v>
      </c>
      <c r="BH70">
        <v>2.3498399999999999</v>
      </c>
    </row>
    <row r="71" spans="1:60">
      <c r="B71">
        <v>0.45878000000000002</v>
      </c>
      <c r="C71">
        <v>0.440079</v>
      </c>
      <c r="D71">
        <v>0.84481700000000004</v>
      </c>
      <c r="F71">
        <v>0.65216799999999997</v>
      </c>
      <c r="G71">
        <v>0.65809300000000004</v>
      </c>
      <c r="H71">
        <v>1.4311400000000001</v>
      </c>
      <c r="J71">
        <v>0.89474500000000001</v>
      </c>
      <c r="K71">
        <v>0.85914900000000005</v>
      </c>
      <c r="L71">
        <v>2.4199000000000002</v>
      </c>
      <c r="N71">
        <v>0.54966099999999996</v>
      </c>
      <c r="O71">
        <v>0.563809</v>
      </c>
      <c r="P71">
        <v>0.93693800000000005</v>
      </c>
      <c r="R71">
        <v>0.57268300000000005</v>
      </c>
      <c r="S71">
        <v>0.56893300000000002</v>
      </c>
      <c r="T71">
        <v>1.13232</v>
      </c>
      <c r="V71">
        <v>1.9692499999999999</v>
      </c>
      <c r="W71">
        <v>1.98445</v>
      </c>
      <c r="X71">
        <v>5.39771</v>
      </c>
      <c r="AA71" t="s">
        <v>19</v>
      </c>
      <c r="AB71" t="s">
        <v>20</v>
      </c>
      <c r="AC71" t="s">
        <v>21</v>
      </c>
      <c r="AT71">
        <f t="shared" si="8"/>
        <v>13.5</v>
      </c>
      <c r="AU71">
        <f t="shared" si="9"/>
        <v>69000</v>
      </c>
      <c r="AV71">
        <v>99000</v>
      </c>
      <c r="AW71">
        <v>380.13499999999999</v>
      </c>
      <c r="AX71" s="1">
        <v>-4560410</v>
      </c>
      <c r="AY71" s="1">
        <v>20366100</v>
      </c>
      <c r="AZ71">
        <v>2377.36</v>
      </c>
      <c r="BA71">
        <v>1.3103800000000001</v>
      </c>
      <c r="BB71">
        <v>1.3800399999999999</v>
      </c>
      <c r="BC71">
        <v>4.4683599999999997</v>
      </c>
      <c r="BE71">
        <v>69</v>
      </c>
      <c r="BF71">
        <v>0.70349899999999999</v>
      </c>
      <c r="BG71">
        <v>0.75239900000000004</v>
      </c>
      <c r="BH71">
        <v>1.5925180000000001</v>
      </c>
    </row>
    <row r="72" spans="1:60">
      <c r="B72">
        <v>6.7992999999999998E-2</v>
      </c>
      <c r="C72">
        <v>6.0599E-2</v>
      </c>
      <c r="D72">
        <v>0.20847199999999999</v>
      </c>
      <c r="F72">
        <v>0.24302299999999999</v>
      </c>
      <c r="G72">
        <v>0.26175199999999998</v>
      </c>
      <c r="H72">
        <v>0.79141899999999998</v>
      </c>
      <c r="J72">
        <v>0.47465099999999999</v>
      </c>
      <c r="K72">
        <v>0.45104699999999998</v>
      </c>
      <c r="L72">
        <v>1.726111</v>
      </c>
      <c r="N72">
        <v>0.14299400000000001</v>
      </c>
      <c r="O72">
        <v>0.15998599999999999</v>
      </c>
      <c r="P72">
        <v>0.294854</v>
      </c>
      <c r="R72">
        <v>0.180782</v>
      </c>
      <c r="S72">
        <v>0.18079700000000001</v>
      </c>
      <c r="T72">
        <v>0.50478400000000001</v>
      </c>
      <c r="V72">
        <v>1.5419989999999999</v>
      </c>
      <c r="W72">
        <v>1.570478</v>
      </c>
      <c r="X72">
        <v>4.737285</v>
      </c>
      <c r="Z72">
        <v>4</v>
      </c>
      <c r="AA72">
        <v>5.4175149999999991E-2</v>
      </c>
      <c r="AB72">
        <v>5.4796099999999993E-2</v>
      </c>
      <c r="AC72">
        <v>0.22036304999999995</v>
      </c>
      <c r="AT72">
        <f t="shared" si="8"/>
        <v>14.5</v>
      </c>
      <c r="AU72">
        <f t="shared" si="9"/>
        <v>70000</v>
      </c>
      <c r="AV72">
        <v>100000</v>
      </c>
      <c r="AW72">
        <v>379.33699999999999</v>
      </c>
      <c r="AX72" s="1">
        <v>-4560300</v>
      </c>
      <c r="AY72" s="1">
        <v>20366100</v>
      </c>
      <c r="AZ72">
        <v>2390.41</v>
      </c>
      <c r="BA72">
        <v>1.3250900000000001</v>
      </c>
      <c r="BB72">
        <v>1.4057599999999999</v>
      </c>
      <c r="BC72">
        <v>4.6678100000000002</v>
      </c>
      <c r="BE72">
        <v>70</v>
      </c>
      <c r="BF72">
        <v>0.51346599999999998</v>
      </c>
      <c r="BG72">
        <v>0.50599300000000003</v>
      </c>
      <c r="BH72">
        <v>0.71560699999999999</v>
      </c>
    </row>
    <row r="73" spans="1:60">
      <c r="B73">
        <v>0.40324700000000002</v>
      </c>
      <c r="C73">
        <v>0.39288200000000001</v>
      </c>
      <c r="D73">
        <v>0.63694899999999999</v>
      </c>
      <c r="F73">
        <v>0.431506</v>
      </c>
      <c r="G73">
        <v>0.42064600000000002</v>
      </c>
      <c r="H73">
        <v>0.66268700000000003</v>
      </c>
      <c r="J73">
        <v>0.38590400000000002</v>
      </c>
      <c r="K73">
        <v>0.37600600000000001</v>
      </c>
      <c r="L73">
        <v>0.62609700000000001</v>
      </c>
      <c r="N73">
        <v>0.42236000000000001</v>
      </c>
      <c r="O73">
        <v>0.40739399999999998</v>
      </c>
      <c r="P73">
        <v>0.68008100000000005</v>
      </c>
      <c r="R73">
        <v>0.40092100000000003</v>
      </c>
      <c r="S73">
        <v>0.38741500000000001</v>
      </c>
      <c r="T73">
        <v>0.62234</v>
      </c>
      <c r="V73">
        <v>0.40476299999999998</v>
      </c>
      <c r="W73">
        <v>0.38914100000000001</v>
      </c>
      <c r="X73">
        <v>0.654339</v>
      </c>
      <c r="Z73">
        <v>8</v>
      </c>
      <c r="AA73">
        <v>0.17431495000000002</v>
      </c>
      <c r="AB73">
        <v>0.17567815000000001</v>
      </c>
      <c r="AC73">
        <v>0.57986539999999998</v>
      </c>
      <c r="AT73">
        <f t="shared" si="8"/>
        <v>15.5</v>
      </c>
      <c r="AU73">
        <f t="shared" si="9"/>
        <v>71000</v>
      </c>
      <c r="AV73">
        <v>101000</v>
      </c>
      <c r="AW73">
        <v>377.94</v>
      </c>
      <c r="AX73" s="1">
        <v>-4560120</v>
      </c>
      <c r="AY73" s="1">
        <v>20366100</v>
      </c>
      <c r="AZ73">
        <v>2457.5700000000002</v>
      </c>
      <c r="BA73">
        <v>1.37097</v>
      </c>
      <c r="BB73">
        <v>1.4595100000000001</v>
      </c>
      <c r="BC73">
        <v>4.7454999999999998</v>
      </c>
      <c r="BE73">
        <v>71</v>
      </c>
      <c r="BF73">
        <v>1.7162900000000001</v>
      </c>
      <c r="BG73">
        <v>1.7097899999999999</v>
      </c>
      <c r="BH73">
        <v>4.6829400000000003</v>
      </c>
    </row>
    <row r="74" spans="1:60">
      <c r="B74">
        <v>0.41723199999999999</v>
      </c>
      <c r="C74">
        <v>0.408306</v>
      </c>
      <c r="D74">
        <v>0.73927900000000002</v>
      </c>
      <c r="F74">
        <v>0.48270999999999997</v>
      </c>
      <c r="G74">
        <v>0.46720499999999998</v>
      </c>
      <c r="H74">
        <v>0.83475600000000005</v>
      </c>
      <c r="J74">
        <v>0.85578100000000001</v>
      </c>
      <c r="K74">
        <v>0.82934399999999997</v>
      </c>
      <c r="L74">
        <v>2.03016</v>
      </c>
      <c r="N74">
        <v>0.93687200000000004</v>
      </c>
      <c r="O74">
        <v>0.90620400000000001</v>
      </c>
      <c r="P74">
        <v>1.63741</v>
      </c>
      <c r="R74">
        <v>1.44537</v>
      </c>
      <c r="S74">
        <v>1.49773</v>
      </c>
      <c r="T74">
        <v>3.0156900000000002</v>
      </c>
      <c r="V74">
        <v>1.6549100000000001</v>
      </c>
      <c r="W74">
        <v>1.6516299999999999</v>
      </c>
      <c r="X74">
        <v>4.2119999999999997</v>
      </c>
      <c r="Z74">
        <v>12</v>
      </c>
      <c r="AA74">
        <v>0.35335135000000001</v>
      </c>
      <c r="AB74">
        <v>0.36277224999999996</v>
      </c>
      <c r="AC74">
        <v>1.1299834000000002</v>
      </c>
      <c r="AT74">
        <f t="shared" si="8"/>
        <v>16.5</v>
      </c>
      <c r="AU74">
        <f t="shared" si="9"/>
        <v>72000</v>
      </c>
      <c r="AV74">
        <v>102000</v>
      </c>
      <c r="AW74">
        <v>376.887</v>
      </c>
      <c r="AX74" s="1">
        <v>-4559980</v>
      </c>
      <c r="AY74" s="1">
        <v>20366100</v>
      </c>
      <c r="AZ74">
        <v>2435.83</v>
      </c>
      <c r="BA74">
        <v>1.4195800000000001</v>
      </c>
      <c r="BB74">
        <v>1.50742</v>
      </c>
      <c r="BC74">
        <v>4.8300200000000002</v>
      </c>
      <c r="BE74">
        <v>72</v>
      </c>
      <c r="BF74">
        <v>1.2028239999999999</v>
      </c>
      <c r="BG74">
        <v>1.203797</v>
      </c>
      <c r="BH74">
        <v>3.967333</v>
      </c>
    </row>
    <row r="75" spans="1:60">
      <c r="B75">
        <v>1.3984999999999999E-2</v>
      </c>
      <c r="C75">
        <v>1.5424E-2</v>
      </c>
      <c r="D75">
        <v>0.10233</v>
      </c>
      <c r="F75">
        <v>5.1204E-2</v>
      </c>
      <c r="G75">
        <v>4.6559000000000003E-2</v>
      </c>
      <c r="H75">
        <v>0.172069</v>
      </c>
      <c r="J75">
        <v>0.46987699999999999</v>
      </c>
      <c r="K75">
        <v>0.45333800000000002</v>
      </c>
      <c r="L75">
        <v>1.4040630000000001</v>
      </c>
      <c r="N75">
        <v>0.51451199999999997</v>
      </c>
      <c r="O75">
        <v>0.49880999999999998</v>
      </c>
      <c r="P75">
        <v>0.95732899999999999</v>
      </c>
      <c r="R75">
        <v>1.044449</v>
      </c>
      <c r="S75">
        <v>1.1103149999999999</v>
      </c>
      <c r="T75">
        <v>2.3933499999999999</v>
      </c>
      <c r="V75">
        <v>1.2501469999999999</v>
      </c>
      <c r="W75">
        <v>1.262489</v>
      </c>
      <c r="X75">
        <v>3.557661</v>
      </c>
      <c r="Z75">
        <v>16</v>
      </c>
      <c r="AA75">
        <v>0.62741025000000006</v>
      </c>
      <c r="AB75">
        <v>0.64416000000000007</v>
      </c>
      <c r="AC75">
        <v>1.9027678499999996</v>
      </c>
      <c r="AT75">
        <f t="shared" si="8"/>
        <v>17.5</v>
      </c>
      <c r="AU75">
        <f t="shared" si="9"/>
        <v>73000</v>
      </c>
      <c r="AV75">
        <v>103000</v>
      </c>
      <c r="AW75">
        <v>377.404</v>
      </c>
      <c r="AX75" s="1">
        <v>-4560050</v>
      </c>
      <c r="AY75" s="1">
        <v>20366100</v>
      </c>
      <c r="AZ75">
        <v>2425.17</v>
      </c>
      <c r="BA75">
        <v>1.4440500000000001</v>
      </c>
      <c r="BB75">
        <v>1.53668</v>
      </c>
      <c r="BC75">
        <v>4.97485</v>
      </c>
      <c r="BE75">
        <v>73</v>
      </c>
      <c r="BF75">
        <v>0.527416</v>
      </c>
      <c r="BG75">
        <v>0.51963700000000002</v>
      </c>
      <c r="BH75">
        <v>0.72256699999999996</v>
      </c>
    </row>
    <row r="76" spans="1:60">
      <c r="B76">
        <v>0.41794599999999998</v>
      </c>
      <c r="C76">
        <v>0.40583200000000003</v>
      </c>
      <c r="D76">
        <v>0.651536</v>
      </c>
      <c r="F76">
        <v>0.42648399999999997</v>
      </c>
      <c r="G76">
        <v>0.41358400000000001</v>
      </c>
      <c r="H76">
        <v>0.67243200000000003</v>
      </c>
      <c r="J76">
        <v>0.39379799999999998</v>
      </c>
      <c r="K76">
        <v>0.382303</v>
      </c>
      <c r="L76">
        <v>0.65192700000000003</v>
      </c>
      <c r="N76">
        <v>0.40565400000000001</v>
      </c>
      <c r="O76">
        <v>0.39280799999999999</v>
      </c>
      <c r="P76">
        <v>0.653007</v>
      </c>
      <c r="R76">
        <v>0.40635300000000002</v>
      </c>
      <c r="S76">
        <v>0.39187499999999997</v>
      </c>
      <c r="T76">
        <v>0.63989399999999996</v>
      </c>
      <c r="V76">
        <v>0.417993</v>
      </c>
      <c r="W76">
        <v>0.42412</v>
      </c>
      <c r="X76">
        <v>0.65590899999999996</v>
      </c>
      <c r="Z76">
        <v>20</v>
      </c>
      <c r="AA76">
        <v>0.81624425000000012</v>
      </c>
      <c r="AB76">
        <v>0.84103939999999999</v>
      </c>
      <c r="AC76">
        <v>2.4923357500000001</v>
      </c>
      <c r="AT76">
        <f t="shared" si="8"/>
        <v>18.5</v>
      </c>
      <c r="AU76">
        <f t="shared" si="9"/>
        <v>74000</v>
      </c>
      <c r="AV76">
        <v>104000</v>
      </c>
      <c r="AW76">
        <v>378.81400000000002</v>
      </c>
      <c r="AX76" s="1">
        <v>-4560230</v>
      </c>
      <c r="AY76" s="1">
        <v>20366100</v>
      </c>
      <c r="AZ76">
        <v>2325.02</v>
      </c>
      <c r="BA76">
        <v>1.4464399999999999</v>
      </c>
      <c r="BB76">
        <v>1.5347</v>
      </c>
      <c r="BC76">
        <v>5.0748800000000003</v>
      </c>
      <c r="BE76">
        <v>74</v>
      </c>
      <c r="BF76">
        <v>1.5946199999999999</v>
      </c>
      <c r="BG76">
        <v>1.6630400000000001</v>
      </c>
      <c r="BH76">
        <v>3.4635899999999999</v>
      </c>
    </row>
    <row r="77" spans="1:60">
      <c r="B77">
        <v>0.49614799999999998</v>
      </c>
      <c r="C77">
        <v>0.48236200000000001</v>
      </c>
      <c r="D77">
        <v>0.93062999999999996</v>
      </c>
      <c r="F77">
        <v>0.64728600000000003</v>
      </c>
      <c r="G77">
        <v>0.623027</v>
      </c>
      <c r="H77">
        <v>1.2408300000000001</v>
      </c>
      <c r="J77">
        <v>0.77254400000000001</v>
      </c>
      <c r="K77">
        <v>0.78430500000000003</v>
      </c>
      <c r="L77">
        <v>1.3519399999999999</v>
      </c>
      <c r="N77">
        <v>1.1287700000000001</v>
      </c>
      <c r="O77">
        <v>1.1693100000000001</v>
      </c>
      <c r="P77">
        <v>3.25841</v>
      </c>
      <c r="R77">
        <v>1.5197700000000001</v>
      </c>
      <c r="S77">
        <v>1.5215799999999999</v>
      </c>
      <c r="T77">
        <v>4.2529500000000002</v>
      </c>
      <c r="V77">
        <v>1.24126</v>
      </c>
      <c r="W77">
        <v>1.3100099999999999</v>
      </c>
      <c r="X77">
        <v>2.5006900000000001</v>
      </c>
      <c r="Z77">
        <v>24</v>
      </c>
      <c r="AA77">
        <v>1.2607092999999998</v>
      </c>
      <c r="AB77">
        <v>1.2798442000000001</v>
      </c>
      <c r="AC77">
        <v>3.3798182499999996</v>
      </c>
      <c r="AT77">
        <f t="shared" si="8"/>
        <v>19.5</v>
      </c>
      <c r="AU77">
        <f t="shared" si="9"/>
        <v>75000</v>
      </c>
      <c r="AV77">
        <v>105000</v>
      </c>
      <c r="AW77">
        <v>379.87</v>
      </c>
      <c r="AX77" s="1">
        <v>-4560370</v>
      </c>
      <c r="AY77" s="1">
        <v>20366100</v>
      </c>
      <c r="AZ77">
        <v>2294.84</v>
      </c>
      <c r="BA77">
        <v>1.45628</v>
      </c>
      <c r="BB77">
        <v>1.53423</v>
      </c>
      <c r="BC77">
        <v>5.1138399999999997</v>
      </c>
      <c r="BE77">
        <v>75</v>
      </c>
      <c r="BF77">
        <v>1.067204</v>
      </c>
      <c r="BG77">
        <v>1.1434029999999999</v>
      </c>
      <c r="BH77">
        <v>2.7410230000000002</v>
      </c>
    </row>
    <row r="78" spans="1:60">
      <c r="B78">
        <v>7.8201999999999994E-2</v>
      </c>
      <c r="C78">
        <v>7.6530000000000001E-2</v>
      </c>
      <c r="D78">
        <v>0.27909400000000001</v>
      </c>
      <c r="F78">
        <v>0.220802</v>
      </c>
      <c r="G78">
        <v>0.20944299999999999</v>
      </c>
      <c r="H78">
        <v>0.56839799999999996</v>
      </c>
      <c r="J78">
        <v>0.37874600000000003</v>
      </c>
      <c r="K78">
        <v>0.40200200000000003</v>
      </c>
      <c r="L78">
        <v>0.700013</v>
      </c>
      <c r="N78">
        <v>0.72311599999999998</v>
      </c>
      <c r="O78">
        <v>0.77650200000000003</v>
      </c>
      <c r="P78">
        <v>2.6054029999999999</v>
      </c>
      <c r="R78">
        <v>1.1134170000000001</v>
      </c>
      <c r="S78">
        <v>1.129705</v>
      </c>
      <c r="T78">
        <v>3.6130559999999998</v>
      </c>
      <c r="V78">
        <v>0.82326699999999997</v>
      </c>
      <c r="W78">
        <v>0.88588999999999996</v>
      </c>
      <c r="X78">
        <v>1.844781</v>
      </c>
      <c r="AT78">
        <f t="shared" si="8"/>
        <v>20.5</v>
      </c>
      <c r="AU78">
        <f t="shared" si="9"/>
        <v>76000</v>
      </c>
      <c r="AV78">
        <v>106000</v>
      </c>
      <c r="AW78">
        <v>380.43799999999999</v>
      </c>
      <c r="AX78" s="1">
        <v>-4560450</v>
      </c>
      <c r="AY78" s="1">
        <v>20366100</v>
      </c>
      <c r="AZ78">
        <v>2272.13</v>
      </c>
      <c r="BA78">
        <v>1.47176</v>
      </c>
      <c r="BB78">
        <v>1.5482100000000001</v>
      </c>
      <c r="BC78">
        <v>5.2541799999999999</v>
      </c>
      <c r="BE78">
        <v>76</v>
      </c>
      <c r="BF78">
        <v>0.54023299999999996</v>
      </c>
      <c r="BG78">
        <v>0.52627500000000005</v>
      </c>
      <c r="BH78">
        <v>0.73324699999999998</v>
      </c>
    </row>
    <row r="79" spans="1:60">
      <c r="B79">
        <v>0.396816</v>
      </c>
      <c r="C79">
        <v>0.38521300000000003</v>
      </c>
      <c r="D79">
        <v>0.66206299999999996</v>
      </c>
      <c r="F79">
        <v>0.391847</v>
      </c>
      <c r="G79">
        <v>0.38090800000000002</v>
      </c>
      <c r="H79">
        <v>0.63029100000000005</v>
      </c>
      <c r="J79">
        <v>0.385133</v>
      </c>
      <c r="K79">
        <v>0.37371199999999999</v>
      </c>
      <c r="L79">
        <v>0.620888</v>
      </c>
      <c r="N79">
        <v>0.40501799999999999</v>
      </c>
      <c r="O79">
        <v>0.39310400000000001</v>
      </c>
      <c r="P79">
        <v>0.63638099999999997</v>
      </c>
      <c r="R79">
        <v>0.39161200000000002</v>
      </c>
      <c r="S79">
        <v>0.39160200000000001</v>
      </c>
      <c r="T79">
        <v>0.65169299999999997</v>
      </c>
      <c r="V79">
        <v>0.42014699999999999</v>
      </c>
      <c r="W79">
        <v>0.40551599999999999</v>
      </c>
      <c r="X79">
        <v>0.65470600000000001</v>
      </c>
      <c r="AA79" t="s">
        <v>17</v>
      </c>
      <c r="AB79" t="s">
        <v>18</v>
      </c>
      <c r="AC79" t="s">
        <v>19</v>
      </c>
      <c r="AD79" t="s">
        <v>20</v>
      </c>
      <c r="AE79" t="s">
        <v>21</v>
      </c>
      <c r="AH79" t="s">
        <v>24</v>
      </c>
      <c r="AI79" t="s">
        <v>28</v>
      </c>
      <c r="AJ79" t="s">
        <v>41</v>
      </c>
      <c r="AT79">
        <f t="shared" si="8"/>
        <v>21.5</v>
      </c>
      <c r="AU79">
        <f t="shared" si="9"/>
        <v>77000</v>
      </c>
      <c r="AV79">
        <v>107000</v>
      </c>
      <c r="AW79">
        <v>380.52699999999999</v>
      </c>
      <c r="AX79" s="1">
        <v>-4560460</v>
      </c>
      <c r="AY79" s="1">
        <v>20366100</v>
      </c>
      <c r="AZ79">
        <v>2196.2199999999998</v>
      </c>
      <c r="BA79">
        <v>1.4820199999999999</v>
      </c>
      <c r="BB79">
        <v>1.55385</v>
      </c>
      <c r="BC79">
        <v>5.4538200000000003</v>
      </c>
      <c r="BE79">
        <v>77</v>
      </c>
      <c r="BF79">
        <v>1.67862</v>
      </c>
      <c r="BG79">
        <v>1.71428</v>
      </c>
      <c r="BH79">
        <v>4.4551499999999997</v>
      </c>
    </row>
    <row r="80" spans="1:60">
      <c r="B80">
        <v>0.46504499999999999</v>
      </c>
      <c r="C80">
        <v>0.45860299999999998</v>
      </c>
      <c r="D80">
        <v>0.89961599999999997</v>
      </c>
      <c r="F80">
        <v>0.43677700000000003</v>
      </c>
      <c r="G80">
        <v>0.42380000000000001</v>
      </c>
      <c r="H80">
        <v>0.84629600000000005</v>
      </c>
      <c r="J80">
        <v>0.85252300000000003</v>
      </c>
      <c r="K80">
        <v>0.86704800000000004</v>
      </c>
      <c r="L80">
        <v>2.2745799999999998</v>
      </c>
      <c r="N80">
        <v>1.1072500000000001</v>
      </c>
      <c r="O80">
        <v>1.1141399999999999</v>
      </c>
      <c r="P80">
        <v>2.6233599999999999</v>
      </c>
      <c r="R80">
        <v>0.51717199999999997</v>
      </c>
      <c r="S80">
        <v>0.57234300000000005</v>
      </c>
      <c r="T80">
        <v>0.91254400000000002</v>
      </c>
      <c r="V80">
        <v>1.6028500000000001</v>
      </c>
      <c r="W80">
        <v>1.6282099999999999</v>
      </c>
      <c r="X80">
        <v>3.2739400000000001</v>
      </c>
      <c r="Z80">
        <v>4</v>
      </c>
      <c r="AA80">
        <f>Z80*1000/$AB$2</f>
        <v>0.19636720667648502</v>
      </c>
      <c r="AB80">
        <f>AA80/(10^-27)/(10^6)</f>
        <v>1.9636720667648501E+20</v>
      </c>
      <c r="AC80">
        <f>AA72*(10^-20)</f>
        <v>5.4175149999999992E-22</v>
      </c>
      <c r="AD80">
        <f t="shared" ref="AD80:AE80" si="10">AB72*(10^-20)</f>
        <v>5.4796099999999988E-22</v>
      </c>
      <c r="AE80">
        <f t="shared" si="10"/>
        <v>2.2036304999999992E-21</v>
      </c>
      <c r="AG80" t="s">
        <v>19</v>
      </c>
      <c r="AH80" s="1">
        <v>1.2000000000000001E-41</v>
      </c>
      <c r="AI80" s="1">
        <f>AH80*0.05/6*170</f>
        <v>1.7000000000000002E-41</v>
      </c>
      <c r="AJ80" s="1">
        <f>AI80*$AH$3</f>
        <v>8.5000000000000008E-21</v>
      </c>
      <c r="AT80">
        <f t="shared" si="8"/>
        <v>22.5</v>
      </c>
      <c r="AU80">
        <f t="shared" si="9"/>
        <v>78000</v>
      </c>
      <c r="AV80">
        <v>108000</v>
      </c>
      <c r="AW80">
        <v>380.74099999999999</v>
      </c>
      <c r="AX80" s="1">
        <v>-4560490</v>
      </c>
      <c r="AY80" s="1">
        <v>20366100</v>
      </c>
      <c r="AZ80">
        <v>2127.9</v>
      </c>
      <c r="BA80">
        <v>1.47963</v>
      </c>
      <c r="BB80">
        <v>1.54541</v>
      </c>
      <c r="BC80">
        <v>5.6421299999999999</v>
      </c>
      <c r="BE80">
        <v>78</v>
      </c>
      <c r="BF80">
        <v>1.138387</v>
      </c>
      <c r="BG80">
        <v>1.188005</v>
      </c>
      <c r="BH80">
        <v>3.7219030000000002</v>
      </c>
    </row>
    <row r="81" spans="2:60">
      <c r="B81">
        <v>6.8228999999999998E-2</v>
      </c>
      <c r="C81">
        <v>7.3389999999999997E-2</v>
      </c>
      <c r="D81">
        <v>0.23755299999999999</v>
      </c>
      <c r="F81">
        <v>4.4929999999999998E-2</v>
      </c>
      <c r="G81">
        <v>4.2892E-2</v>
      </c>
      <c r="H81">
        <v>0.216005</v>
      </c>
      <c r="J81">
        <v>0.46739000000000003</v>
      </c>
      <c r="K81">
        <v>0.493336</v>
      </c>
      <c r="L81">
        <v>1.6536919999999999</v>
      </c>
      <c r="N81">
        <v>0.70223199999999997</v>
      </c>
      <c r="O81">
        <v>0.72103600000000001</v>
      </c>
      <c r="P81">
        <v>1.9869790000000001</v>
      </c>
      <c r="R81">
        <v>0.12556</v>
      </c>
      <c r="S81">
        <v>0.18074100000000001</v>
      </c>
      <c r="T81">
        <v>0.260851</v>
      </c>
      <c r="V81">
        <v>1.1827030000000001</v>
      </c>
      <c r="W81">
        <v>1.2226939999999999</v>
      </c>
      <c r="X81">
        <v>2.6192340000000001</v>
      </c>
      <c r="Z81">
        <v>8</v>
      </c>
      <c r="AA81">
        <f t="shared" ref="AA81:AA84" si="11">Z81*1000/$AB$2</f>
        <v>0.39273441335297005</v>
      </c>
      <c r="AB81">
        <f t="shared" ref="AB81:AB85" si="12">AA81/(10^-27)/(10^6)</f>
        <v>3.9273441335297003E+20</v>
      </c>
      <c r="AC81">
        <f t="shared" ref="AC81:AC84" si="13">AA73*(10^-20)</f>
        <v>1.7431495000000002E-21</v>
      </c>
      <c r="AD81">
        <f t="shared" ref="AD81:AD84" si="14">AB73*(10^-20)</f>
        <v>1.7567814999999999E-21</v>
      </c>
      <c r="AE81">
        <f t="shared" ref="AE81:AE84" si="15">AC73*(10^-20)</f>
        <v>5.7986539999999996E-21</v>
      </c>
      <c r="AG81" t="s">
        <v>20</v>
      </c>
      <c r="AH81" s="1">
        <v>1.22E-41</v>
      </c>
      <c r="AI81" s="1">
        <f t="shared" ref="AI81:AI82" si="16">AH81*0.05/6*170</f>
        <v>1.7283333333333336E-41</v>
      </c>
      <c r="AJ81" s="1">
        <f t="shared" ref="AJ81:AJ82" si="17">AI81*$AH$3</f>
        <v>8.6416666666666682E-21</v>
      </c>
      <c r="AT81">
        <f t="shared" si="8"/>
        <v>23.5</v>
      </c>
      <c r="AU81">
        <f t="shared" si="9"/>
        <v>79000</v>
      </c>
      <c r="AV81">
        <v>109000</v>
      </c>
      <c r="AW81">
        <v>380.94600000000003</v>
      </c>
      <c r="AX81" s="1">
        <v>-4560520</v>
      </c>
      <c r="AY81" s="1">
        <v>20366100</v>
      </c>
      <c r="AZ81">
        <v>2042.06</v>
      </c>
      <c r="BA81">
        <v>1.4787399999999999</v>
      </c>
      <c r="BB81">
        <v>1.54491</v>
      </c>
      <c r="BC81">
        <v>5.6828099999999999</v>
      </c>
      <c r="BE81">
        <v>79</v>
      </c>
      <c r="BF81">
        <v>0.52380599999999999</v>
      </c>
      <c r="BG81">
        <v>0.51173000000000002</v>
      </c>
      <c r="BH81">
        <v>0.72180999999999995</v>
      </c>
    </row>
    <row r="82" spans="2:60">
      <c r="B82">
        <v>0.396922</v>
      </c>
      <c r="C82">
        <v>0.38661200000000001</v>
      </c>
      <c r="D82">
        <v>0.62170300000000001</v>
      </c>
      <c r="F82">
        <v>0.41912500000000003</v>
      </c>
      <c r="G82">
        <v>0.40796399999999999</v>
      </c>
      <c r="H82">
        <v>0.66371199999999997</v>
      </c>
      <c r="J82">
        <v>0.42865799999999998</v>
      </c>
      <c r="K82">
        <v>0.41443999999999998</v>
      </c>
      <c r="L82">
        <v>0.67085700000000004</v>
      </c>
      <c r="N82">
        <v>0.42524400000000001</v>
      </c>
      <c r="O82">
        <v>0.41461500000000001</v>
      </c>
      <c r="P82">
        <v>0.67875799999999997</v>
      </c>
      <c r="R82">
        <v>0.41035700000000003</v>
      </c>
      <c r="S82">
        <v>0.40079199999999998</v>
      </c>
      <c r="T82">
        <v>0.65379200000000004</v>
      </c>
      <c r="V82">
        <v>0.40866799999999998</v>
      </c>
      <c r="W82">
        <v>0.39434399999999997</v>
      </c>
      <c r="X82">
        <v>0.66076400000000002</v>
      </c>
      <c r="Z82">
        <v>12</v>
      </c>
      <c r="AA82">
        <f t="shared" si="11"/>
        <v>0.5891016200294551</v>
      </c>
      <c r="AB82">
        <f t="shared" si="12"/>
        <v>5.8910162002945507E+20</v>
      </c>
      <c r="AC82">
        <f t="shared" si="13"/>
        <v>3.5335134999999997E-21</v>
      </c>
      <c r="AD82">
        <f t="shared" si="14"/>
        <v>3.6277224999999996E-21</v>
      </c>
      <c r="AE82">
        <f t="shared" si="15"/>
        <v>1.1299834000000001E-20</v>
      </c>
      <c r="AG82" t="s">
        <v>21</v>
      </c>
      <c r="AH82" s="1">
        <v>3.2500000000000002E-41</v>
      </c>
      <c r="AI82" s="1">
        <f t="shared" si="16"/>
        <v>4.6041666666666675E-41</v>
      </c>
      <c r="AJ82" s="1">
        <f t="shared" si="17"/>
        <v>2.3020833333333337E-20</v>
      </c>
      <c r="AT82">
        <f t="shared" si="8"/>
        <v>24.5</v>
      </c>
      <c r="AU82">
        <f t="shared" si="9"/>
        <v>80000</v>
      </c>
      <c r="AV82">
        <v>110000</v>
      </c>
      <c r="AW82">
        <v>380.24299999999999</v>
      </c>
      <c r="AX82" s="1">
        <v>-4560420</v>
      </c>
      <c r="AY82" s="1">
        <v>20366100</v>
      </c>
      <c r="AZ82">
        <v>2056.37</v>
      </c>
      <c r="BA82">
        <v>1.4960599999999999</v>
      </c>
      <c r="BB82">
        <v>1.55864</v>
      </c>
      <c r="BC82">
        <v>5.7549599999999996</v>
      </c>
      <c r="BE82">
        <v>80</v>
      </c>
      <c r="BF82">
        <v>1.33128</v>
      </c>
      <c r="BG82">
        <v>1.29521</v>
      </c>
      <c r="BH82">
        <v>2.0640700000000001</v>
      </c>
    </row>
    <row r="83" spans="2:60">
      <c r="B83">
        <v>0.47251300000000002</v>
      </c>
      <c r="C83">
        <v>0.47073999999999999</v>
      </c>
      <c r="D83">
        <v>0.93717399999999995</v>
      </c>
      <c r="F83">
        <v>0.47432400000000002</v>
      </c>
      <c r="G83">
        <v>0.458874</v>
      </c>
      <c r="H83">
        <v>0.86809099999999995</v>
      </c>
      <c r="J83">
        <v>0.81173899999999999</v>
      </c>
      <c r="K83">
        <v>0.80404799999999998</v>
      </c>
      <c r="L83">
        <v>1.5223100000000001</v>
      </c>
      <c r="N83">
        <v>1.1830700000000001</v>
      </c>
      <c r="O83">
        <v>1.2482</v>
      </c>
      <c r="P83">
        <v>2.7239200000000001</v>
      </c>
      <c r="R83">
        <v>0.65360600000000002</v>
      </c>
      <c r="S83">
        <v>0.661111</v>
      </c>
      <c r="T83">
        <v>1.4602599999999999</v>
      </c>
      <c r="V83">
        <v>1.7247600000000001</v>
      </c>
      <c r="W83">
        <v>1.71129</v>
      </c>
      <c r="X83">
        <v>4.0749399999999998</v>
      </c>
      <c r="Z83">
        <v>16</v>
      </c>
      <c r="AA83">
        <f t="shared" si="11"/>
        <v>0.78546882670594009</v>
      </c>
      <c r="AB83">
        <f t="shared" si="12"/>
        <v>7.8546882670594005E+20</v>
      </c>
      <c r="AC83">
        <f t="shared" si="13"/>
        <v>6.2741024999999999E-21</v>
      </c>
      <c r="AD83">
        <f t="shared" si="14"/>
        <v>6.4415999999999999E-21</v>
      </c>
      <c r="AE83">
        <f t="shared" si="15"/>
        <v>1.9027678499999995E-20</v>
      </c>
      <c r="AT83">
        <f t="shared" si="8"/>
        <v>25.5</v>
      </c>
      <c r="AU83">
        <f t="shared" si="9"/>
        <v>81000</v>
      </c>
      <c r="AV83">
        <v>111000</v>
      </c>
      <c r="AW83">
        <v>379.43299999999999</v>
      </c>
      <c r="AX83" s="1">
        <v>-4560320</v>
      </c>
      <c r="AY83" s="1">
        <v>20366100</v>
      </c>
      <c r="AZ83">
        <v>2131.19</v>
      </c>
      <c r="BA83">
        <v>1.5185500000000001</v>
      </c>
      <c r="BB83">
        <v>1.5842099999999999</v>
      </c>
      <c r="BC83">
        <v>5.8907400000000001</v>
      </c>
      <c r="BE83">
        <v>81</v>
      </c>
      <c r="BF83">
        <v>0.80747400000000003</v>
      </c>
      <c r="BG83">
        <v>0.78347999999999995</v>
      </c>
      <c r="BH83">
        <v>1.34226</v>
      </c>
    </row>
    <row r="84" spans="2:60">
      <c r="B84">
        <v>7.5591000000000005E-2</v>
      </c>
      <c r="C84">
        <v>8.4127999999999994E-2</v>
      </c>
      <c r="D84">
        <v>0.315471</v>
      </c>
      <c r="F84">
        <v>5.5198999999999998E-2</v>
      </c>
      <c r="G84">
        <v>5.0909999999999997E-2</v>
      </c>
      <c r="H84">
        <v>0.20437900000000001</v>
      </c>
      <c r="J84">
        <v>0.383081</v>
      </c>
      <c r="K84">
        <v>0.38960800000000001</v>
      </c>
      <c r="L84">
        <v>0.85145300000000002</v>
      </c>
      <c r="N84">
        <v>0.757826</v>
      </c>
      <c r="O84">
        <v>0.83358500000000002</v>
      </c>
      <c r="P84">
        <v>2.0451619999999999</v>
      </c>
      <c r="R84">
        <v>0.24324899999999999</v>
      </c>
      <c r="S84">
        <v>0.26031900000000002</v>
      </c>
      <c r="T84">
        <v>0.80646799999999996</v>
      </c>
      <c r="V84">
        <v>1.316092</v>
      </c>
      <c r="W84">
        <v>1.3169459999999999</v>
      </c>
      <c r="X84">
        <v>3.4141759999999999</v>
      </c>
      <c r="Z84">
        <v>20</v>
      </c>
      <c r="AA84">
        <f t="shared" si="11"/>
        <v>0.98183603338242509</v>
      </c>
      <c r="AB84">
        <f t="shared" si="12"/>
        <v>9.8183603338242503E+20</v>
      </c>
      <c r="AC84">
        <f t="shared" si="13"/>
        <v>8.1624425000000014E-21</v>
      </c>
      <c r="AD84">
        <f t="shared" si="14"/>
        <v>8.4103940000000002E-21</v>
      </c>
      <c r="AE84">
        <f t="shared" si="15"/>
        <v>2.49233575E-20</v>
      </c>
      <c r="AT84">
        <f t="shared" si="8"/>
        <v>26.5</v>
      </c>
      <c r="AU84">
        <f t="shared" si="9"/>
        <v>82000</v>
      </c>
      <c r="AV84">
        <v>112000</v>
      </c>
      <c r="AW84">
        <v>379.42599999999999</v>
      </c>
      <c r="AX84" s="1">
        <v>-4560320</v>
      </c>
      <c r="AY84" s="1">
        <v>20366100</v>
      </c>
      <c r="AZ84">
        <v>2087.75</v>
      </c>
      <c r="BA84">
        <v>1.53142</v>
      </c>
      <c r="BB84">
        <v>1.5951900000000001</v>
      </c>
      <c r="BC84">
        <v>6.0099</v>
      </c>
      <c r="BE84">
        <v>82</v>
      </c>
      <c r="BF84">
        <v>0.525177</v>
      </c>
      <c r="BG84">
        <v>0.53053799999999995</v>
      </c>
      <c r="BH84">
        <v>0.72279199999999999</v>
      </c>
    </row>
    <row r="85" spans="2:60">
      <c r="B85">
        <v>0.43387700000000001</v>
      </c>
      <c r="C85">
        <v>0.42238199999999998</v>
      </c>
      <c r="D85">
        <v>0.69052500000000006</v>
      </c>
      <c r="F85">
        <v>0.40336499999999997</v>
      </c>
      <c r="G85">
        <v>0.39124900000000001</v>
      </c>
      <c r="H85">
        <v>0.633212</v>
      </c>
      <c r="J85">
        <v>0.42612100000000003</v>
      </c>
      <c r="K85">
        <v>0.414964</v>
      </c>
      <c r="L85">
        <v>0.65797700000000003</v>
      </c>
      <c r="N85">
        <v>0.43427700000000002</v>
      </c>
      <c r="O85">
        <v>0.42300399999999999</v>
      </c>
      <c r="P85">
        <v>0.68347800000000003</v>
      </c>
      <c r="R85">
        <v>0.42179800000000001</v>
      </c>
      <c r="S85">
        <v>0.41737999999999997</v>
      </c>
      <c r="T85">
        <v>0.66208900000000004</v>
      </c>
      <c r="V85">
        <v>0.41893900000000001</v>
      </c>
      <c r="W85">
        <v>0.40834799999999999</v>
      </c>
      <c r="X85">
        <v>0.65793199999999996</v>
      </c>
      <c r="Z85">
        <v>24</v>
      </c>
      <c r="AA85">
        <f>Z85*1000/$AB$2</f>
        <v>1.1782032400589102</v>
      </c>
      <c r="AB85">
        <f t="shared" si="12"/>
        <v>1.1782032400589101E+21</v>
      </c>
      <c r="AC85">
        <f t="shared" ref="AC85" si="18">AA77*(10^-20)</f>
        <v>1.2607092999999997E-20</v>
      </c>
      <c r="AD85">
        <f t="shared" ref="AD85" si="19">AB77*(10^-20)</f>
        <v>1.2798442E-20</v>
      </c>
      <c r="AE85">
        <f t="shared" ref="AE85" si="20">AC77*(10^-20)</f>
        <v>3.3798182499999993E-20</v>
      </c>
      <c r="AT85">
        <f t="shared" si="8"/>
        <v>27.5</v>
      </c>
      <c r="AU85">
        <f t="shared" si="9"/>
        <v>83000</v>
      </c>
      <c r="AV85">
        <v>113000</v>
      </c>
      <c r="AW85">
        <v>379.76900000000001</v>
      </c>
      <c r="AX85" s="1">
        <v>-4560360</v>
      </c>
      <c r="AY85" s="1">
        <v>20366100</v>
      </c>
      <c r="AZ85">
        <v>2062.25</v>
      </c>
      <c r="BA85">
        <v>1.52956</v>
      </c>
      <c r="BB85">
        <v>1.5955999999999999</v>
      </c>
      <c r="BC85">
        <v>6.0572499999999998</v>
      </c>
      <c r="BE85">
        <v>83</v>
      </c>
      <c r="BF85">
        <v>0.68763099999999999</v>
      </c>
      <c r="BG85">
        <v>0.74393100000000001</v>
      </c>
      <c r="BH85">
        <v>1.09623</v>
      </c>
    </row>
    <row r="86" spans="2:60">
      <c r="B86">
        <v>0.450542</v>
      </c>
      <c r="C86">
        <v>0.44072699999999998</v>
      </c>
      <c r="D86">
        <v>0.78543399999999997</v>
      </c>
      <c r="F86">
        <v>0.626278</v>
      </c>
      <c r="G86">
        <v>0.624394</v>
      </c>
      <c r="H86">
        <v>1.15055</v>
      </c>
      <c r="J86">
        <v>0.85478100000000001</v>
      </c>
      <c r="K86">
        <v>0.84003899999999998</v>
      </c>
      <c r="L86">
        <v>1.58714</v>
      </c>
      <c r="N86">
        <v>1.09185</v>
      </c>
      <c r="O86">
        <v>1.08527</v>
      </c>
      <c r="P86">
        <v>2.5280100000000001</v>
      </c>
      <c r="R86">
        <v>0.632741</v>
      </c>
      <c r="S86">
        <v>0.65071999999999997</v>
      </c>
      <c r="T86">
        <v>1.1560600000000001</v>
      </c>
      <c r="V86">
        <v>1.8198700000000001</v>
      </c>
      <c r="W86">
        <v>1.85537</v>
      </c>
      <c r="X86">
        <v>4.8542300000000003</v>
      </c>
      <c r="AT86">
        <f t="shared" si="8"/>
        <v>28.5</v>
      </c>
      <c r="AU86">
        <f t="shared" si="9"/>
        <v>84000</v>
      </c>
      <c r="AV86">
        <v>114000</v>
      </c>
      <c r="AW86">
        <v>380.63099999999997</v>
      </c>
      <c r="AX86" s="1">
        <v>-4560470</v>
      </c>
      <c r="AY86" s="1">
        <v>20366100</v>
      </c>
      <c r="AZ86">
        <v>2025.83</v>
      </c>
      <c r="BA86">
        <v>1.52986</v>
      </c>
      <c r="BB86">
        <v>1.59179</v>
      </c>
      <c r="BC86">
        <v>6.1002599999999996</v>
      </c>
      <c r="BE86">
        <v>84</v>
      </c>
      <c r="BF86">
        <v>0.16245399999999999</v>
      </c>
      <c r="BG86">
        <v>0.213393</v>
      </c>
      <c r="BH86">
        <v>0.37343799999999999</v>
      </c>
    </row>
    <row r="87" spans="2:60">
      <c r="B87">
        <v>1.6664999999999999E-2</v>
      </c>
      <c r="C87">
        <v>1.8345E-2</v>
      </c>
      <c r="D87">
        <v>9.4908999999999896E-2</v>
      </c>
      <c r="F87">
        <v>0.222913</v>
      </c>
      <c r="G87">
        <v>0.23314499999999999</v>
      </c>
      <c r="H87">
        <v>0.51733799999999996</v>
      </c>
      <c r="J87">
        <v>0.42865999999999999</v>
      </c>
      <c r="K87">
        <v>0.42507499999999998</v>
      </c>
      <c r="L87">
        <v>0.92916299999999996</v>
      </c>
      <c r="N87">
        <v>0.65757299999999996</v>
      </c>
      <c r="O87">
        <v>0.66226600000000002</v>
      </c>
      <c r="P87">
        <v>1.8445320000000001</v>
      </c>
      <c r="R87">
        <v>0.21094299999999999</v>
      </c>
      <c r="S87">
        <v>0.23333999999999999</v>
      </c>
      <c r="T87">
        <v>0.49397099999999999</v>
      </c>
      <c r="V87">
        <v>1.4009309999999999</v>
      </c>
      <c r="W87">
        <v>1.447022</v>
      </c>
      <c r="X87">
        <v>4.1962979999999996</v>
      </c>
      <c r="AT87">
        <f t="shared" si="8"/>
        <v>29.5</v>
      </c>
      <c r="AU87">
        <f t="shared" si="9"/>
        <v>85000</v>
      </c>
      <c r="AV87">
        <v>115000</v>
      </c>
      <c r="AW87">
        <v>381.25900000000001</v>
      </c>
      <c r="AX87" s="1">
        <v>-4560560</v>
      </c>
      <c r="AY87" s="1">
        <v>20366100</v>
      </c>
      <c r="AZ87">
        <v>1976.05</v>
      </c>
      <c r="BA87">
        <v>1.54318</v>
      </c>
      <c r="BB87">
        <v>1.60103</v>
      </c>
      <c r="BC87">
        <v>6.10764</v>
      </c>
      <c r="BE87">
        <v>85</v>
      </c>
      <c r="BF87">
        <v>0.52937599999999996</v>
      </c>
      <c r="BG87">
        <v>0.52271599999999996</v>
      </c>
      <c r="BH87">
        <v>0.73403499999999999</v>
      </c>
    </row>
    <row r="88" spans="2:60">
      <c r="B88">
        <v>0.40681099999999998</v>
      </c>
      <c r="C88">
        <v>0.39435700000000001</v>
      </c>
      <c r="D88">
        <v>0.66203999999999996</v>
      </c>
      <c r="F88">
        <v>0.40772199999999997</v>
      </c>
      <c r="G88">
        <v>0.39875300000000002</v>
      </c>
      <c r="H88">
        <v>0.648559</v>
      </c>
      <c r="J88">
        <v>0.386874</v>
      </c>
      <c r="K88">
        <v>0.37573400000000001</v>
      </c>
      <c r="L88">
        <v>0.651613</v>
      </c>
      <c r="N88">
        <v>0.40404400000000001</v>
      </c>
      <c r="O88">
        <v>0.39917799999999998</v>
      </c>
      <c r="P88">
        <v>0.66183000000000003</v>
      </c>
      <c r="R88">
        <v>0.41994500000000001</v>
      </c>
      <c r="S88">
        <v>0.40812100000000001</v>
      </c>
      <c r="T88">
        <v>0.82593899999999998</v>
      </c>
      <c r="V88">
        <v>0.40546500000000002</v>
      </c>
      <c r="W88">
        <v>0.39074799999999998</v>
      </c>
      <c r="X88">
        <v>0.64286399999999999</v>
      </c>
      <c r="AT88">
        <f t="shared" si="8"/>
        <v>30.5</v>
      </c>
      <c r="AU88">
        <f t="shared" si="9"/>
        <v>86000</v>
      </c>
      <c r="AV88">
        <v>116000</v>
      </c>
      <c r="AW88">
        <v>381.46499999999997</v>
      </c>
      <c r="AX88" s="1">
        <v>-4560590</v>
      </c>
      <c r="AY88" s="1">
        <v>20366100</v>
      </c>
      <c r="AZ88">
        <v>1931.68</v>
      </c>
      <c r="BA88">
        <v>1.5670599999999999</v>
      </c>
      <c r="BB88">
        <v>1.6260600000000001</v>
      </c>
      <c r="BC88">
        <v>6.1326799999999997</v>
      </c>
      <c r="BE88">
        <v>86</v>
      </c>
      <c r="BF88">
        <v>0.74589700000000003</v>
      </c>
      <c r="BG88">
        <v>0.74874499999999999</v>
      </c>
      <c r="BH88">
        <v>1.2030799999999999</v>
      </c>
    </row>
    <row r="89" spans="2:60">
      <c r="B89">
        <v>0.47316599999999998</v>
      </c>
      <c r="C89">
        <v>0.46237</v>
      </c>
      <c r="D89">
        <v>0.95205600000000001</v>
      </c>
      <c r="F89">
        <v>0.64399099999999998</v>
      </c>
      <c r="G89">
        <v>0.62712100000000004</v>
      </c>
      <c r="H89">
        <v>1.8229200000000001</v>
      </c>
      <c r="J89">
        <v>0.49972</v>
      </c>
      <c r="K89">
        <v>0.48130200000000001</v>
      </c>
      <c r="L89">
        <v>1.11469</v>
      </c>
      <c r="N89">
        <v>0.55287900000000001</v>
      </c>
      <c r="O89">
        <v>0.55296500000000004</v>
      </c>
      <c r="P89">
        <v>1.0930899999999999</v>
      </c>
      <c r="R89">
        <v>1.4217900000000001</v>
      </c>
      <c r="S89">
        <v>1.4557899999999999</v>
      </c>
      <c r="T89">
        <v>4.3646099999999999</v>
      </c>
      <c r="V89">
        <v>1.6712</v>
      </c>
      <c r="W89">
        <v>1.63401</v>
      </c>
      <c r="X89">
        <v>4.8771199999999997</v>
      </c>
      <c r="AT89">
        <f t="shared" si="8"/>
        <v>31.5</v>
      </c>
      <c r="AU89">
        <f t="shared" si="9"/>
        <v>87000</v>
      </c>
      <c r="AV89">
        <v>117000</v>
      </c>
      <c r="AW89">
        <v>381.27699999999999</v>
      </c>
      <c r="AX89" s="1">
        <v>-4560560</v>
      </c>
      <c r="AY89" s="1">
        <v>20366100</v>
      </c>
      <c r="AZ89">
        <v>1915.52</v>
      </c>
      <c r="BA89">
        <v>1.5879300000000001</v>
      </c>
      <c r="BB89">
        <v>1.64737</v>
      </c>
      <c r="BC89">
        <v>6.1728300000000003</v>
      </c>
      <c r="BE89">
        <v>87</v>
      </c>
      <c r="BF89">
        <v>0.21652099999999999</v>
      </c>
      <c r="BG89">
        <v>0.22602900000000001</v>
      </c>
      <c r="BH89">
        <v>0.46904499999999999</v>
      </c>
    </row>
    <row r="90" spans="2:60">
      <c r="B90">
        <v>6.6354999999999997E-2</v>
      </c>
      <c r="C90">
        <v>6.8013000000000004E-2</v>
      </c>
      <c r="D90">
        <v>0.290016</v>
      </c>
      <c r="F90">
        <v>0.23626900000000001</v>
      </c>
      <c r="G90">
        <v>0.22836799999999999</v>
      </c>
      <c r="H90">
        <v>1.174361</v>
      </c>
      <c r="J90">
        <v>0.112846</v>
      </c>
      <c r="K90">
        <v>0.105568</v>
      </c>
      <c r="L90">
        <v>0.46307700000000002</v>
      </c>
      <c r="N90">
        <v>0.148835</v>
      </c>
      <c r="O90">
        <v>0.15378700000000001</v>
      </c>
      <c r="P90">
        <v>0.43125999999999998</v>
      </c>
      <c r="R90">
        <v>1.0018450000000001</v>
      </c>
      <c r="S90">
        <v>1.047669</v>
      </c>
      <c r="T90">
        <v>3.5386709999999999</v>
      </c>
      <c r="V90">
        <v>1.2657350000000001</v>
      </c>
      <c r="W90">
        <v>1.2432620000000001</v>
      </c>
      <c r="X90">
        <v>4.2342560000000002</v>
      </c>
      <c r="AT90">
        <f t="shared" si="8"/>
        <v>32.5</v>
      </c>
      <c r="AU90">
        <f t="shared" si="9"/>
        <v>88000</v>
      </c>
      <c r="AV90">
        <v>118000</v>
      </c>
      <c r="AW90">
        <v>381.70400000000001</v>
      </c>
      <c r="AX90" s="1">
        <v>-4560620</v>
      </c>
      <c r="AY90" s="1">
        <v>20366100</v>
      </c>
      <c r="AZ90">
        <v>1874.07</v>
      </c>
      <c r="BA90">
        <v>1.59473</v>
      </c>
      <c r="BB90">
        <v>1.65716</v>
      </c>
      <c r="BC90">
        <v>6.2550400000000002</v>
      </c>
      <c r="BE90">
        <v>88</v>
      </c>
      <c r="BF90">
        <v>0.53196699999999997</v>
      </c>
      <c r="BG90">
        <v>0.51668400000000003</v>
      </c>
      <c r="BH90">
        <v>0.73316499999999996</v>
      </c>
    </row>
    <row r="91" spans="2:60">
      <c r="B91">
        <v>0.41991899999999999</v>
      </c>
      <c r="C91">
        <v>0.40728900000000001</v>
      </c>
      <c r="D91">
        <v>0.68503099999999995</v>
      </c>
      <c r="F91">
        <v>0.419958</v>
      </c>
      <c r="G91">
        <v>0.40781499999999998</v>
      </c>
      <c r="H91">
        <v>0.65308100000000002</v>
      </c>
      <c r="J91">
        <v>0.39821499999999999</v>
      </c>
      <c r="K91">
        <v>0.38599899999999998</v>
      </c>
      <c r="L91">
        <v>0.66303999999999996</v>
      </c>
      <c r="N91">
        <v>0.41921999999999998</v>
      </c>
      <c r="O91">
        <v>0.40622399999999997</v>
      </c>
      <c r="P91">
        <v>0.66083899999999995</v>
      </c>
      <c r="R91">
        <v>0.41612199999999999</v>
      </c>
      <c r="S91">
        <v>0.40523500000000001</v>
      </c>
      <c r="T91">
        <v>0.66070799999999996</v>
      </c>
      <c r="V91">
        <v>0.41802800000000001</v>
      </c>
      <c r="W91">
        <v>0.40804299999999999</v>
      </c>
      <c r="X91">
        <v>0.66512800000000005</v>
      </c>
      <c r="AT91">
        <f t="shared" si="8"/>
        <v>33.5</v>
      </c>
      <c r="AU91">
        <f t="shared" si="9"/>
        <v>89000</v>
      </c>
      <c r="AV91">
        <v>119000</v>
      </c>
      <c r="AW91">
        <v>381.30799999999999</v>
      </c>
      <c r="AX91" s="1">
        <v>-4560560</v>
      </c>
      <c r="AY91" s="1">
        <v>20366100</v>
      </c>
      <c r="AZ91">
        <v>1831.13</v>
      </c>
      <c r="BA91">
        <v>1.58518</v>
      </c>
      <c r="BB91">
        <v>1.6438699999999999</v>
      </c>
      <c r="BC91">
        <v>6.2562699999999998</v>
      </c>
      <c r="BE91">
        <v>89</v>
      </c>
      <c r="BF91">
        <v>1.6230800000000001</v>
      </c>
      <c r="BG91">
        <v>1.60426</v>
      </c>
      <c r="BH91">
        <v>3.9007399999999999</v>
      </c>
    </row>
    <row r="92" spans="2:60">
      <c r="B92">
        <v>0.48601100000000003</v>
      </c>
      <c r="C92">
        <v>0.47211599999999998</v>
      </c>
      <c r="D92">
        <v>0.94395399999999996</v>
      </c>
      <c r="F92">
        <v>0.67450600000000005</v>
      </c>
      <c r="G92">
        <v>0.676292</v>
      </c>
      <c r="H92">
        <v>1.6392800000000001</v>
      </c>
      <c r="J92">
        <v>0.78656899999999996</v>
      </c>
      <c r="K92">
        <v>0.78066199999999997</v>
      </c>
      <c r="L92">
        <v>1.43632</v>
      </c>
      <c r="N92">
        <v>1.13442</v>
      </c>
      <c r="O92">
        <v>1.1447099999999999</v>
      </c>
      <c r="P92">
        <v>2.97194</v>
      </c>
      <c r="R92">
        <v>0.63773599999999997</v>
      </c>
      <c r="S92">
        <v>0.62646000000000002</v>
      </c>
      <c r="T92">
        <v>1.4228700000000001</v>
      </c>
      <c r="V92">
        <v>1.9678</v>
      </c>
      <c r="W92">
        <v>1.94055</v>
      </c>
      <c r="X92">
        <v>5.5678400000000003</v>
      </c>
      <c r="AT92">
        <f t="shared" si="8"/>
        <v>34.5</v>
      </c>
      <c r="AU92">
        <f t="shared" si="9"/>
        <v>90000</v>
      </c>
      <c r="AV92">
        <v>120000</v>
      </c>
      <c r="AW92">
        <v>381.73700000000002</v>
      </c>
      <c r="AX92" s="1">
        <v>-4560620</v>
      </c>
      <c r="AY92" s="1">
        <v>20366100</v>
      </c>
      <c r="AZ92">
        <v>1822.81</v>
      </c>
      <c r="BA92">
        <v>1.57192</v>
      </c>
      <c r="BB92">
        <v>1.6315299999999999</v>
      </c>
      <c r="BC92">
        <v>6.2709700000000002</v>
      </c>
      <c r="BE92">
        <v>90</v>
      </c>
      <c r="BF92">
        <v>1.091113</v>
      </c>
      <c r="BG92">
        <v>1.0875760000000001</v>
      </c>
      <c r="BH92">
        <v>3.1675749999999998</v>
      </c>
    </row>
    <row r="93" spans="2:60">
      <c r="B93">
        <v>6.6091999999999998E-2</v>
      </c>
      <c r="C93">
        <v>6.4826999999999996E-2</v>
      </c>
      <c r="D93">
        <v>0.25892300000000001</v>
      </c>
      <c r="F93">
        <v>0.254548</v>
      </c>
      <c r="G93">
        <v>0.26847700000000002</v>
      </c>
      <c r="H93">
        <v>0.98619900000000005</v>
      </c>
      <c r="J93">
        <v>0.38835399999999998</v>
      </c>
      <c r="K93">
        <v>0.39466299999999999</v>
      </c>
      <c r="L93">
        <v>0.77327999999999997</v>
      </c>
      <c r="N93">
        <v>0.71519999999999995</v>
      </c>
      <c r="O93">
        <v>0.73848599999999998</v>
      </c>
      <c r="P93">
        <v>2.3111009999999998</v>
      </c>
      <c r="R93">
        <v>0.22161400000000001</v>
      </c>
      <c r="S93">
        <v>0.221225</v>
      </c>
      <c r="T93">
        <v>0.76216200000000001</v>
      </c>
      <c r="V93">
        <v>1.5497719999999999</v>
      </c>
      <c r="W93">
        <v>1.5325070000000001</v>
      </c>
      <c r="X93">
        <v>4.9027120000000002</v>
      </c>
      <c r="AT93">
        <f t="shared" si="8"/>
        <v>35.5</v>
      </c>
      <c r="AU93">
        <f t="shared" si="9"/>
        <v>91000</v>
      </c>
      <c r="AV93">
        <v>121000</v>
      </c>
      <c r="AW93">
        <v>381.54199999999997</v>
      </c>
      <c r="AX93" s="1">
        <v>-4560600</v>
      </c>
      <c r="AY93" s="1">
        <v>20366100</v>
      </c>
      <c r="AZ93">
        <v>1860.8</v>
      </c>
      <c r="BA93">
        <v>1.5716699999999999</v>
      </c>
      <c r="BB93">
        <v>1.63063</v>
      </c>
      <c r="BC93">
        <v>6.3086599999999997</v>
      </c>
      <c r="BE93">
        <v>91</v>
      </c>
      <c r="BF93">
        <v>0.53117499999999995</v>
      </c>
      <c r="BG93">
        <v>0.51767600000000003</v>
      </c>
      <c r="BH93">
        <v>0.73581700000000005</v>
      </c>
    </row>
    <row r="94" spans="2:60">
      <c r="B94">
        <v>0.42500599999999999</v>
      </c>
      <c r="C94">
        <v>0.41361599999999998</v>
      </c>
      <c r="D94">
        <v>0.68821299999999996</v>
      </c>
      <c r="F94">
        <v>0.414636</v>
      </c>
      <c r="G94">
        <v>0.404534</v>
      </c>
      <c r="H94">
        <v>0.66362500000000002</v>
      </c>
      <c r="J94">
        <v>0.41775499999999999</v>
      </c>
      <c r="K94">
        <v>0.40955999999999998</v>
      </c>
      <c r="L94">
        <v>0.65974900000000003</v>
      </c>
      <c r="N94">
        <v>0.41362900000000002</v>
      </c>
      <c r="O94">
        <v>0.400449</v>
      </c>
      <c r="P94">
        <v>0.64663099999999996</v>
      </c>
      <c r="R94">
        <v>0.42633599999999999</v>
      </c>
      <c r="S94">
        <v>0.41362399999999999</v>
      </c>
      <c r="T94">
        <v>0.65706500000000001</v>
      </c>
      <c r="V94">
        <v>0.40002100000000002</v>
      </c>
      <c r="W94">
        <v>0.39041700000000001</v>
      </c>
      <c r="X94">
        <v>0.63504499999999997</v>
      </c>
      <c r="AT94">
        <f t="shared" si="8"/>
        <v>36.5</v>
      </c>
      <c r="AU94">
        <f t="shared" si="9"/>
        <v>92000</v>
      </c>
      <c r="AV94">
        <v>122000</v>
      </c>
      <c r="AW94">
        <v>381.01900000000001</v>
      </c>
      <c r="AX94" s="1">
        <v>-4560530</v>
      </c>
      <c r="AY94" s="1">
        <v>20366100</v>
      </c>
      <c r="AZ94">
        <v>1835.45</v>
      </c>
      <c r="BA94">
        <v>1.5828100000000001</v>
      </c>
      <c r="BB94">
        <v>1.63592</v>
      </c>
      <c r="BC94">
        <v>6.2063800000000002</v>
      </c>
      <c r="BE94">
        <v>92</v>
      </c>
      <c r="BF94">
        <v>1.65455</v>
      </c>
      <c r="BG94">
        <v>1.6639900000000001</v>
      </c>
      <c r="BH94">
        <v>5.27555</v>
      </c>
    </row>
    <row r="95" spans="2:60">
      <c r="B95">
        <v>0.49976399999999999</v>
      </c>
      <c r="C95">
        <v>0.484037</v>
      </c>
      <c r="D95">
        <v>0.87464900000000001</v>
      </c>
      <c r="F95">
        <v>0.60651699999999997</v>
      </c>
      <c r="G95">
        <v>0.60384199999999999</v>
      </c>
      <c r="H95">
        <v>1.0476700000000001</v>
      </c>
      <c r="J95">
        <v>0.49802600000000002</v>
      </c>
      <c r="K95">
        <v>0.49127799999999999</v>
      </c>
      <c r="L95">
        <v>0.93593000000000004</v>
      </c>
      <c r="N95">
        <v>1.13954</v>
      </c>
      <c r="O95">
        <v>1.15435</v>
      </c>
      <c r="P95">
        <v>2.9436399999999998</v>
      </c>
      <c r="R95">
        <v>1.50926</v>
      </c>
      <c r="S95">
        <v>1.51145</v>
      </c>
      <c r="T95">
        <v>3.4562599999999999</v>
      </c>
      <c r="V95">
        <v>1.66798</v>
      </c>
      <c r="W95">
        <v>1.6492100000000001</v>
      </c>
      <c r="X95">
        <v>3.64446</v>
      </c>
      <c r="AT95">
        <f t="shared" si="8"/>
        <v>37.5</v>
      </c>
      <c r="AU95">
        <f t="shared" si="9"/>
        <v>93000</v>
      </c>
      <c r="AV95">
        <v>123000</v>
      </c>
      <c r="AW95">
        <v>380.89600000000002</v>
      </c>
      <c r="AX95" s="1">
        <v>-4560510</v>
      </c>
      <c r="AY95" s="1">
        <v>20366100</v>
      </c>
      <c r="AZ95">
        <v>1842.37</v>
      </c>
      <c r="BA95">
        <v>1.5926400000000001</v>
      </c>
      <c r="BB95">
        <v>1.6460900000000001</v>
      </c>
      <c r="BC95">
        <v>6.2645200000000001</v>
      </c>
      <c r="BE95">
        <v>93</v>
      </c>
      <c r="BF95">
        <v>1.123375</v>
      </c>
      <c r="BG95">
        <v>1.1463140000000001</v>
      </c>
      <c r="BH95">
        <v>4.539733</v>
      </c>
    </row>
    <row r="96" spans="2:60">
      <c r="B96">
        <v>7.4758000000000005E-2</v>
      </c>
      <c r="C96">
        <v>7.0420999999999997E-2</v>
      </c>
      <c r="D96">
        <v>0.18643599999999999</v>
      </c>
      <c r="F96">
        <v>0.191881</v>
      </c>
      <c r="G96">
        <v>0.19930800000000001</v>
      </c>
      <c r="H96">
        <v>0.38404500000000003</v>
      </c>
      <c r="J96">
        <v>8.0270999999999995E-2</v>
      </c>
      <c r="K96">
        <v>8.1717999999999999E-2</v>
      </c>
      <c r="L96">
        <v>0.27618100000000001</v>
      </c>
      <c r="N96">
        <v>0.72591099999999997</v>
      </c>
      <c r="O96">
        <v>0.75390100000000004</v>
      </c>
      <c r="P96">
        <v>2.2970090000000001</v>
      </c>
      <c r="R96">
        <v>1.082924</v>
      </c>
      <c r="S96">
        <v>1.097826</v>
      </c>
      <c r="T96">
        <v>2.7991950000000001</v>
      </c>
      <c r="V96">
        <v>1.2679590000000001</v>
      </c>
      <c r="W96">
        <v>1.2587930000000001</v>
      </c>
      <c r="X96">
        <v>3.0094150000000002</v>
      </c>
      <c r="AT96">
        <f t="shared" si="8"/>
        <v>38.5</v>
      </c>
      <c r="AU96">
        <f t="shared" si="9"/>
        <v>94000</v>
      </c>
      <c r="AV96">
        <v>124000</v>
      </c>
      <c r="AW96">
        <v>381.52199999999999</v>
      </c>
      <c r="AX96" s="1">
        <v>-4560590</v>
      </c>
      <c r="AY96" s="1">
        <v>20366100</v>
      </c>
      <c r="AZ96">
        <v>1820.2</v>
      </c>
      <c r="BA96">
        <v>1.5995200000000001</v>
      </c>
      <c r="BB96">
        <v>1.6537299999999999</v>
      </c>
      <c r="BC96">
        <v>6.2541200000000003</v>
      </c>
      <c r="BE96">
        <v>94</v>
      </c>
      <c r="BF96">
        <v>0.53267299999999995</v>
      </c>
      <c r="BG96">
        <v>0.52237699999999998</v>
      </c>
      <c r="BH96">
        <v>0.72581099999999998</v>
      </c>
    </row>
    <row r="97" spans="2:60">
      <c r="B97">
        <v>0.40237400000000001</v>
      </c>
      <c r="C97">
        <v>0.39166899999999999</v>
      </c>
      <c r="D97">
        <v>0.65531799999999996</v>
      </c>
      <c r="F97">
        <v>0.41686800000000002</v>
      </c>
      <c r="G97">
        <v>0.40491700000000003</v>
      </c>
      <c r="H97">
        <v>0.653362</v>
      </c>
      <c r="J97">
        <v>0.42112899999999998</v>
      </c>
      <c r="K97">
        <v>0.40961799999999998</v>
      </c>
      <c r="L97">
        <v>0.65741899999999998</v>
      </c>
      <c r="N97">
        <v>0.40740900000000002</v>
      </c>
      <c r="O97">
        <v>0.39297100000000001</v>
      </c>
      <c r="P97">
        <v>0.66625299999999998</v>
      </c>
      <c r="R97">
        <v>0.42198799999999997</v>
      </c>
      <c r="S97">
        <v>0.41061399999999998</v>
      </c>
      <c r="T97">
        <v>0.680365</v>
      </c>
      <c r="V97">
        <v>0.40361000000000002</v>
      </c>
      <c r="W97">
        <v>0.39127800000000001</v>
      </c>
      <c r="X97">
        <v>0.66283099999999995</v>
      </c>
      <c r="AT97">
        <f t="shared" si="8"/>
        <v>39.5</v>
      </c>
      <c r="AU97">
        <f t="shared" si="9"/>
        <v>95000</v>
      </c>
      <c r="AV97">
        <v>125000</v>
      </c>
      <c r="AW97">
        <v>381.88499999999999</v>
      </c>
      <c r="AX97" s="1">
        <v>-4560640</v>
      </c>
      <c r="AY97" s="1">
        <v>20366100</v>
      </c>
      <c r="AZ97">
        <v>1729.29</v>
      </c>
      <c r="BA97">
        <v>1.6053500000000001</v>
      </c>
      <c r="BB97">
        <v>1.6574199999999999</v>
      </c>
      <c r="BC97">
        <v>6.1878900000000003</v>
      </c>
      <c r="BE97">
        <v>95</v>
      </c>
      <c r="BF97">
        <v>0.78612099999999996</v>
      </c>
      <c r="BG97">
        <v>0.788219</v>
      </c>
      <c r="BH97">
        <v>1.2796000000000001</v>
      </c>
    </row>
    <row r="98" spans="2:60">
      <c r="B98">
        <v>0.41993200000000003</v>
      </c>
      <c r="C98">
        <v>0.408945</v>
      </c>
      <c r="D98">
        <v>0.79356599999999999</v>
      </c>
      <c r="F98">
        <v>0.65473000000000003</v>
      </c>
      <c r="G98">
        <v>0.63316899999999998</v>
      </c>
      <c r="H98">
        <v>1.37063</v>
      </c>
      <c r="J98">
        <v>0.87629199999999996</v>
      </c>
      <c r="K98">
        <v>0.86803200000000003</v>
      </c>
      <c r="L98">
        <v>2.0290400000000002</v>
      </c>
      <c r="N98">
        <v>1.1984999999999999</v>
      </c>
      <c r="O98">
        <v>1.1836100000000001</v>
      </c>
      <c r="P98">
        <v>3.1910400000000001</v>
      </c>
      <c r="R98">
        <v>1.51227</v>
      </c>
      <c r="S98">
        <v>1.56229</v>
      </c>
      <c r="T98">
        <v>3.8125399999999998</v>
      </c>
      <c r="V98">
        <v>1.9234800000000001</v>
      </c>
      <c r="W98">
        <v>1.9656</v>
      </c>
      <c r="X98">
        <v>4.46326</v>
      </c>
      <c r="AT98">
        <f t="shared" si="8"/>
        <v>40.5</v>
      </c>
      <c r="AU98">
        <f t="shared" si="9"/>
        <v>96000</v>
      </c>
      <c r="AV98">
        <v>126000</v>
      </c>
      <c r="AW98">
        <v>382.49400000000003</v>
      </c>
      <c r="AX98" s="1">
        <v>-4560720</v>
      </c>
      <c r="AY98" s="1">
        <v>20366100</v>
      </c>
      <c r="AZ98">
        <v>1731.27</v>
      </c>
      <c r="BA98">
        <v>1.61199</v>
      </c>
      <c r="BB98">
        <v>1.6612899999999999</v>
      </c>
      <c r="BC98">
        <v>6.23604</v>
      </c>
      <c r="BE98">
        <v>96</v>
      </c>
      <c r="BF98">
        <v>0.25344800000000001</v>
      </c>
      <c r="BG98">
        <v>0.26584200000000002</v>
      </c>
      <c r="BH98">
        <v>0.55378899999999998</v>
      </c>
    </row>
    <row r="99" spans="2:60">
      <c r="B99">
        <v>1.7558000000000001E-2</v>
      </c>
      <c r="C99">
        <v>1.7276E-2</v>
      </c>
      <c r="D99">
        <v>0.13824800000000001</v>
      </c>
      <c r="F99">
        <v>0.23786199999999999</v>
      </c>
      <c r="G99">
        <v>0.22825200000000001</v>
      </c>
      <c r="H99">
        <v>0.71726800000000002</v>
      </c>
      <c r="J99">
        <v>0.45516299999999998</v>
      </c>
      <c r="K99">
        <v>0.45841399999999999</v>
      </c>
      <c r="L99">
        <v>1.371621</v>
      </c>
      <c r="N99">
        <v>0.79109099999999999</v>
      </c>
      <c r="O99">
        <v>0.79063899999999998</v>
      </c>
      <c r="P99">
        <v>2.5247869999999999</v>
      </c>
      <c r="R99">
        <v>1.090282</v>
      </c>
      <c r="S99">
        <v>1.1516759999999999</v>
      </c>
      <c r="T99">
        <v>3.1321750000000002</v>
      </c>
      <c r="V99">
        <v>1.5198700000000001</v>
      </c>
      <c r="W99">
        <v>1.574322</v>
      </c>
      <c r="X99">
        <v>3.8004289999999998</v>
      </c>
      <c r="AT99">
        <f t="shared" si="8"/>
        <v>41.5</v>
      </c>
      <c r="AU99">
        <f t="shared" si="9"/>
        <v>97000</v>
      </c>
      <c r="AV99">
        <v>127000</v>
      </c>
      <c r="AW99">
        <v>382.65100000000001</v>
      </c>
      <c r="AX99" s="1">
        <v>-4560740</v>
      </c>
      <c r="AY99" s="1">
        <v>20366100</v>
      </c>
      <c r="AZ99">
        <v>1762.11</v>
      </c>
      <c r="BA99">
        <v>1.6197600000000001</v>
      </c>
      <c r="BB99">
        <v>1.6699299999999999</v>
      </c>
      <c r="BC99">
        <v>6.2633200000000002</v>
      </c>
      <c r="BE99">
        <v>97</v>
      </c>
      <c r="BF99">
        <v>0.52115699999999998</v>
      </c>
      <c r="BG99">
        <v>0.508019</v>
      </c>
      <c r="BH99">
        <v>0.72134299999999996</v>
      </c>
    </row>
    <row r="100" spans="2:60">
      <c r="B100">
        <v>0.388401</v>
      </c>
      <c r="C100">
        <v>0.37715300000000002</v>
      </c>
      <c r="D100">
        <v>0.63992599999999999</v>
      </c>
      <c r="F100">
        <v>0.394395</v>
      </c>
      <c r="G100">
        <v>0.38286999999999999</v>
      </c>
      <c r="H100">
        <v>0.627579</v>
      </c>
      <c r="J100">
        <v>0.40233200000000002</v>
      </c>
      <c r="K100">
        <v>0.38938</v>
      </c>
      <c r="L100">
        <v>0.65533300000000005</v>
      </c>
      <c r="N100">
        <v>0.41437800000000002</v>
      </c>
      <c r="O100">
        <v>0.40594000000000002</v>
      </c>
      <c r="P100">
        <v>0.664296</v>
      </c>
      <c r="R100">
        <v>0.39022400000000002</v>
      </c>
      <c r="S100">
        <v>0.378635</v>
      </c>
      <c r="T100">
        <v>0.63078000000000001</v>
      </c>
      <c r="V100">
        <v>0.42032199999999997</v>
      </c>
      <c r="W100">
        <v>0.40761599999999998</v>
      </c>
      <c r="X100">
        <v>0.65380799999999994</v>
      </c>
      <c r="AT100">
        <f t="shared" si="8"/>
        <v>42.5</v>
      </c>
      <c r="AU100">
        <f t="shared" si="9"/>
        <v>98000</v>
      </c>
      <c r="AV100">
        <v>128000</v>
      </c>
      <c r="AW100">
        <v>382.54399999999998</v>
      </c>
      <c r="AX100" s="1">
        <v>-4560730</v>
      </c>
      <c r="AY100" s="1">
        <v>20366100</v>
      </c>
      <c r="AZ100">
        <v>1714.27</v>
      </c>
      <c r="BA100">
        <v>1.6251199999999999</v>
      </c>
      <c r="BB100">
        <v>1.66933</v>
      </c>
      <c r="BC100">
        <v>6.3377699999999999</v>
      </c>
      <c r="BE100">
        <v>98</v>
      </c>
      <c r="BF100">
        <v>1.6159699999999999</v>
      </c>
      <c r="BG100">
        <v>1.6821600000000001</v>
      </c>
      <c r="BH100">
        <v>4.2759999999999998</v>
      </c>
    </row>
    <row r="101" spans="2:60">
      <c r="B101">
        <v>0.44842199999999999</v>
      </c>
      <c r="C101">
        <v>0.436913</v>
      </c>
      <c r="D101">
        <v>0.82689699999999999</v>
      </c>
      <c r="F101">
        <v>0.61172400000000005</v>
      </c>
      <c r="G101">
        <v>0.60416700000000001</v>
      </c>
      <c r="H101">
        <v>1.01092</v>
      </c>
      <c r="J101">
        <v>0.84679000000000004</v>
      </c>
      <c r="K101">
        <v>0.86418899999999998</v>
      </c>
      <c r="L101">
        <v>3.0125500000000001</v>
      </c>
      <c r="N101">
        <v>1.1569</v>
      </c>
      <c r="O101">
        <v>1.1372800000000001</v>
      </c>
      <c r="P101">
        <v>2.9994399999999999</v>
      </c>
      <c r="R101">
        <v>1.52566</v>
      </c>
      <c r="S101">
        <v>1.54599</v>
      </c>
      <c r="T101">
        <v>5.2063100000000002</v>
      </c>
      <c r="V101">
        <v>1.94946</v>
      </c>
      <c r="W101">
        <v>1.94374</v>
      </c>
      <c r="X101">
        <v>4.9729700000000001</v>
      </c>
      <c r="AT101">
        <f t="shared" si="8"/>
        <v>43.5</v>
      </c>
      <c r="AU101">
        <f t="shared" si="9"/>
        <v>99000</v>
      </c>
      <c r="AV101">
        <v>129000</v>
      </c>
      <c r="AW101">
        <v>382.37700000000001</v>
      </c>
      <c r="AX101" s="1">
        <v>-4560710</v>
      </c>
      <c r="AY101" s="1">
        <v>20366100</v>
      </c>
      <c r="AZ101">
        <v>1686.45</v>
      </c>
      <c r="BA101">
        <v>1.62022</v>
      </c>
      <c r="BB101">
        <v>1.6662699999999999</v>
      </c>
      <c r="BC101">
        <v>6.3262</v>
      </c>
      <c r="BE101">
        <v>99</v>
      </c>
      <c r="BF101">
        <v>1.094813</v>
      </c>
      <c r="BG101">
        <v>1.1741410000000001</v>
      </c>
      <c r="BH101">
        <v>3.5546570000000002</v>
      </c>
    </row>
    <row r="102" spans="2:60">
      <c r="B102">
        <v>6.0020999999999998E-2</v>
      </c>
      <c r="C102">
        <v>5.9760000000000001E-2</v>
      </c>
      <c r="D102">
        <v>0.186971</v>
      </c>
      <c r="F102">
        <v>0.21732899999999999</v>
      </c>
      <c r="G102">
        <v>0.22129699999999999</v>
      </c>
      <c r="H102">
        <v>0.38334099999999999</v>
      </c>
      <c r="J102">
        <v>0.44445800000000002</v>
      </c>
      <c r="K102">
        <v>0.47480899999999998</v>
      </c>
      <c r="L102">
        <v>2.3572169999999999</v>
      </c>
      <c r="N102">
        <v>0.74252200000000002</v>
      </c>
      <c r="O102">
        <v>0.73133999999999999</v>
      </c>
      <c r="P102">
        <v>2.3351440000000001</v>
      </c>
      <c r="R102">
        <v>1.1354359999999999</v>
      </c>
      <c r="S102">
        <v>1.1673549999999999</v>
      </c>
      <c r="T102">
        <v>4.5755299999999997</v>
      </c>
      <c r="V102">
        <v>1.5291380000000001</v>
      </c>
      <c r="W102">
        <v>1.536124</v>
      </c>
      <c r="X102">
        <v>4.3191620000000004</v>
      </c>
      <c r="AT102">
        <f t="shared" si="8"/>
        <v>44.5</v>
      </c>
      <c r="AU102">
        <f t="shared" si="9"/>
        <v>100000</v>
      </c>
      <c r="AV102">
        <v>130000</v>
      </c>
      <c r="AW102">
        <v>382.54</v>
      </c>
      <c r="AX102" s="1">
        <v>-4560730</v>
      </c>
      <c r="AY102" s="1">
        <v>20366100</v>
      </c>
      <c r="AZ102">
        <v>1642.21</v>
      </c>
      <c r="BA102">
        <v>1.61589</v>
      </c>
      <c r="BB102">
        <v>1.6615599999999999</v>
      </c>
      <c r="BC102">
        <v>6.4309399999999997</v>
      </c>
      <c r="BE102">
        <v>100</v>
      </c>
      <c r="BF102">
        <v>0.51492499999999997</v>
      </c>
      <c r="BG102">
        <v>0.49925799999999998</v>
      </c>
      <c r="BH102">
        <v>0.72587299999999999</v>
      </c>
    </row>
    <row r="103" spans="2:60">
      <c r="B103">
        <v>0.39885199999999998</v>
      </c>
      <c r="C103">
        <v>0.387596</v>
      </c>
      <c r="D103">
        <v>0.64556899999999995</v>
      </c>
      <c r="F103">
        <v>0.42240499999999997</v>
      </c>
      <c r="G103">
        <v>0.40893299999999999</v>
      </c>
      <c r="H103">
        <v>0.66964699999999999</v>
      </c>
      <c r="J103">
        <v>0.42548900000000001</v>
      </c>
      <c r="K103">
        <v>0.41328599999999999</v>
      </c>
      <c r="L103">
        <v>0.64831300000000003</v>
      </c>
      <c r="N103">
        <v>0.43297999999999998</v>
      </c>
      <c r="O103">
        <v>0.41866100000000001</v>
      </c>
      <c r="P103">
        <v>0.68846300000000005</v>
      </c>
      <c r="R103">
        <v>0.41284700000000002</v>
      </c>
      <c r="S103">
        <v>0.39839599999999997</v>
      </c>
      <c r="T103">
        <v>0.664802</v>
      </c>
      <c r="V103">
        <v>0.40329900000000002</v>
      </c>
      <c r="W103">
        <v>0.39383499999999999</v>
      </c>
      <c r="X103">
        <v>0.667875</v>
      </c>
      <c r="AT103">
        <f>AT102+(0.002)*(AU103-AU102)</f>
        <v>46.5</v>
      </c>
      <c r="AU103">
        <f t="shared" si="9"/>
        <v>101000</v>
      </c>
      <c r="AV103">
        <v>131000</v>
      </c>
      <c r="AW103">
        <v>382.178</v>
      </c>
      <c r="AX103" s="1">
        <v>-4560680</v>
      </c>
      <c r="AY103" s="1">
        <v>20366100</v>
      </c>
      <c r="AZ103">
        <v>1643.33</v>
      </c>
      <c r="BA103">
        <v>1.6141300000000001</v>
      </c>
      <c r="BB103">
        <v>1.65757</v>
      </c>
      <c r="BC103">
        <v>6.51417</v>
      </c>
      <c r="BE103">
        <v>101</v>
      </c>
      <c r="BF103">
        <v>1.4854499999999999</v>
      </c>
      <c r="BG103">
        <v>1.49593</v>
      </c>
      <c r="BH103">
        <v>3.8854099999999998</v>
      </c>
    </row>
    <row r="104" spans="2:60">
      <c r="B104">
        <v>0.47232800000000003</v>
      </c>
      <c r="C104">
        <v>0.45770100000000002</v>
      </c>
      <c r="D104">
        <v>0.87626000000000004</v>
      </c>
      <c r="F104">
        <v>0.67185899999999998</v>
      </c>
      <c r="G104">
        <v>0.650918</v>
      </c>
      <c r="H104">
        <v>1.31199</v>
      </c>
      <c r="J104">
        <v>0.86702100000000004</v>
      </c>
      <c r="K104">
        <v>0.85214299999999998</v>
      </c>
      <c r="L104">
        <v>2.0008400000000002</v>
      </c>
      <c r="N104">
        <v>1.15062</v>
      </c>
      <c r="O104">
        <v>1.1569199999999999</v>
      </c>
      <c r="P104">
        <v>1.9820199999999999</v>
      </c>
      <c r="R104">
        <v>1.4589399999999999</v>
      </c>
      <c r="S104">
        <v>1.4208400000000001</v>
      </c>
      <c r="T104">
        <v>2.5824600000000002</v>
      </c>
      <c r="V104">
        <v>1.8214999999999999</v>
      </c>
      <c r="W104">
        <v>1.85137</v>
      </c>
      <c r="X104">
        <v>4.5418599999999998</v>
      </c>
      <c r="AT104">
        <f t="shared" ref="AT104:AT142" si="21">AT103+(0.002)*(AU104-AU103)</f>
        <v>48.5</v>
      </c>
      <c r="AU104">
        <f t="shared" si="9"/>
        <v>102000</v>
      </c>
      <c r="AV104">
        <v>132000</v>
      </c>
      <c r="AW104">
        <v>382.64100000000002</v>
      </c>
      <c r="AX104" s="1">
        <v>-4560740</v>
      </c>
      <c r="AY104" s="1">
        <v>20366100</v>
      </c>
      <c r="AZ104">
        <v>1655.13</v>
      </c>
      <c r="BA104">
        <v>1.6238999999999999</v>
      </c>
      <c r="BB104">
        <v>1.6652499999999999</v>
      </c>
      <c r="BC104">
        <v>6.4448400000000001</v>
      </c>
      <c r="BE104">
        <v>102</v>
      </c>
      <c r="BF104">
        <v>0.97052499999999997</v>
      </c>
      <c r="BG104">
        <v>0.996672</v>
      </c>
      <c r="BH104">
        <v>3.1595369999999998</v>
      </c>
    </row>
    <row r="105" spans="2:60">
      <c r="B105">
        <v>7.3476E-2</v>
      </c>
      <c r="C105">
        <v>7.0105000000000001E-2</v>
      </c>
      <c r="D105">
        <v>0.23069100000000001</v>
      </c>
      <c r="F105">
        <v>0.24945400000000001</v>
      </c>
      <c r="G105">
        <v>0.24198500000000001</v>
      </c>
      <c r="H105">
        <v>0.642343</v>
      </c>
      <c r="J105">
        <v>0.44153199999999998</v>
      </c>
      <c r="K105">
        <v>0.438857</v>
      </c>
      <c r="L105">
        <v>1.352527</v>
      </c>
      <c r="N105">
        <v>0.71763999999999994</v>
      </c>
      <c r="O105">
        <v>0.738259</v>
      </c>
      <c r="P105">
        <v>1.2935570000000001</v>
      </c>
      <c r="R105">
        <v>1.0460929999999999</v>
      </c>
      <c r="S105">
        <v>1.0224439999999999</v>
      </c>
      <c r="T105">
        <v>1.9176580000000001</v>
      </c>
      <c r="V105">
        <v>1.418201</v>
      </c>
      <c r="W105">
        <v>1.457535</v>
      </c>
      <c r="X105">
        <v>3.8739849999999998</v>
      </c>
      <c r="AT105">
        <f t="shared" si="21"/>
        <v>50.5</v>
      </c>
      <c r="AU105">
        <f t="shared" si="9"/>
        <v>103000</v>
      </c>
      <c r="AV105">
        <v>133000</v>
      </c>
      <c r="AW105">
        <v>382.84699999999998</v>
      </c>
      <c r="AX105" s="1">
        <v>-4560770</v>
      </c>
      <c r="AY105" s="1">
        <v>20366100</v>
      </c>
      <c r="AZ105">
        <v>1627.33</v>
      </c>
      <c r="BA105">
        <v>1.63758</v>
      </c>
      <c r="BB105">
        <v>1.67703</v>
      </c>
      <c r="BC105">
        <v>6.4795999999999996</v>
      </c>
      <c r="BE105">
        <v>103</v>
      </c>
      <c r="BF105">
        <v>0.52149299999999998</v>
      </c>
      <c r="BG105">
        <v>0.50765300000000002</v>
      </c>
      <c r="BH105">
        <v>0.71895100000000001</v>
      </c>
    </row>
    <row r="106" spans="2:60">
      <c r="B106">
        <v>0.402036</v>
      </c>
      <c r="C106">
        <v>0.39007999999999998</v>
      </c>
      <c r="D106">
        <v>0.64841599999999999</v>
      </c>
      <c r="F106">
        <v>0.41181600000000002</v>
      </c>
      <c r="G106">
        <v>0.40203800000000001</v>
      </c>
      <c r="H106">
        <v>0.66797799999999996</v>
      </c>
      <c r="J106">
        <v>0.40609800000000001</v>
      </c>
      <c r="K106">
        <v>0.39400600000000002</v>
      </c>
      <c r="L106">
        <v>0.66702399999999995</v>
      </c>
      <c r="N106">
        <v>0.40797499999999998</v>
      </c>
      <c r="O106">
        <v>0.395509</v>
      </c>
      <c r="P106">
        <v>0.64874900000000002</v>
      </c>
      <c r="R106">
        <v>0.39105600000000001</v>
      </c>
      <c r="S106">
        <v>0.37782100000000002</v>
      </c>
      <c r="T106">
        <v>0.67071099999999995</v>
      </c>
      <c r="V106">
        <v>0.39506799999999997</v>
      </c>
      <c r="W106">
        <v>0.38254500000000002</v>
      </c>
      <c r="X106">
        <v>0.64356800000000003</v>
      </c>
      <c r="AT106">
        <f t="shared" si="21"/>
        <v>52.5</v>
      </c>
      <c r="AU106">
        <f t="shared" si="9"/>
        <v>104000</v>
      </c>
      <c r="AV106">
        <v>134000</v>
      </c>
      <c r="AW106">
        <v>383.13900000000001</v>
      </c>
      <c r="AX106" s="1">
        <v>-4560810</v>
      </c>
      <c r="AY106" s="1">
        <v>20366100</v>
      </c>
      <c r="AZ106">
        <v>1581.68</v>
      </c>
      <c r="BA106">
        <v>1.6544399999999999</v>
      </c>
      <c r="BB106">
        <v>1.6937800000000001</v>
      </c>
      <c r="BC106">
        <v>6.4805000000000001</v>
      </c>
      <c r="BE106">
        <v>104</v>
      </c>
      <c r="BF106">
        <v>1.7609600000000001</v>
      </c>
      <c r="BG106">
        <v>1.82368</v>
      </c>
      <c r="BH106">
        <v>6.1514199999999999</v>
      </c>
    </row>
    <row r="107" spans="2:60">
      <c r="B107">
        <v>0.48035299999999997</v>
      </c>
      <c r="C107">
        <v>0.47032299999999999</v>
      </c>
      <c r="D107">
        <v>0.86822500000000002</v>
      </c>
      <c r="F107">
        <v>0.65723500000000001</v>
      </c>
      <c r="G107">
        <v>0.657918</v>
      </c>
      <c r="H107">
        <v>1.87879</v>
      </c>
      <c r="J107">
        <v>0.86373699999999998</v>
      </c>
      <c r="K107">
        <v>0.88237699999999997</v>
      </c>
      <c r="L107">
        <v>2.46753</v>
      </c>
      <c r="N107">
        <v>1.1626799999999999</v>
      </c>
      <c r="O107">
        <v>1.1825000000000001</v>
      </c>
      <c r="P107">
        <v>4.4193600000000002</v>
      </c>
      <c r="R107">
        <v>1.51267</v>
      </c>
      <c r="S107">
        <v>1.5559499999999999</v>
      </c>
      <c r="T107">
        <v>3.2576700000000001</v>
      </c>
      <c r="V107">
        <v>1.8828499999999999</v>
      </c>
      <c r="W107">
        <v>1.9334899999999999</v>
      </c>
      <c r="X107">
        <v>4.4462799999999998</v>
      </c>
      <c r="AT107">
        <f t="shared" si="21"/>
        <v>54.5</v>
      </c>
      <c r="AU107">
        <f t="shared" si="9"/>
        <v>105000</v>
      </c>
      <c r="AV107">
        <v>135000</v>
      </c>
      <c r="AW107">
        <v>382.988</v>
      </c>
      <c r="AX107" s="1">
        <v>-4560790</v>
      </c>
      <c r="AY107" s="1">
        <v>20366100</v>
      </c>
      <c r="AZ107">
        <v>1546.98</v>
      </c>
      <c r="BA107">
        <v>1.64896</v>
      </c>
      <c r="BB107">
        <v>1.6873100000000001</v>
      </c>
      <c r="BC107">
        <v>6.5830099999999998</v>
      </c>
      <c r="BE107">
        <v>105</v>
      </c>
      <c r="BF107">
        <v>1.2394670000000001</v>
      </c>
      <c r="BG107">
        <v>1.3160270000000001</v>
      </c>
      <c r="BH107">
        <v>5.4324690000000002</v>
      </c>
    </row>
    <row r="108" spans="2:60">
      <c r="B108">
        <v>7.8316999999999998E-2</v>
      </c>
      <c r="C108">
        <v>8.0242999999999995E-2</v>
      </c>
      <c r="D108">
        <v>0.219809</v>
      </c>
      <c r="F108">
        <v>0.245419</v>
      </c>
      <c r="G108">
        <v>0.25588</v>
      </c>
      <c r="H108">
        <v>1.210812</v>
      </c>
      <c r="J108">
        <v>0.45763900000000002</v>
      </c>
      <c r="K108">
        <v>0.488371</v>
      </c>
      <c r="L108">
        <v>1.8005059999999999</v>
      </c>
      <c r="N108">
        <v>0.75470499999999996</v>
      </c>
      <c r="O108">
        <v>0.786991</v>
      </c>
      <c r="P108">
        <v>3.7706110000000002</v>
      </c>
      <c r="R108">
        <v>1.1216140000000001</v>
      </c>
      <c r="S108">
        <v>1.178129</v>
      </c>
      <c r="T108">
        <v>2.5869589999999998</v>
      </c>
      <c r="V108">
        <v>1.4877819999999999</v>
      </c>
      <c r="W108">
        <v>1.550945</v>
      </c>
      <c r="X108">
        <v>3.8027120000000001</v>
      </c>
      <c r="AT108">
        <f t="shared" si="21"/>
        <v>56.5</v>
      </c>
      <c r="AU108">
        <f t="shared" si="9"/>
        <v>106000</v>
      </c>
      <c r="AV108">
        <v>136000</v>
      </c>
      <c r="AW108">
        <v>383.17099999999999</v>
      </c>
      <c r="AX108" s="1">
        <v>-4560810</v>
      </c>
      <c r="AY108" s="1">
        <v>20366100</v>
      </c>
      <c r="AZ108">
        <v>1545.71</v>
      </c>
      <c r="BA108">
        <v>1.64232</v>
      </c>
      <c r="BB108">
        <v>1.6827399999999999</v>
      </c>
      <c r="BC108">
        <v>6.5384000000000002</v>
      </c>
      <c r="BE108">
        <v>106</v>
      </c>
      <c r="BF108">
        <v>0.52259100000000003</v>
      </c>
      <c r="BG108">
        <v>0.511378</v>
      </c>
      <c r="BH108">
        <v>0.72187199999999996</v>
      </c>
    </row>
    <row r="109" spans="2:60">
      <c r="B109">
        <v>0.40507199999999999</v>
      </c>
      <c r="C109">
        <v>0.39408900000000002</v>
      </c>
      <c r="D109">
        <v>0.63805299999999998</v>
      </c>
      <c r="F109">
        <v>0.39727099999999999</v>
      </c>
      <c r="G109">
        <v>0.38557200000000003</v>
      </c>
      <c r="H109">
        <v>0.66730800000000001</v>
      </c>
      <c r="J109">
        <v>0.428317</v>
      </c>
      <c r="K109">
        <v>0.41713699999999998</v>
      </c>
      <c r="L109">
        <v>0.68841600000000003</v>
      </c>
      <c r="N109">
        <v>0.40826299999999999</v>
      </c>
      <c r="O109">
        <v>0.39480700000000002</v>
      </c>
      <c r="P109">
        <v>0.65686500000000003</v>
      </c>
      <c r="R109">
        <v>0.40493699999999999</v>
      </c>
      <c r="S109">
        <v>0.39256799999999997</v>
      </c>
      <c r="T109">
        <v>0.66023799999999999</v>
      </c>
      <c r="V109">
        <v>0.39103500000000002</v>
      </c>
      <c r="W109">
        <v>0.39532499999999998</v>
      </c>
      <c r="X109">
        <v>0.63714499999999996</v>
      </c>
      <c r="AT109">
        <f t="shared" si="21"/>
        <v>58.5</v>
      </c>
      <c r="AU109">
        <f t="shared" si="9"/>
        <v>107000</v>
      </c>
      <c r="AV109">
        <v>137000</v>
      </c>
      <c r="AW109">
        <v>382.73500000000001</v>
      </c>
      <c r="AX109" s="1">
        <v>-4560750</v>
      </c>
      <c r="AY109" s="1">
        <v>20366100</v>
      </c>
      <c r="AZ109">
        <v>1539.36</v>
      </c>
      <c r="BA109">
        <v>1.64428</v>
      </c>
      <c r="BB109">
        <v>1.68319</v>
      </c>
      <c r="BC109">
        <v>6.6305199999999997</v>
      </c>
      <c r="BE109">
        <v>107</v>
      </c>
      <c r="BF109">
        <v>1.72045</v>
      </c>
      <c r="BG109">
        <v>1.76187</v>
      </c>
      <c r="BH109">
        <v>5.14506</v>
      </c>
    </row>
    <row r="110" spans="2:60">
      <c r="B110">
        <v>0.42588300000000001</v>
      </c>
      <c r="C110">
        <v>0.41169800000000001</v>
      </c>
      <c r="D110">
        <v>0.73582199999999998</v>
      </c>
      <c r="F110">
        <v>0.627942</v>
      </c>
      <c r="G110">
        <v>0.61354699999999995</v>
      </c>
      <c r="H110">
        <v>1.3877999999999999</v>
      </c>
      <c r="J110">
        <v>0.52377499999999999</v>
      </c>
      <c r="K110">
        <v>0.51985400000000004</v>
      </c>
      <c r="L110">
        <v>1.14289</v>
      </c>
      <c r="N110">
        <v>1.19638</v>
      </c>
      <c r="O110">
        <v>1.1928799999999999</v>
      </c>
      <c r="P110">
        <v>2.24458</v>
      </c>
      <c r="R110">
        <v>1.4375899999999999</v>
      </c>
      <c r="S110">
        <v>1.45825</v>
      </c>
      <c r="T110">
        <v>3.5139100000000001</v>
      </c>
      <c r="V110">
        <v>1.7253700000000001</v>
      </c>
      <c r="W110">
        <v>1.76911</v>
      </c>
      <c r="X110">
        <v>3.3679199999999998</v>
      </c>
      <c r="AT110">
        <f t="shared" si="21"/>
        <v>60.5</v>
      </c>
      <c r="AU110">
        <f t="shared" si="9"/>
        <v>108000</v>
      </c>
      <c r="AV110">
        <v>138000</v>
      </c>
      <c r="AW110">
        <v>383.11399999999998</v>
      </c>
      <c r="AX110" s="1">
        <v>-4560800</v>
      </c>
      <c r="AY110" s="1">
        <v>20366100</v>
      </c>
      <c r="AZ110">
        <v>1518.7</v>
      </c>
      <c r="BA110">
        <v>1.6564300000000001</v>
      </c>
      <c r="BB110">
        <v>1.6956</v>
      </c>
      <c r="BC110">
        <v>6.5958800000000002</v>
      </c>
      <c r="BE110">
        <v>108</v>
      </c>
      <c r="BF110">
        <v>1.197859</v>
      </c>
      <c r="BG110">
        <v>1.2504919999999999</v>
      </c>
      <c r="BH110">
        <v>4.4231879999999997</v>
      </c>
    </row>
    <row r="111" spans="2:60">
      <c r="B111">
        <v>2.0811E-2</v>
      </c>
      <c r="C111">
        <v>1.7609E-2</v>
      </c>
      <c r="D111">
        <v>9.7768999999999995E-2</v>
      </c>
      <c r="F111">
        <v>0.23067099999999999</v>
      </c>
      <c r="G111">
        <v>0.22797500000000001</v>
      </c>
      <c r="H111">
        <v>0.72049200000000002</v>
      </c>
      <c r="J111">
        <v>9.5458000000000001E-2</v>
      </c>
      <c r="K111">
        <v>0.102717</v>
      </c>
      <c r="L111">
        <v>0.45447399999999999</v>
      </c>
      <c r="N111">
        <v>0.78811699999999996</v>
      </c>
      <c r="O111">
        <v>0.79807300000000003</v>
      </c>
      <c r="P111">
        <v>1.587715</v>
      </c>
      <c r="R111">
        <v>1.032653</v>
      </c>
      <c r="S111">
        <v>1.065682</v>
      </c>
      <c r="T111">
        <v>2.853672</v>
      </c>
      <c r="V111">
        <v>1.334335</v>
      </c>
      <c r="W111">
        <v>1.373785</v>
      </c>
      <c r="X111">
        <v>2.730775</v>
      </c>
      <c r="AT111">
        <f t="shared" si="21"/>
        <v>62.5</v>
      </c>
      <c r="AU111">
        <f t="shared" si="9"/>
        <v>109000</v>
      </c>
      <c r="AV111">
        <v>139000</v>
      </c>
      <c r="AW111">
        <v>383.27199999999999</v>
      </c>
      <c r="AX111" s="1">
        <v>-4560820</v>
      </c>
      <c r="AY111" s="1">
        <v>20366100</v>
      </c>
      <c r="AZ111">
        <v>1485.97</v>
      </c>
      <c r="BA111">
        <v>1.66317</v>
      </c>
      <c r="BB111">
        <v>1.69756</v>
      </c>
      <c r="BC111">
        <v>6.5401199999999999</v>
      </c>
      <c r="BE111">
        <v>109</v>
      </c>
      <c r="BF111">
        <v>0.539516</v>
      </c>
      <c r="BG111">
        <v>0.52596500000000002</v>
      </c>
      <c r="BH111">
        <v>0.733626</v>
      </c>
    </row>
    <row r="112" spans="2:60">
      <c r="B112">
        <v>0.40432299999999999</v>
      </c>
      <c r="C112">
        <v>0.39454600000000001</v>
      </c>
      <c r="D112">
        <v>0.63914599999999999</v>
      </c>
      <c r="F112">
        <v>0.40775699999999998</v>
      </c>
      <c r="G112">
        <v>0.39983999999999997</v>
      </c>
      <c r="H112">
        <v>0.65607000000000004</v>
      </c>
      <c r="J112">
        <v>0.41864800000000002</v>
      </c>
      <c r="K112">
        <v>0.40458699999999997</v>
      </c>
      <c r="L112">
        <v>0.64445300000000005</v>
      </c>
      <c r="N112">
        <v>0.42434100000000002</v>
      </c>
      <c r="O112">
        <v>0.411103</v>
      </c>
      <c r="P112">
        <v>0.652702</v>
      </c>
      <c r="R112">
        <v>0.39951799999999998</v>
      </c>
      <c r="S112">
        <v>0.38921800000000001</v>
      </c>
      <c r="T112">
        <v>0.66442999999999997</v>
      </c>
      <c r="V112">
        <v>0.43322300000000002</v>
      </c>
      <c r="W112">
        <v>0.41951699999999997</v>
      </c>
      <c r="X112">
        <v>0.74254500000000001</v>
      </c>
      <c r="AT112">
        <f t="shared" si="21"/>
        <v>64.5</v>
      </c>
      <c r="AU112">
        <f t="shared" si="9"/>
        <v>110000</v>
      </c>
      <c r="AV112">
        <v>140000</v>
      </c>
      <c r="AW112">
        <v>383.36</v>
      </c>
      <c r="AX112" s="1">
        <v>-4560840</v>
      </c>
      <c r="AY112" s="1">
        <v>20366100</v>
      </c>
      <c r="AZ112">
        <v>1484.3</v>
      </c>
      <c r="BA112">
        <v>1.6584000000000001</v>
      </c>
      <c r="BB112">
        <v>1.6931700000000001</v>
      </c>
      <c r="BC112">
        <v>6.5262900000000004</v>
      </c>
      <c r="BE112">
        <v>110</v>
      </c>
      <c r="BF112">
        <v>1.7138899999999999</v>
      </c>
      <c r="BG112">
        <v>1.7272700000000001</v>
      </c>
      <c r="BH112">
        <v>4.3580500000000004</v>
      </c>
    </row>
    <row r="113" spans="2:60">
      <c r="B113">
        <v>0.41304600000000002</v>
      </c>
      <c r="C113">
        <v>0.40339000000000003</v>
      </c>
      <c r="D113">
        <v>0.74433000000000005</v>
      </c>
      <c r="F113">
        <v>0.45372899999999999</v>
      </c>
      <c r="G113">
        <v>0.45379000000000003</v>
      </c>
      <c r="H113">
        <v>0.76068899999999995</v>
      </c>
      <c r="J113">
        <v>0.83357199999999998</v>
      </c>
      <c r="K113">
        <v>0.817832</v>
      </c>
      <c r="L113">
        <v>1.5157700000000001</v>
      </c>
      <c r="N113">
        <v>1.1677999999999999</v>
      </c>
      <c r="O113">
        <v>1.14499</v>
      </c>
      <c r="P113">
        <v>2.5118299999999998</v>
      </c>
      <c r="R113">
        <v>1.4938400000000001</v>
      </c>
      <c r="S113">
        <v>1.48875</v>
      </c>
      <c r="T113">
        <v>5.4827599999999999</v>
      </c>
      <c r="V113">
        <v>0.94764400000000004</v>
      </c>
      <c r="W113">
        <v>0.93000300000000002</v>
      </c>
      <c r="X113">
        <v>1.6926399999999999</v>
      </c>
      <c r="AT113">
        <f t="shared" si="21"/>
        <v>66.5</v>
      </c>
      <c r="AU113">
        <f t="shared" si="9"/>
        <v>111000</v>
      </c>
      <c r="AV113">
        <v>141000</v>
      </c>
      <c r="AW113">
        <v>383.32400000000001</v>
      </c>
      <c r="AX113" s="1">
        <v>-4560830</v>
      </c>
      <c r="AY113" s="1">
        <v>20366100</v>
      </c>
      <c r="AZ113">
        <v>1361.38</v>
      </c>
      <c r="BA113">
        <v>1.65709</v>
      </c>
      <c r="BB113">
        <v>1.6909700000000001</v>
      </c>
      <c r="BC113">
        <v>6.6179100000000002</v>
      </c>
      <c r="BE113">
        <v>111</v>
      </c>
      <c r="BF113">
        <v>1.174374</v>
      </c>
      <c r="BG113">
        <v>1.2013050000000001</v>
      </c>
      <c r="BH113">
        <v>3.6244239999999999</v>
      </c>
    </row>
    <row r="114" spans="2:60">
      <c r="B114">
        <v>8.7230000000000397E-3</v>
      </c>
      <c r="C114">
        <v>8.8440000000000202E-3</v>
      </c>
      <c r="D114">
        <v>0.105184</v>
      </c>
      <c r="F114">
        <v>4.5971999999999999E-2</v>
      </c>
      <c r="G114">
        <v>5.3950000000000102E-2</v>
      </c>
      <c r="H114">
        <v>0.104619</v>
      </c>
      <c r="J114">
        <v>0.41492400000000002</v>
      </c>
      <c r="K114">
        <v>0.41324499999999997</v>
      </c>
      <c r="L114">
        <v>0.87131700000000001</v>
      </c>
      <c r="N114">
        <v>0.74345899999999998</v>
      </c>
      <c r="O114">
        <v>0.73388699999999996</v>
      </c>
      <c r="P114">
        <v>1.8591279999999999</v>
      </c>
      <c r="R114">
        <v>1.094322</v>
      </c>
      <c r="S114">
        <v>1.099532</v>
      </c>
      <c r="T114">
        <v>4.8183299999999996</v>
      </c>
      <c r="V114">
        <v>0.51442100000000002</v>
      </c>
      <c r="W114">
        <v>0.510486</v>
      </c>
      <c r="X114">
        <v>0.95009500000000002</v>
      </c>
      <c r="AT114">
        <f t="shared" si="21"/>
        <v>68.5</v>
      </c>
      <c r="AU114">
        <f t="shared" si="9"/>
        <v>112000</v>
      </c>
      <c r="AV114">
        <v>142000</v>
      </c>
      <c r="AW114">
        <v>383.44799999999998</v>
      </c>
      <c r="AX114" s="1">
        <v>-4560850</v>
      </c>
      <c r="AY114" s="1">
        <v>20366100</v>
      </c>
      <c r="AZ114">
        <v>1436.37</v>
      </c>
      <c r="BA114">
        <v>1.6580999999999999</v>
      </c>
      <c r="BB114">
        <v>1.69163</v>
      </c>
      <c r="BC114">
        <v>6.6445600000000002</v>
      </c>
      <c r="BE114">
        <v>112</v>
      </c>
      <c r="BF114">
        <v>0.521706</v>
      </c>
      <c r="BG114">
        <v>0.50882099999999997</v>
      </c>
      <c r="BH114">
        <v>0.72960999999999998</v>
      </c>
    </row>
    <row r="115" spans="2:60">
      <c r="B115">
        <v>0.42002200000000001</v>
      </c>
      <c r="C115">
        <v>0.40942299999999998</v>
      </c>
      <c r="D115">
        <v>0.65602199999999999</v>
      </c>
      <c r="F115">
        <v>0.40000200000000002</v>
      </c>
      <c r="G115">
        <v>0.39001000000000002</v>
      </c>
      <c r="H115">
        <v>0.65684399999999998</v>
      </c>
      <c r="J115">
        <v>0.40214699999999998</v>
      </c>
      <c r="K115">
        <v>0.39083299999999999</v>
      </c>
      <c r="L115">
        <v>0.650092</v>
      </c>
      <c r="N115">
        <v>0.41029700000000002</v>
      </c>
      <c r="O115">
        <v>0.39903899999999998</v>
      </c>
      <c r="P115">
        <v>0.66064500000000004</v>
      </c>
      <c r="R115">
        <v>0.39633000000000002</v>
      </c>
      <c r="S115">
        <v>0.38301000000000002</v>
      </c>
      <c r="T115">
        <v>0.64682700000000004</v>
      </c>
      <c r="V115">
        <v>0.40618399999999999</v>
      </c>
      <c r="W115">
        <v>0.39394699999999999</v>
      </c>
      <c r="X115">
        <v>0.647841</v>
      </c>
      <c r="AT115">
        <f t="shared" si="21"/>
        <v>70.5</v>
      </c>
      <c r="AU115">
        <f t="shared" si="9"/>
        <v>113000</v>
      </c>
      <c r="AV115">
        <v>143000</v>
      </c>
      <c r="AW115">
        <v>383.31</v>
      </c>
      <c r="AX115" s="1">
        <v>-4560830</v>
      </c>
      <c r="AY115" s="1">
        <v>20366100</v>
      </c>
      <c r="AZ115">
        <v>1392.48</v>
      </c>
      <c r="BA115">
        <v>1.6692800000000001</v>
      </c>
      <c r="BB115">
        <v>1.7027000000000001</v>
      </c>
      <c r="BC115">
        <v>6.7289399999999997</v>
      </c>
      <c r="BE115">
        <v>113</v>
      </c>
      <c r="BF115">
        <v>1.6785399999999999</v>
      </c>
      <c r="BG115">
        <v>1.7696700000000001</v>
      </c>
      <c r="BH115">
        <v>5.2466499999999998</v>
      </c>
    </row>
    <row r="116" spans="2:60">
      <c r="B116">
        <v>0.49475200000000003</v>
      </c>
      <c r="C116">
        <v>0.481825</v>
      </c>
      <c r="D116">
        <v>1.09754</v>
      </c>
      <c r="F116">
        <v>0.62509499999999996</v>
      </c>
      <c r="G116">
        <v>0.62519499999999995</v>
      </c>
      <c r="H116">
        <v>1.5021</v>
      </c>
      <c r="J116">
        <v>0.49497200000000002</v>
      </c>
      <c r="K116">
        <v>0.50330900000000001</v>
      </c>
      <c r="L116">
        <v>1.0073700000000001</v>
      </c>
      <c r="N116">
        <v>1.14907</v>
      </c>
      <c r="O116">
        <v>1.17225</v>
      </c>
      <c r="P116">
        <v>2.84239</v>
      </c>
      <c r="R116">
        <v>1.4689300000000001</v>
      </c>
      <c r="S116">
        <v>1.4803299999999999</v>
      </c>
      <c r="T116">
        <v>4.5987799999999996</v>
      </c>
      <c r="V116">
        <v>1.9235</v>
      </c>
      <c r="W116">
        <v>1.8703099999999999</v>
      </c>
      <c r="X116">
        <v>5.4276600000000004</v>
      </c>
      <c r="AT116">
        <f t="shared" si="21"/>
        <v>72.5</v>
      </c>
      <c r="AU116">
        <f t="shared" si="9"/>
        <v>114000</v>
      </c>
      <c r="AV116">
        <v>144000</v>
      </c>
      <c r="AW116">
        <v>383.41500000000002</v>
      </c>
      <c r="AX116" s="1">
        <v>-4560840</v>
      </c>
      <c r="AY116" s="1">
        <v>20366100</v>
      </c>
      <c r="AZ116">
        <v>1399.54</v>
      </c>
      <c r="BA116">
        <v>1.67641</v>
      </c>
      <c r="BB116">
        <v>1.7113499999999999</v>
      </c>
      <c r="BC116">
        <v>6.7080299999999999</v>
      </c>
      <c r="BE116">
        <v>114</v>
      </c>
      <c r="BF116">
        <v>1.1568339999999999</v>
      </c>
      <c r="BG116">
        <v>1.2608490000000001</v>
      </c>
      <c r="BH116">
        <v>4.5170399999999997</v>
      </c>
    </row>
    <row r="117" spans="2:60">
      <c r="B117">
        <v>7.4730000000000005E-2</v>
      </c>
      <c r="C117">
        <v>7.2401999999999994E-2</v>
      </c>
      <c r="D117">
        <v>0.44151800000000002</v>
      </c>
      <c r="F117">
        <v>0.22509299999999999</v>
      </c>
      <c r="G117">
        <v>0.23518500000000001</v>
      </c>
      <c r="H117">
        <v>0.84525600000000001</v>
      </c>
      <c r="J117">
        <v>9.2825000000000005E-2</v>
      </c>
      <c r="K117">
        <v>0.11247600000000001</v>
      </c>
      <c r="L117">
        <v>0.35727799999999998</v>
      </c>
      <c r="N117">
        <v>0.73877300000000001</v>
      </c>
      <c r="O117">
        <v>0.77321099999999998</v>
      </c>
      <c r="P117">
        <v>2.1817449999999998</v>
      </c>
      <c r="R117">
        <v>1.0726</v>
      </c>
      <c r="S117">
        <v>1.0973200000000001</v>
      </c>
      <c r="T117">
        <v>3.951953</v>
      </c>
      <c r="V117">
        <v>1.5173160000000001</v>
      </c>
      <c r="W117">
        <v>1.4763630000000001</v>
      </c>
      <c r="X117">
        <v>4.7798189999999998</v>
      </c>
      <c r="AT117">
        <f t="shared" si="21"/>
        <v>74.5</v>
      </c>
      <c r="AU117">
        <f t="shared" si="9"/>
        <v>115000</v>
      </c>
      <c r="AV117">
        <v>145000</v>
      </c>
      <c r="AW117">
        <v>383.452</v>
      </c>
      <c r="AX117" s="1">
        <v>-4560850</v>
      </c>
      <c r="AY117" s="1">
        <v>20366100</v>
      </c>
      <c r="AZ117">
        <v>1416.01</v>
      </c>
      <c r="BA117">
        <v>1.67364</v>
      </c>
      <c r="BB117">
        <v>1.7084299999999999</v>
      </c>
      <c r="BC117">
        <v>6.6427699999999996</v>
      </c>
      <c r="BE117">
        <v>115</v>
      </c>
      <c r="BF117">
        <v>0.53181500000000004</v>
      </c>
      <c r="BG117">
        <v>0.518729</v>
      </c>
      <c r="BH117">
        <v>0.73291300000000004</v>
      </c>
    </row>
    <row r="118" spans="2:60">
      <c r="B118">
        <v>0.400673</v>
      </c>
      <c r="C118">
        <v>0.38892900000000002</v>
      </c>
      <c r="D118">
        <v>0.63536199999999998</v>
      </c>
      <c r="F118">
        <v>0.40014499999999997</v>
      </c>
      <c r="G118">
        <v>0.38914700000000002</v>
      </c>
      <c r="H118">
        <v>0.64782600000000001</v>
      </c>
      <c r="J118">
        <v>0.387542</v>
      </c>
      <c r="K118">
        <v>0.37612299999999999</v>
      </c>
      <c r="L118">
        <v>0.61670999999999998</v>
      </c>
      <c r="N118">
        <v>0.40146100000000001</v>
      </c>
      <c r="O118">
        <v>0.39321899999999999</v>
      </c>
      <c r="P118">
        <v>0.64763700000000002</v>
      </c>
      <c r="R118">
        <v>0.41925099999999998</v>
      </c>
      <c r="S118">
        <v>0.40566000000000002</v>
      </c>
      <c r="T118">
        <v>0.66171800000000003</v>
      </c>
      <c r="V118">
        <v>0.41354299999999999</v>
      </c>
      <c r="W118">
        <v>0.398897</v>
      </c>
      <c r="X118">
        <v>0.65271100000000004</v>
      </c>
      <c r="AT118">
        <f t="shared" si="21"/>
        <v>76.5</v>
      </c>
      <c r="AU118">
        <f t="shared" si="9"/>
        <v>116000</v>
      </c>
      <c r="AV118">
        <v>146000</v>
      </c>
      <c r="AW118">
        <v>383.37900000000002</v>
      </c>
      <c r="AX118" s="1">
        <v>-4560840</v>
      </c>
      <c r="AY118" s="1">
        <v>20366100</v>
      </c>
      <c r="AZ118">
        <v>1360.42</v>
      </c>
      <c r="BA118">
        <v>1.6717</v>
      </c>
      <c r="BB118">
        <v>1.70594</v>
      </c>
      <c r="BC118">
        <v>6.6670299999999996</v>
      </c>
      <c r="BE118">
        <v>116</v>
      </c>
      <c r="BF118">
        <v>1.69414</v>
      </c>
      <c r="BG118">
        <v>1.7210700000000001</v>
      </c>
      <c r="BH118">
        <v>4.1579499999999996</v>
      </c>
    </row>
    <row r="119" spans="2:60">
      <c r="B119">
        <v>0.46998699999999999</v>
      </c>
      <c r="C119">
        <v>0.46111200000000002</v>
      </c>
      <c r="D119">
        <v>0.85399599999999998</v>
      </c>
      <c r="F119">
        <v>0.59717399999999998</v>
      </c>
      <c r="G119">
        <v>0.569631</v>
      </c>
      <c r="H119">
        <v>1.2742599999999999</v>
      </c>
      <c r="J119">
        <v>0.84806700000000002</v>
      </c>
      <c r="K119">
        <v>0.87333899999999998</v>
      </c>
      <c r="L119">
        <v>2.2976999999999999</v>
      </c>
      <c r="N119">
        <v>0.57588300000000003</v>
      </c>
      <c r="O119">
        <v>0.57477</v>
      </c>
      <c r="P119">
        <v>1.3893500000000001</v>
      </c>
      <c r="R119">
        <v>1.5688200000000001</v>
      </c>
      <c r="S119">
        <v>1.5528500000000001</v>
      </c>
      <c r="T119">
        <v>4.3199300000000003</v>
      </c>
      <c r="V119">
        <v>1.7678499999999999</v>
      </c>
      <c r="W119">
        <v>1.7524500000000001</v>
      </c>
      <c r="X119">
        <v>3.3771</v>
      </c>
      <c r="AT119">
        <f t="shared" si="21"/>
        <v>78.5</v>
      </c>
      <c r="AU119">
        <f t="shared" si="9"/>
        <v>117000</v>
      </c>
      <c r="AV119">
        <v>147000</v>
      </c>
      <c r="AW119">
        <v>383.416</v>
      </c>
      <c r="AX119" s="1">
        <v>-4560840</v>
      </c>
      <c r="AY119" s="1">
        <v>20366100</v>
      </c>
      <c r="AZ119">
        <v>1340.83</v>
      </c>
      <c r="BA119">
        <v>1.6742999999999999</v>
      </c>
      <c r="BB119">
        <v>1.7027000000000001</v>
      </c>
      <c r="BC119">
        <v>6.6860799999999996</v>
      </c>
      <c r="BE119">
        <v>117</v>
      </c>
      <c r="BF119">
        <v>1.1623250000000001</v>
      </c>
      <c r="BG119">
        <v>1.2023410000000001</v>
      </c>
      <c r="BH119">
        <v>3.4250370000000001</v>
      </c>
    </row>
    <row r="120" spans="2:60">
      <c r="B120">
        <v>6.9314000000000001E-2</v>
      </c>
      <c r="C120">
        <v>7.2182999999999997E-2</v>
      </c>
      <c r="D120">
        <v>0.218634</v>
      </c>
      <c r="F120">
        <v>0.19702900000000001</v>
      </c>
      <c r="G120">
        <v>0.18048400000000001</v>
      </c>
      <c r="H120">
        <v>0.62643400000000005</v>
      </c>
      <c r="J120">
        <v>0.46052500000000002</v>
      </c>
      <c r="K120">
        <v>0.49721599999999999</v>
      </c>
      <c r="L120">
        <v>1.68099</v>
      </c>
      <c r="N120">
        <v>0.17442199999999999</v>
      </c>
      <c r="O120">
        <v>0.18155099999999999</v>
      </c>
      <c r="P120">
        <v>0.74171299999999996</v>
      </c>
      <c r="R120">
        <v>1.1495690000000001</v>
      </c>
      <c r="S120">
        <v>1.1471899999999999</v>
      </c>
      <c r="T120">
        <v>3.6582119999999998</v>
      </c>
      <c r="V120">
        <v>1.3543069999999999</v>
      </c>
      <c r="W120">
        <v>1.353553</v>
      </c>
      <c r="X120">
        <v>2.7243889999999999</v>
      </c>
      <c r="AT120">
        <f t="shared" si="21"/>
        <v>80.5</v>
      </c>
      <c r="AU120">
        <f t="shared" si="9"/>
        <v>118000</v>
      </c>
      <c r="AV120">
        <v>148000</v>
      </c>
      <c r="AW120">
        <v>383.62299999999999</v>
      </c>
      <c r="AX120" s="1">
        <v>-4560870</v>
      </c>
      <c r="AY120" s="1">
        <v>20366100</v>
      </c>
      <c r="AZ120">
        <v>1327.08</v>
      </c>
      <c r="BA120">
        <v>1.6811199999999999</v>
      </c>
      <c r="BB120">
        <v>1.7138</v>
      </c>
      <c r="BC120">
        <v>6.6468600000000002</v>
      </c>
      <c r="BE120">
        <v>118</v>
      </c>
      <c r="BF120">
        <v>0.53402099999999997</v>
      </c>
      <c r="BG120">
        <v>0.53028900000000001</v>
      </c>
      <c r="BH120">
        <v>0.729661</v>
      </c>
    </row>
    <row r="121" spans="2:60">
      <c r="B121">
        <v>0.43253999999999998</v>
      </c>
      <c r="C121">
        <v>0.42165999999999998</v>
      </c>
      <c r="D121">
        <v>0.69795600000000002</v>
      </c>
      <c r="F121">
        <v>0.41701500000000002</v>
      </c>
      <c r="G121">
        <v>0.40689500000000001</v>
      </c>
      <c r="H121">
        <v>0.64827599999999996</v>
      </c>
      <c r="J121">
        <v>0.39526099999999997</v>
      </c>
      <c r="K121">
        <v>0.38284000000000001</v>
      </c>
      <c r="L121">
        <v>0.63810100000000003</v>
      </c>
      <c r="N121">
        <v>0.39336700000000002</v>
      </c>
      <c r="O121">
        <v>0.38050299999999998</v>
      </c>
      <c r="P121">
        <v>0.63126199999999999</v>
      </c>
      <c r="R121">
        <v>0.41453600000000002</v>
      </c>
      <c r="S121">
        <v>0.41240399999999999</v>
      </c>
      <c r="T121">
        <v>0.67639400000000005</v>
      </c>
      <c r="V121">
        <v>0.40646199999999999</v>
      </c>
      <c r="W121">
        <v>0.39253900000000003</v>
      </c>
      <c r="X121">
        <v>0.64450200000000002</v>
      </c>
      <c r="AT121">
        <f t="shared" si="21"/>
        <v>82.5</v>
      </c>
      <c r="AU121">
        <f t="shared" si="9"/>
        <v>119000</v>
      </c>
      <c r="AV121">
        <v>149000</v>
      </c>
      <c r="AW121">
        <v>384.01400000000001</v>
      </c>
      <c r="AX121" s="1">
        <v>-4560920</v>
      </c>
      <c r="AY121" s="1">
        <v>20366100</v>
      </c>
      <c r="AZ121">
        <v>1315.91</v>
      </c>
      <c r="BA121">
        <v>1.6877500000000001</v>
      </c>
      <c r="BB121">
        <v>1.7224900000000001</v>
      </c>
      <c r="BC121">
        <v>6.6845499999999998</v>
      </c>
      <c r="BE121">
        <v>119</v>
      </c>
      <c r="BF121">
        <v>1.7342</v>
      </c>
      <c r="BG121">
        <v>1.75108</v>
      </c>
      <c r="BH121">
        <v>4.7708500000000003</v>
      </c>
    </row>
    <row r="122" spans="2:60">
      <c r="B122">
        <v>0.44804300000000002</v>
      </c>
      <c r="C122">
        <v>0.43402499999999999</v>
      </c>
      <c r="D122">
        <v>0.78150600000000003</v>
      </c>
      <c r="F122">
        <v>0.46038000000000001</v>
      </c>
      <c r="G122">
        <v>0.45196199999999997</v>
      </c>
      <c r="H122">
        <v>0.93778399999999995</v>
      </c>
      <c r="J122">
        <v>0.86484899999999998</v>
      </c>
      <c r="K122">
        <v>0.87357200000000002</v>
      </c>
      <c r="L122">
        <v>2.32524</v>
      </c>
      <c r="N122">
        <v>1.1572</v>
      </c>
      <c r="O122">
        <v>1.15167</v>
      </c>
      <c r="P122">
        <v>3.9408799999999999</v>
      </c>
      <c r="R122">
        <v>0.62077800000000005</v>
      </c>
      <c r="S122">
        <v>0.62410399999999999</v>
      </c>
      <c r="T122">
        <v>1.0121599999999999</v>
      </c>
      <c r="V122">
        <v>1.84897</v>
      </c>
      <c r="W122">
        <v>1.87547</v>
      </c>
      <c r="X122">
        <v>4.8135599999999998</v>
      </c>
      <c r="AT122">
        <f t="shared" si="21"/>
        <v>84.5</v>
      </c>
      <c r="AU122">
        <f t="shared" si="9"/>
        <v>120000</v>
      </c>
      <c r="AV122">
        <v>150000</v>
      </c>
      <c r="AW122">
        <v>383.892</v>
      </c>
      <c r="AX122" s="1">
        <v>-4560910</v>
      </c>
      <c r="AY122" s="1">
        <v>20366100</v>
      </c>
      <c r="AZ122">
        <v>1336.48</v>
      </c>
      <c r="BA122">
        <v>1.6833199999999999</v>
      </c>
      <c r="BB122">
        <v>1.71729</v>
      </c>
      <c r="BC122">
        <v>6.5650199999999996</v>
      </c>
      <c r="BE122">
        <v>120</v>
      </c>
      <c r="BF122">
        <v>1.2001790000000001</v>
      </c>
      <c r="BG122">
        <v>1.220791</v>
      </c>
      <c r="BH122">
        <v>4.0411890000000001</v>
      </c>
    </row>
    <row r="123" spans="2:60">
      <c r="B123">
        <v>1.5502999999999999E-2</v>
      </c>
      <c r="C123">
        <v>1.2364999999999999E-2</v>
      </c>
      <c r="D123">
        <v>8.3549999999999999E-2</v>
      </c>
      <c r="F123">
        <v>4.3365000000000001E-2</v>
      </c>
      <c r="G123">
        <v>4.5067000000000003E-2</v>
      </c>
      <c r="H123">
        <v>0.28950799999999999</v>
      </c>
      <c r="J123">
        <v>0.46958800000000001</v>
      </c>
      <c r="K123">
        <v>0.490732</v>
      </c>
      <c r="L123">
        <v>1.6871389999999999</v>
      </c>
      <c r="N123">
        <v>0.76383299999999998</v>
      </c>
      <c r="O123">
        <v>0.77116700000000005</v>
      </c>
      <c r="P123">
        <v>3.3096179999999999</v>
      </c>
      <c r="R123">
        <v>0.20624200000000001</v>
      </c>
      <c r="S123">
        <v>0.2117</v>
      </c>
      <c r="T123">
        <v>0.33576600000000001</v>
      </c>
      <c r="V123">
        <v>1.4425079999999999</v>
      </c>
      <c r="W123">
        <v>1.482931</v>
      </c>
      <c r="X123">
        <v>4.1690579999999997</v>
      </c>
      <c r="AT123">
        <f t="shared" si="21"/>
        <v>86.5</v>
      </c>
      <c r="AU123">
        <f t="shared" si="9"/>
        <v>121000</v>
      </c>
      <c r="AV123">
        <v>151000</v>
      </c>
      <c r="AW123">
        <v>383.649</v>
      </c>
      <c r="AX123" s="1">
        <v>-4560870</v>
      </c>
      <c r="AY123" s="1">
        <v>20366100</v>
      </c>
      <c r="AZ123">
        <v>1261.06</v>
      </c>
      <c r="BA123">
        <v>1.68021</v>
      </c>
      <c r="BB123">
        <v>1.71485</v>
      </c>
      <c r="BC123">
        <v>6.6120599999999996</v>
      </c>
      <c r="BE123" t="s">
        <v>29</v>
      </c>
      <c r="BF123" t="s">
        <v>30</v>
      </c>
      <c r="BG123" t="s">
        <v>30</v>
      </c>
      <c r="BH123" t="s">
        <v>30</v>
      </c>
    </row>
    <row r="124" spans="2:60">
      <c r="B124">
        <v>0.404223</v>
      </c>
      <c r="C124">
        <v>0.39295400000000003</v>
      </c>
      <c r="D124">
        <v>0.646814</v>
      </c>
      <c r="F124">
        <v>0.40720299999999998</v>
      </c>
      <c r="G124">
        <v>0.396146</v>
      </c>
      <c r="H124">
        <v>0.64574699999999996</v>
      </c>
      <c r="J124">
        <v>0.40079199999999998</v>
      </c>
      <c r="K124">
        <v>0.389214</v>
      </c>
      <c r="L124">
        <v>0.65086500000000003</v>
      </c>
      <c r="N124">
        <v>0.41818300000000003</v>
      </c>
      <c r="O124">
        <v>0.40536100000000003</v>
      </c>
      <c r="P124">
        <v>0.67865600000000004</v>
      </c>
      <c r="R124">
        <v>0.42683399999999999</v>
      </c>
      <c r="S124">
        <v>0.41392200000000001</v>
      </c>
      <c r="T124">
        <v>0.68601900000000005</v>
      </c>
      <c r="V124">
        <v>0.39863799999999999</v>
      </c>
      <c r="W124">
        <v>0.387762</v>
      </c>
      <c r="X124">
        <v>0.65044199999999996</v>
      </c>
      <c r="AT124">
        <f t="shared" si="21"/>
        <v>88.5</v>
      </c>
      <c r="AU124">
        <f t="shared" si="9"/>
        <v>122000</v>
      </c>
      <c r="AV124">
        <v>152000</v>
      </c>
      <c r="AW124">
        <v>383.71100000000001</v>
      </c>
      <c r="AX124" s="1">
        <v>-4560880</v>
      </c>
      <c r="AY124" s="1">
        <v>20366100</v>
      </c>
      <c r="AZ124">
        <v>1276.6400000000001</v>
      </c>
      <c r="BA124">
        <v>1.68469</v>
      </c>
      <c r="BB124">
        <v>1.7183299999999999</v>
      </c>
      <c r="BC124">
        <v>6.6318799999999998</v>
      </c>
      <c r="BE124">
        <v>25.5</v>
      </c>
      <c r="BF124">
        <f>AVERAGE(AY5,AY8,AY11,AY14,AY17,AY20,AY23,AY26,AY29,AY32,AY35,AY38,AY41,AY44,AY47,AY50,AY53,AY56,AY59,AY62,BF71,BF68,AY65,BF74,BF77,BF80,BF83,BF86,BF89,BF92,BF95,BF98,BF101,BF104,BF107,BF110,BF113,BF116,BF119,BF122)</f>
        <v>0.97824822500000008</v>
      </c>
      <c r="BG124">
        <f>AVERAGE(AZ5,AZ8,AZ11,AZ14,AZ17,AZ20,AZ23,AZ26,AZ29,AZ32,AZ35,AZ38,AZ41,AZ44,AZ47,AZ50,AZ53,AZ56,AZ59,AZ62,BG71,BG68,AZ65,BG74,BG77,BG80,BG83,BG86,BG89,BG92,BG95,BG98,BG101,BG104,BG107,BG110,BG113,BG116,BG119,BG122)</f>
        <v>1.0107742499999999</v>
      </c>
      <c r="BH124">
        <f>AVERAGE(BA5,BA8,BA11,BA14,BA17,BA20,BA23,BA26,BA29,BA32,BA35,BA38,BA41,BA44,BA47,BA50,BA53,BA56,BA59,BA62,BH71,BH68,BA65,BH74,BH77,BH80,BH83,BH86,BH89,BH92,BH95,BH98,BH101,BH104,BH107,BH110,BH113,BH116,BH119,BH122)</f>
        <v>3.0764669249999992</v>
      </c>
    </row>
    <row r="125" spans="2:60">
      <c r="B125">
        <v>0.47497</v>
      </c>
      <c r="C125">
        <v>0.47794199999999998</v>
      </c>
      <c r="D125">
        <v>1.1059099999999999</v>
      </c>
      <c r="F125">
        <v>0.46100799999999997</v>
      </c>
      <c r="G125">
        <v>0.450129</v>
      </c>
      <c r="H125">
        <v>0.95545800000000003</v>
      </c>
      <c r="J125">
        <v>0.49665799999999999</v>
      </c>
      <c r="K125">
        <v>0.49047800000000003</v>
      </c>
      <c r="L125">
        <v>1.0449200000000001</v>
      </c>
      <c r="N125">
        <v>1.1713800000000001</v>
      </c>
      <c r="O125">
        <v>1.1983200000000001</v>
      </c>
      <c r="P125">
        <v>3.1585000000000001</v>
      </c>
      <c r="R125">
        <v>1.5402</v>
      </c>
      <c r="S125">
        <v>1.5573999999999999</v>
      </c>
      <c r="T125">
        <v>5.4250299999999996</v>
      </c>
      <c r="V125">
        <v>0.69884800000000002</v>
      </c>
      <c r="W125">
        <v>0.72200900000000001</v>
      </c>
      <c r="X125">
        <v>1.8149299999999999</v>
      </c>
      <c r="AT125">
        <f t="shared" si="21"/>
        <v>90.5</v>
      </c>
      <c r="AU125">
        <f t="shared" si="9"/>
        <v>123000</v>
      </c>
      <c r="AV125">
        <v>153000</v>
      </c>
      <c r="AW125">
        <v>383.60399999999998</v>
      </c>
      <c r="AX125" s="1">
        <v>-4560870</v>
      </c>
      <c r="AY125" s="1">
        <v>20366100</v>
      </c>
      <c r="AZ125">
        <v>1272.94</v>
      </c>
      <c r="BA125">
        <v>1.6892400000000001</v>
      </c>
      <c r="BB125">
        <v>1.7225200000000001</v>
      </c>
      <c r="BC125">
        <v>6.6291700000000002</v>
      </c>
      <c r="BF125">
        <f>STDEV(AY5,AY8,AY11,AY14,AY17,AY20,AY23,AY26,AY29,AY32,AY35,AY38,AY41,AY44,AY47,AY50,AY53,AY56,AY59,AY62,BF71,BF68,AY65,BF74,BF77,BF80,BF83,BF86,BF89,BF92,BF95,BF98,BF101,BF104,BF107,BF110,BF113,BF116,BF119,BF122)/SQRT(COUNT(AY5,AY8,AY11,AY14,AY17,AY20,AY23,AY26,AY29,AY32,AY35,AY38,AY41,AY44,AY47,AY50,AY53,AY56,AY59,AY62,BF71,BF68,AY65,BF74,BF77,BF80,BF83,BF86,BF89,BF92,BF95,BF98,BF101,BF104,BF107,BF110,BF113,BF116,BF119,BF122))</f>
        <v>5.8538022062658623E-2</v>
      </c>
      <c r="BG125">
        <f>STDEV(AZ5,AZ8,AZ11,AZ14,AZ17,AZ20,AZ23,AZ26,AZ29,AZ32,AZ35,AZ38,AZ41,AZ44,AZ47,AZ50,AZ53,AZ56,AZ59,AZ62,BG71,BG68,AZ65,BG74,BG77,BG80,BG83,BG86,BG89,BG92,BG95,BG98,BG101,BG104,BG107,BG110,BG113,BG116,BG119,BG122)/SQRT(COUNT(AZ5,AZ8,AZ11,AZ14,AZ17,AZ20,AZ23,AZ26,AZ29,AZ32,AZ35,AZ38,AZ41,AZ44,AZ47,AZ50,AZ53,AZ56,AZ59,AZ62,BG71,BG68,AZ65,BG74,BG77,BG80,BG83,BG86,BG89,BG92,BG95,BG98,BG101,BG104,BG107,BG110,BG113,BG116,BG119,BG122))</f>
        <v>6.0179021969067673E-2</v>
      </c>
      <c r="BH125">
        <f>STDEV(BA5,BA8,BA11,BA14,BA17,BA20,BA23,BA26,BA29,BA32,BA35,BA38,BA41,BA44,BA47,BA50,BA53,BA56,BA59,BA62,BH71,BH68,BA65,BH74,BH77,BH80,BH83,BH86,BH89,BH92,BH95,BH98,BH101,BH104,BH107,BH110,BH113,BH116,BH119,BH122)/SQRT(COUNT(BA5,BA8,BA11,BA14,BA17,BA20,BA23,BA26,BA29,BA32,BA35,BA38,BA41,BA44,BA47,BA50,BA53,BA56,BA59,BA62,BH71,BH68,BA65,BH74,BH77,BH80,BH83,BH86,BH89,BH92,BH95,BH98,BH101,BH104,BH107,BH110,BH113,BH116,BH119,BH122))</f>
        <v>0.24088956263563829</v>
      </c>
    </row>
    <row r="126" spans="2:60">
      <c r="B126">
        <v>7.0747000000000004E-2</v>
      </c>
      <c r="C126">
        <v>8.4987999999999994E-2</v>
      </c>
      <c r="D126">
        <v>0.459096</v>
      </c>
      <c r="F126">
        <v>5.3804999999999999E-2</v>
      </c>
      <c r="G126">
        <v>5.3983000000000003E-2</v>
      </c>
      <c r="H126">
        <v>0.30971100000000001</v>
      </c>
      <c r="J126">
        <v>9.5866000000000007E-2</v>
      </c>
      <c r="K126">
        <v>0.10126400000000001</v>
      </c>
      <c r="L126">
        <v>0.39405499999999999</v>
      </c>
      <c r="N126">
        <v>0.75319700000000001</v>
      </c>
      <c r="O126">
        <v>0.79295899999999997</v>
      </c>
      <c r="P126">
        <v>2.4798439999999999</v>
      </c>
      <c r="R126">
        <v>1.1133660000000001</v>
      </c>
      <c r="S126">
        <v>1.143478</v>
      </c>
      <c r="T126">
        <v>4.7390109999999996</v>
      </c>
      <c r="V126">
        <v>0.30020999999999998</v>
      </c>
      <c r="W126">
        <v>0.33424700000000002</v>
      </c>
      <c r="X126">
        <v>1.164488</v>
      </c>
      <c r="AT126">
        <f t="shared" si="21"/>
        <v>92.5</v>
      </c>
      <c r="AU126">
        <f t="shared" si="9"/>
        <v>124000</v>
      </c>
      <c r="AV126">
        <v>154000</v>
      </c>
      <c r="AW126">
        <v>383.85500000000002</v>
      </c>
      <c r="AX126" s="1">
        <v>-4560900</v>
      </c>
      <c r="AY126" s="1">
        <v>20366100</v>
      </c>
      <c r="AZ126">
        <v>1239.6099999999999</v>
      </c>
      <c r="BA126">
        <v>1.6911</v>
      </c>
      <c r="BB126">
        <v>1.7245299999999999</v>
      </c>
      <c r="BC126">
        <v>6.6380100000000004</v>
      </c>
    </row>
    <row r="127" spans="2:60">
      <c r="B127">
        <v>0.39008300000000001</v>
      </c>
      <c r="C127">
        <v>0.38030799999999998</v>
      </c>
      <c r="D127">
        <v>0.64178800000000003</v>
      </c>
      <c r="F127">
        <v>0.41793400000000003</v>
      </c>
      <c r="G127">
        <v>0.406526</v>
      </c>
      <c r="H127">
        <v>0.64768899999999996</v>
      </c>
      <c r="J127">
        <v>0.39323399999999997</v>
      </c>
      <c r="K127">
        <v>0.38032899999999997</v>
      </c>
      <c r="L127">
        <v>0.62777899999999998</v>
      </c>
      <c r="N127">
        <v>0.3987</v>
      </c>
      <c r="O127">
        <v>0.38785199999999997</v>
      </c>
      <c r="P127">
        <v>0.64478400000000002</v>
      </c>
      <c r="R127">
        <v>0.426815</v>
      </c>
      <c r="S127">
        <v>0.41208499999999998</v>
      </c>
      <c r="T127">
        <v>0.65273899999999996</v>
      </c>
      <c r="V127">
        <v>0.42323699999999997</v>
      </c>
      <c r="W127">
        <v>0.40822799999999998</v>
      </c>
      <c r="X127">
        <v>0.66287499999999999</v>
      </c>
      <c r="AT127">
        <f t="shared" si="21"/>
        <v>94.5</v>
      </c>
      <c r="AU127">
        <f t="shared" si="9"/>
        <v>125000</v>
      </c>
      <c r="AV127">
        <v>155000</v>
      </c>
      <c r="AW127">
        <v>383.80399999999997</v>
      </c>
      <c r="AX127" s="1">
        <v>-4560890</v>
      </c>
      <c r="AY127" s="1">
        <v>20366100</v>
      </c>
      <c r="AZ127">
        <v>1273</v>
      </c>
      <c r="BA127">
        <v>1.69076</v>
      </c>
      <c r="BB127">
        <v>1.7223599999999999</v>
      </c>
      <c r="BC127">
        <v>6.6585999999999999</v>
      </c>
    </row>
    <row r="128" spans="2:60">
      <c r="B128">
        <v>0.45651599999999998</v>
      </c>
      <c r="C128">
        <v>0.44877800000000001</v>
      </c>
      <c r="D128">
        <v>0.89437500000000003</v>
      </c>
      <c r="F128">
        <v>0.63746499999999995</v>
      </c>
      <c r="G128">
        <v>0.63517699999999999</v>
      </c>
      <c r="H128">
        <v>1.381</v>
      </c>
      <c r="J128">
        <v>0.84840700000000002</v>
      </c>
      <c r="K128">
        <v>0.86131800000000003</v>
      </c>
      <c r="L128">
        <v>2.1232899999999999</v>
      </c>
      <c r="N128">
        <v>0.89094700000000004</v>
      </c>
      <c r="O128">
        <v>0.87461599999999995</v>
      </c>
      <c r="P128">
        <v>1.8426499999999999</v>
      </c>
      <c r="R128">
        <v>1.4647399999999999</v>
      </c>
      <c r="S128">
        <v>1.4864299999999999</v>
      </c>
      <c r="T128">
        <v>2.7576800000000001</v>
      </c>
      <c r="V128">
        <v>1.62073</v>
      </c>
      <c r="W128">
        <v>1.6147400000000001</v>
      </c>
      <c r="X128">
        <v>3.4285100000000002</v>
      </c>
      <c r="AT128">
        <f t="shared" si="21"/>
        <v>96.5</v>
      </c>
      <c r="AU128">
        <f t="shared" si="9"/>
        <v>126000</v>
      </c>
      <c r="AV128">
        <v>156000</v>
      </c>
      <c r="AW128">
        <v>383.87299999999999</v>
      </c>
      <c r="AX128" s="1">
        <v>-4560900</v>
      </c>
      <c r="AY128" s="1">
        <v>20366100</v>
      </c>
      <c r="AZ128">
        <v>1237.6400000000001</v>
      </c>
      <c r="BA128">
        <v>1.69028</v>
      </c>
      <c r="BB128">
        <v>1.7228000000000001</v>
      </c>
      <c r="BC128">
        <v>6.6926199999999998</v>
      </c>
    </row>
    <row r="129" spans="1:55">
      <c r="B129">
        <v>6.6433000000000006E-2</v>
      </c>
      <c r="C129">
        <v>6.8470000000000003E-2</v>
      </c>
      <c r="D129">
        <v>0.25258700000000001</v>
      </c>
      <c r="F129">
        <v>0.219531</v>
      </c>
      <c r="G129">
        <v>0.22865099999999999</v>
      </c>
      <c r="H129">
        <v>0.73331100000000005</v>
      </c>
      <c r="J129">
        <v>0.45517299999999999</v>
      </c>
      <c r="K129">
        <v>0.480989</v>
      </c>
      <c r="L129">
        <v>1.495511</v>
      </c>
      <c r="N129">
        <v>0.49224699999999999</v>
      </c>
      <c r="O129">
        <v>0.48676399999999997</v>
      </c>
      <c r="P129">
        <v>1.1978660000000001</v>
      </c>
      <c r="R129">
        <v>1.037925</v>
      </c>
      <c r="S129">
        <v>1.0743450000000001</v>
      </c>
      <c r="T129">
        <v>2.1049410000000002</v>
      </c>
      <c r="V129">
        <v>1.1974929999999999</v>
      </c>
      <c r="W129">
        <v>1.206512</v>
      </c>
      <c r="X129">
        <v>2.7656350000000001</v>
      </c>
      <c r="AT129">
        <f t="shared" si="21"/>
        <v>98.5</v>
      </c>
      <c r="AU129">
        <f t="shared" si="9"/>
        <v>127000</v>
      </c>
      <c r="AV129">
        <v>157000</v>
      </c>
      <c r="AW129">
        <v>383.81900000000002</v>
      </c>
      <c r="AX129" s="1">
        <v>-4560900</v>
      </c>
      <c r="AY129" s="1">
        <v>20366100</v>
      </c>
      <c r="AZ129">
        <v>1207.53</v>
      </c>
      <c r="BA129">
        <v>1.69157</v>
      </c>
      <c r="BB129">
        <v>1.7240899999999999</v>
      </c>
      <c r="BC129">
        <v>6.6916399999999996</v>
      </c>
    </row>
    <row r="130" spans="1:55">
      <c r="A130" t="s">
        <v>29</v>
      </c>
      <c r="B130" t="s">
        <v>30</v>
      </c>
      <c r="C130" t="s">
        <v>30</v>
      </c>
      <c r="D130" t="s">
        <v>30</v>
      </c>
      <c r="E130" t="s">
        <v>29</v>
      </c>
      <c r="F130" t="s">
        <v>30</v>
      </c>
      <c r="G130" t="s">
        <v>30</v>
      </c>
      <c r="H130" t="s">
        <v>30</v>
      </c>
      <c r="I130" t="s">
        <v>29</v>
      </c>
      <c r="J130" t="s">
        <v>30</v>
      </c>
      <c r="K130" t="s">
        <v>30</v>
      </c>
      <c r="L130" t="s">
        <v>30</v>
      </c>
      <c r="M130" t="s">
        <v>29</v>
      </c>
      <c r="N130" t="s">
        <v>30</v>
      </c>
      <c r="O130" t="s">
        <v>30</v>
      </c>
      <c r="P130" t="s">
        <v>30</v>
      </c>
      <c r="Q130" t="s">
        <v>29</v>
      </c>
      <c r="R130" t="s">
        <v>30</v>
      </c>
      <c r="S130" t="s">
        <v>30</v>
      </c>
      <c r="T130" t="s">
        <v>30</v>
      </c>
      <c r="U130" t="s">
        <v>29</v>
      </c>
      <c r="V130" t="s">
        <v>30</v>
      </c>
      <c r="W130" t="s">
        <v>30</v>
      </c>
      <c r="X130" t="s">
        <v>30</v>
      </c>
      <c r="AT130">
        <f t="shared" si="21"/>
        <v>100.5</v>
      </c>
      <c r="AU130">
        <f t="shared" si="9"/>
        <v>128000</v>
      </c>
      <c r="AV130">
        <v>158000</v>
      </c>
      <c r="AW130">
        <v>383.76100000000002</v>
      </c>
      <c r="AX130" s="1">
        <v>-4560890</v>
      </c>
      <c r="AY130" s="1">
        <v>20366100</v>
      </c>
      <c r="AZ130">
        <v>1250.9100000000001</v>
      </c>
      <c r="BA130">
        <v>1.6917</v>
      </c>
      <c r="BB130">
        <v>1.72526</v>
      </c>
      <c r="BC130">
        <v>6.6665000000000001</v>
      </c>
    </row>
    <row r="131" spans="1:55">
      <c r="A131">
        <v>25.5</v>
      </c>
      <c r="B131">
        <f>AVERAGE(B78,B75,B72,B81,B84,B87,B90,B93,B96,B99,B102,B105,B108,B111,B114,B117,B120,B123,B126,B129)</f>
        <v>5.4175149999999991E-2</v>
      </c>
      <c r="C131">
        <f>AVERAGE(C78,C75,C72,C81,C84,C87,C90,C93,C96,C99,C102,C105,C108,C111,C114,C117,C120,C123,C126,C129)</f>
        <v>5.4796099999999993E-2</v>
      </c>
      <c r="D131">
        <f>AVERAGE(D78,D75,D72,D81,D84,D87,D90,D93,D96,D99,D102,D105,D108,D111,D114,D117,D120,D123,D126,D129)</f>
        <v>0.22036304999999995</v>
      </c>
      <c r="E131">
        <v>25.5</v>
      </c>
      <c r="F131">
        <f>AVERAGE(F78,F75,F72,F81,F84,F87,F90,F93,F96,F99,F102,F105,F108,F111,F114,F117,F120,F123,F126,F129)</f>
        <v>0.17431495000000002</v>
      </c>
      <c r="G131">
        <f>AVERAGE(G78,G75,G72,G81,G84,G87,G90,G93,G96,G99,G102,G105,G108,G111,G114,G117,G120,G123,G126,G129)</f>
        <v>0.17567815000000001</v>
      </c>
      <c r="H131">
        <f>AVERAGE(H78,H75,H72,H81,H84,H87,H90,H93,H96,H99,H102,H105,H108,H111,H114,H117,H120,H123,H126,H129)</f>
        <v>0.57986539999999998</v>
      </c>
      <c r="I131">
        <v>25.5</v>
      </c>
      <c r="J131">
        <f>AVERAGE(J78,J75,J72,J81,J84,J87,J90,J93,J96,J99,J102,J105,J108,J111,J114,J117,J120,J123,J126,J129)</f>
        <v>0.35335135000000001</v>
      </c>
      <c r="K131">
        <f>AVERAGE(K78,K75,K72,K81,K84,K87,K90,K93,K96,K99,K102,K105,K108,K111,K114,K117,K120,K123,K126,K129)</f>
        <v>0.36277224999999996</v>
      </c>
      <c r="L131">
        <f>AVERAGE(L78,L75,L72,L81,L84,L87,L90,L93,L96,L99,L102,L105,L108,L111,L114,L117,L120,L123,L126,L129)</f>
        <v>1.1299834000000002</v>
      </c>
      <c r="M131">
        <v>25.5</v>
      </c>
      <c r="N131">
        <f>AVERAGE(N78,N75,N72,N81,N84,N87,N90,N93,N96,N99,N102,N105,N108,N111,N114,N117,N120,N123,N126,N129)</f>
        <v>0.62741025000000006</v>
      </c>
      <c r="O131">
        <f>AVERAGE(O78,O75,O72,O81,O84,O87,O90,O93,O96,O99,O102,O105,O108,O111,O114,O117,O120,O123,O126,O129)</f>
        <v>0.64416000000000007</v>
      </c>
      <c r="P131">
        <f>AVERAGE(P78,P75,P72,P81,P84,P87,P90,P93,P96,P99,P102,P105,P108,P111,P114,P117,P120,P123,P126,P129)</f>
        <v>1.9027678499999996</v>
      </c>
      <c r="Q131">
        <v>25.5</v>
      </c>
      <c r="R131">
        <f>AVERAGE(R78,R75,R72,R81,R84,R87,R90,R93,R96,R99,R102,R105,R108,R111,R114,R117,R120,R123,R126,R129)</f>
        <v>0.81624425000000012</v>
      </c>
      <c r="S131">
        <f>AVERAGE(S78,S75,S72,S81,S84,S87,S90,S93,S96,S99,S102,S105,S108,S111,S114,S117,S120,S123,S126,S129)</f>
        <v>0.84103939999999999</v>
      </c>
      <c r="T131">
        <f>AVERAGE(T78,T75,T72,T81,T84,T87,T90,T93,T96,T99,T102,T105,T108,T111,T114,T117,T120,T123,T126,T129)</f>
        <v>2.4923357500000001</v>
      </c>
      <c r="U131">
        <v>25.5</v>
      </c>
      <c r="V131">
        <f>AVERAGE(V78,V75,V72,V81,V84,V87,V90,V93,V96,V99,V102,V105,V108,V111,V114,V117,V120,V123,V126,V129)</f>
        <v>1.2607092999999998</v>
      </c>
      <c r="W131">
        <f>AVERAGE(W78,W75,W72,W81,W84,W87,W90,W93,W96,W99,W102,W105,W108,W111,W114,W117,W120,W123,W126,W129)</f>
        <v>1.2798442000000001</v>
      </c>
      <c r="X131">
        <f>AVERAGE(X78,X75,X72,X81,X84,X87,X90,X93,X96,X99,X102,X105,X108,X111,X114,X117,X120,X123,X126,X129)</f>
        <v>3.3798182499999996</v>
      </c>
      <c r="AT131">
        <f t="shared" si="21"/>
        <v>102.5</v>
      </c>
      <c r="AU131">
        <f t="shared" si="9"/>
        <v>129000</v>
      </c>
      <c r="AV131">
        <v>159000</v>
      </c>
      <c r="AW131">
        <v>383.73099999999999</v>
      </c>
      <c r="AX131" s="1">
        <v>-4560880</v>
      </c>
      <c r="AY131" s="1">
        <v>20366100</v>
      </c>
      <c r="AZ131">
        <v>1176.3699999999999</v>
      </c>
      <c r="BA131">
        <v>1.69675</v>
      </c>
      <c r="BB131">
        <v>1.7304200000000001</v>
      </c>
      <c r="BC131">
        <v>6.8032700000000004</v>
      </c>
    </row>
    <row r="132" spans="1:55">
      <c r="B132">
        <f>STDEV(B78,B75,B72,B81,B84,B87,B90,B93,B96,B99,B102,B105,B108,B111,B114,B117,B120,B123,B126,B129)/SQRT(COUNT(B78,B75,B72,B81,B84,B87,B90,B93,B96,B99,B102,B105,B108,B111,B114,B117,B120,B123,B126,B129))</f>
        <v>5.9032002584124737E-3</v>
      </c>
      <c r="C132">
        <f>STDEV(C78,C75,C72,C81,C84,C87,C90,C93,C96,C99,C102,C105,C108,C111,C114,C117,C120,C123,C126,C129)/SQRT(COUNT(C78,C75,C72,C81,C84,C87,C90,C93,C96,C99,C102,C105,C108,C111,C114,C117,C120,C123,C126,C129))</f>
        <v>6.1623635353311437E-3</v>
      </c>
      <c r="D132">
        <f>STDEV(D78,D75,D72,D81,D84,D87,D90,D93,D96,D99,D102,D105,D108,D111,D114,D117,D120,D123,D126,D129)/SQRT(COUNT(D78,D75,D72,D81,D84,D87,D90,D93,D96,D99,D102,D105,D108,D111,D114,D117,D120,D123,D126,D129))</f>
        <v>2.3620587625547876E-2</v>
      </c>
      <c r="F132">
        <f>STDEV(F78,F75,F72,F81,F84,F87,F90,F93,F96,F99,F102,F105,F108,F111,F114,F117,F120,F123,F126,F129)/SQRT(COUNT(F78,F75,F72,F81,F84,F87,F90,F93,F96,F99,F102,F105,F108,F111,F114,F117,F120,F123,F126,F129))</f>
        <v>1.9122911930246744E-2</v>
      </c>
      <c r="G132">
        <f>STDEV(G78,G75,G72,G81,G84,G87,G90,G93,G96,G99,G102,G105,G108,G111,G114,G117,G120,G123,G126,G129)/SQRT(COUNT(G78,G75,G72,G81,G84,G87,G90,G93,G96,G99,G102,G105,G108,G111,G114,G117,G120,G123,G126,G129))</f>
        <v>1.9543098769437089E-2</v>
      </c>
      <c r="H132">
        <f>STDEV(H78,H75,H72,H81,H84,H87,H90,H93,H96,H99,H102,H105,H108,H111,H114,H117,H120,H123,H126,H129)/SQRT(COUNT(H78,H75,H72,H81,H84,H87,H90,H93,H96,H99,H102,H105,H108,H111,H114,H117,H120,H123,H126,H129))</f>
        <v>7.2618806661563048E-2</v>
      </c>
      <c r="J132">
        <f>STDEV(J78,J75,J72,J81,J84,J87,J90,J93,J96,J99,J102,J105,J108,J111,J114,J117,J120,J123,J126,J129)/SQRT(COUNT(J78,J75,J72,J81,J84,J87,J90,J93,J96,J99,J102,J105,J108,J111,J114,J117,J120,J123,J126,J129))</f>
        <v>3.476587461489053E-2</v>
      </c>
      <c r="K132">
        <f>STDEV(K78,K75,K72,K81,K84,K87,K90,K93,K96,K99,K102,K105,K108,K111,K114,K117,K120,K123,K126,K129)/SQRT(COUNT(K78,K75,K72,K81,K84,K87,K90,K93,K96,K99,K102,K105,K108,K111,K114,K117,K120,K123,K126,K129))</f>
        <v>3.5475837659772073E-2</v>
      </c>
      <c r="L132">
        <f>STDEV(L78,L75,L72,L81,L84,L87,L90,L93,L96,L99,L102,L105,L108,L111,L114,L117,L120,L123,L126,L129)/SQRT(COUNT(L78,L75,L72,L81,L84,L87,L90,L93,L96,L99,L102,L105,L108,L111,L114,L117,L120,L123,L126,L129))</f>
        <v>0.13359074202864971</v>
      </c>
      <c r="N132">
        <f>STDEV(N78,N75,N72,N81,N84,N87,N90,N93,N96,N99,N102,N105,N108,N111,N114,N117,N120,N123,N126,N129)/SQRT(COUNT(N78,N75,N72,N81,N84,N87,N90,N93,N96,N99,N102,N105,N108,N111,N114,N117,N120,N123,N126,N129))</f>
        <v>4.8680180777184244E-2</v>
      </c>
      <c r="O132">
        <f>STDEV(O78,O75,O72,O81,O84,O87,O90,O93,O96,O99,O102,O105,O108,O111,O114,O117,O120,O123,O126,O129)/SQRT(COUNT(O78,O75,O72,O81,O84,O87,O90,O93,O96,O99,O102,O105,O108,O111,O114,O117,O120,O123,O126,O129))</f>
        <v>5.027162557735191E-2</v>
      </c>
      <c r="P132">
        <f>STDEV(P78,P75,P72,P81,P84,P87,P90,P93,P96,P99,P102,P105,P108,P111,P114,P117,P120,P123,P126,P129)/SQRT(COUNT(P78,P75,P72,P81,P84,P87,P90,P93,P96,P99,P102,P105,P108,P111,P114,P117,P120,P123,P126,P129))</f>
        <v>0.2004022086795148</v>
      </c>
      <c r="R132">
        <f>STDEV(R78,R75,R72,R81,R84,R87,R90,R93,R96,R99,R102,R105,R108,R111,R114,R117,R120,R123,R126,R129)/SQRT(COUNT(R78,R75,R72,R81,R84,R87,R90,R93,R96,R99,R102,R105,R108,R111,R114,R117,R120,R123,R126,R129))</f>
        <v>9.3311607936494567E-2</v>
      </c>
      <c r="S132">
        <f>STDEV(S78,S75,S72,S81,S84,S87,S90,S93,S96,S99,S102,S105,S108,S111,S114,S117,S120,S123,S126,S129)/SQRT(COUNT(S78,S75,S72,S81,S84,S87,S90,S93,S96,S99,S102,S105,S108,S111,S114,S117,S120,S123,S126,S129))</f>
        <v>9.4524632103723139E-2</v>
      </c>
      <c r="T132">
        <f>STDEV(T78,T75,T72,T81,T84,T87,T90,T93,T96,T99,T102,T105,T108,T111,T114,T117,T120,T123,T126,T129)/SQRT(COUNT(T78,T75,T72,T81,T84,T87,T90,T93,T96,T99,T102,T105,T108,T111,T114,T117,T120,T123,T126,T129))</f>
        <v>0.34481525326680645</v>
      </c>
      <c r="V132">
        <f>STDEV(V78,V75,V72,V81,V84,V87,V90,V93,V96,V99,V102,V105,V108,V111,V114,V117,V120,V123,V126,V129)/SQRT(COUNT(V78,V75,V72,V81,V84,V87,V90,V93,V96,V99,V102,V105,V108,V111,V114,V117,V120,V123,V126,V129))</f>
        <v>7.6005626328204512E-2</v>
      </c>
      <c r="W132">
        <f>STDEV(W78,W75,W72,W81,W84,W87,W90,W93,W96,W99,W102,W105,W108,W111,W114,W117,W120,W123,W126,W129)/SQRT(COUNT(W78,W75,W72,W81,W84,W87,W90,W93,W96,W99,W102,W105,W108,W111,W114,W117,W120,W123,W126,W129))</f>
        <v>7.5762992042587837E-2</v>
      </c>
      <c r="X132">
        <f>STDEV(X78,X75,X72,X81,X84,X87,X90,X93,X96,X99,X102,X105,X108,X111,X114,X117,X120,X123,X126,X129)/SQRT(COUNT(X78,X75,X72,X81,X84,X87,X90,X93,X96,X99,X102,X105,X108,X111,X114,X117,X120,X123,X126,X129))</f>
        <v>0.25530162548499086</v>
      </c>
      <c r="AT132">
        <f t="shared" si="21"/>
        <v>104.5</v>
      </c>
      <c r="AU132">
        <f t="shared" ref="AU132:AU142" si="22">AV132-30000</f>
        <v>130000</v>
      </c>
      <c r="AV132">
        <v>160000</v>
      </c>
      <c r="AW132">
        <v>383.815</v>
      </c>
      <c r="AX132" s="1">
        <v>-4560900</v>
      </c>
      <c r="AY132" s="1">
        <v>20366100</v>
      </c>
      <c r="AZ132">
        <v>1208.77</v>
      </c>
      <c r="BA132">
        <v>1.69713</v>
      </c>
      <c r="BB132">
        <v>1.7303999999999999</v>
      </c>
      <c r="BC132">
        <v>6.7894699999999997</v>
      </c>
    </row>
    <row r="133" spans="1:55">
      <c r="AT133">
        <f t="shared" si="21"/>
        <v>106.5</v>
      </c>
      <c r="AU133">
        <f t="shared" si="22"/>
        <v>131000</v>
      </c>
      <c r="AV133">
        <v>161000</v>
      </c>
      <c r="AW133">
        <v>383.916</v>
      </c>
      <c r="AX133" s="1">
        <v>-4560910</v>
      </c>
      <c r="AY133" s="1">
        <v>20366100</v>
      </c>
      <c r="AZ133">
        <v>1212.1500000000001</v>
      </c>
      <c r="BA133">
        <v>1.6939599999999999</v>
      </c>
      <c r="BB133">
        <v>1.7294700000000001</v>
      </c>
      <c r="BC133">
        <v>6.7759299999999998</v>
      </c>
    </row>
    <row r="134" spans="1:55">
      <c r="AT134">
        <f t="shared" si="21"/>
        <v>108.5</v>
      </c>
      <c r="AU134">
        <f t="shared" si="22"/>
        <v>132000</v>
      </c>
      <c r="AV134">
        <v>162000</v>
      </c>
      <c r="AW134">
        <v>383.80599999999998</v>
      </c>
      <c r="AX134" s="1">
        <v>-4560890</v>
      </c>
      <c r="AY134" s="1">
        <v>20366100</v>
      </c>
      <c r="AZ134">
        <v>1207.68</v>
      </c>
      <c r="BA134">
        <v>1.69804</v>
      </c>
      <c r="BB134">
        <v>1.73254</v>
      </c>
      <c r="BC134">
        <v>6.7939600000000002</v>
      </c>
    </row>
    <row r="135" spans="1:55">
      <c r="AT135">
        <f t="shared" si="21"/>
        <v>110.5</v>
      </c>
      <c r="AU135">
        <f t="shared" si="22"/>
        <v>133000</v>
      </c>
      <c r="AV135">
        <v>163000</v>
      </c>
      <c r="AW135">
        <v>383.88400000000001</v>
      </c>
      <c r="AX135" s="1">
        <v>-4560910</v>
      </c>
      <c r="AY135" s="1">
        <v>20366100</v>
      </c>
      <c r="AZ135">
        <v>1178.4000000000001</v>
      </c>
      <c r="BA135">
        <v>1.70244</v>
      </c>
      <c r="BB135">
        <v>1.73685</v>
      </c>
      <c r="BC135">
        <v>6.87629</v>
      </c>
    </row>
    <row r="136" spans="1:55">
      <c r="AT136">
        <f t="shared" si="21"/>
        <v>112.5</v>
      </c>
      <c r="AU136">
        <f t="shared" si="22"/>
        <v>134000</v>
      </c>
      <c r="AV136">
        <v>164000</v>
      </c>
      <c r="AW136">
        <v>383.98099999999999</v>
      </c>
      <c r="AX136" s="1">
        <v>-4560920</v>
      </c>
      <c r="AY136" s="1">
        <v>20366100</v>
      </c>
      <c r="AZ136">
        <v>1160.82</v>
      </c>
      <c r="BA136">
        <v>1.70322</v>
      </c>
      <c r="BB136">
        <v>1.73831</v>
      </c>
      <c r="BC136">
        <v>6.8369999999999997</v>
      </c>
    </row>
    <row r="137" spans="1:55">
      <c r="AT137">
        <f t="shared" si="21"/>
        <v>114.5</v>
      </c>
      <c r="AU137">
        <f t="shared" si="22"/>
        <v>135000</v>
      </c>
      <c r="AV137">
        <v>165000</v>
      </c>
      <c r="AW137">
        <v>383.84399999999999</v>
      </c>
      <c r="AX137" s="1">
        <v>-4560900</v>
      </c>
      <c r="AY137" s="1">
        <v>20366100</v>
      </c>
      <c r="AZ137">
        <v>1202.81</v>
      </c>
      <c r="BA137">
        <v>1.70519</v>
      </c>
      <c r="BB137">
        <v>1.74075</v>
      </c>
      <c r="BC137">
        <v>6.7624300000000002</v>
      </c>
    </row>
    <row r="138" spans="1:55">
      <c r="AT138">
        <f t="shared" si="21"/>
        <v>116.5</v>
      </c>
      <c r="AU138">
        <f t="shared" si="22"/>
        <v>136000</v>
      </c>
      <c r="AV138">
        <v>166000</v>
      </c>
      <c r="AW138">
        <v>383.68700000000001</v>
      </c>
      <c r="AX138" s="1">
        <v>-4560880</v>
      </c>
      <c r="AY138" s="1">
        <v>20366100</v>
      </c>
      <c r="AZ138">
        <v>1181.0899999999999</v>
      </c>
      <c r="BA138">
        <v>1.7046600000000001</v>
      </c>
      <c r="BB138">
        <v>1.7363299999999999</v>
      </c>
      <c r="BC138">
        <v>6.7725099999999996</v>
      </c>
    </row>
    <row r="139" spans="1:55">
      <c r="AT139">
        <f t="shared" si="21"/>
        <v>118.5</v>
      </c>
      <c r="AU139">
        <f t="shared" si="22"/>
        <v>137000</v>
      </c>
      <c r="AV139">
        <v>167000</v>
      </c>
      <c r="AW139">
        <v>383.67</v>
      </c>
      <c r="AX139" s="1">
        <v>-4560880</v>
      </c>
      <c r="AY139" s="1">
        <v>20366100</v>
      </c>
      <c r="AZ139">
        <v>1183.53</v>
      </c>
      <c r="BA139">
        <v>1.7065900000000001</v>
      </c>
      <c r="BB139">
        <v>1.7408999999999999</v>
      </c>
      <c r="BC139">
        <v>6.7309099999999997</v>
      </c>
    </row>
    <row r="140" spans="1:55">
      <c r="AT140">
        <f t="shared" si="21"/>
        <v>120.5</v>
      </c>
      <c r="AU140">
        <f t="shared" si="22"/>
        <v>138000</v>
      </c>
      <c r="AV140">
        <v>168000</v>
      </c>
      <c r="AW140">
        <v>383.68299999999999</v>
      </c>
      <c r="AX140" s="1">
        <v>-4560880</v>
      </c>
      <c r="AY140" s="1">
        <v>20366100</v>
      </c>
      <c r="AZ140">
        <v>1165.94</v>
      </c>
      <c r="BA140">
        <v>1.70749</v>
      </c>
      <c r="BB140">
        <v>1.7399800000000001</v>
      </c>
      <c r="BC140">
        <v>6.6729500000000002</v>
      </c>
    </row>
    <row r="141" spans="1:55">
      <c r="AT141">
        <f t="shared" si="21"/>
        <v>122.5</v>
      </c>
      <c r="AU141">
        <f t="shared" si="22"/>
        <v>139000</v>
      </c>
      <c r="AV141">
        <v>169000</v>
      </c>
      <c r="AW141">
        <v>383.91899999999998</v>
      </c>
      <c r="AX141" s="1">
        <v>-4560910</v>
      </c>
      <c r="AY141" s="1">
        <v>20366100</v>
      </c>
      <c r="AZ141">
        <v>1162.95</v>
      </c>
      <c r="BA141">
        <v>1.7137</v>
      </c>
      <c r="BB141">
        <v>1.74664</v>
      </c>
      <c r="BC141">
        <v>6.7353699999999996</v>
      </c>
    </row>
    <row r="142" spans="1:55">
      <c r="AT142">
        <f t="shared" si="21"/>
        <v>124.5</v>
      </c>
      <c r="AU142">
        <f t="shared" si="22"/>
        <v>140000</v>
      </c>
      <c r="AV142">
        <v>170000</v>
      </c>
      <c r="AW142">
        <v>383.69299999999998</v>
      </c>
      <c r="AX142" s="1">
        <v>-4560880</v>
      </c>
      <c r="AY142" s="1">
        <v>20366100</v>
      </c>
      <c r="AZ142">
        <v>1238.3</v>
      </c>
      <c r="BA142">
        <v>1.7122299999999999</v>
      </c>
      <c r="BB142">
        <v>1.74448</v>
      </c>
      <c r="BC142">
        <v>6.6654900000000001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7E70-0D8A-7747-8D20-D22E83099FB9}">
  <dimension ref="B1:BK504"/>
  <sheetViews>
    <sheetView topLeftCell="AO8" workbookViewId="0">
      <selection activeCell="BC31" sqref="BC31"/>
    </sheetView>
  </sheetViews>
  <sheetFormatPr baseColWidth="10" defaultRowHeight="16"/>
  <cols>
    <col min="55" max="55" width="12.1640625" bestFit="1" customWidth="1"/>
    <col min="59" max="59" width="12.1640625" bestFit="1" customWidth="1"/>
  </cols>
  <sheetData>
    <row r="1" spans="2:61">
      <c r="AT1" t="s">
        <v>1</v>
      </c>
      <c r="AU1">
        <v>21943125</v>
      </c>
      <c r="AV1" t="s">
        <v>39</v>
      </c>
    </row>
    <row r="2" spans="2:61">
      <c r="B2">
        <v>100</v>
      </c>
      <c r="AT2" t="s">
        <v>1</v>
      </c>
      <c r="AU2">
        <f>AU1/1000</f>
        <v>21943.125</v>
      </c>
      <c r="AV2" t="s">
        <v>40</v>
      </c>
    </row>
    <row r="3" spans="2:61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61">
      <c r="J4">
        <v>7.8290100000000002</v>
      </c>
      <c r="K4">
        <v>7.8688000000000002</v>
      </c>
      <c r="L4">
        <v>8.2168500000000009</v>
      </c>
      <c r="N4">
        <v>7.8774499999999996</v>
      </c>
      <c r="O4">
        <v>7.9404899999999996</v>
      </c>
      <c r="P4">
        <v>8.1801100000000009</v>
      </c>
      <c r="R4">
        <v>7.8297100000000004</v>
      </c>
      <c r="S4">
        <v>7.8428500000000003</v>
      </c>
      <c r="T4">
        <v>8.22255</v>
      </c>
      <c r="V4">
        <v>7.80959</v>
      </c>
      <c r="W4">
        <v>7.8274499999999998</v>
      </c>
      <c r="X4">
        <v>8.0817700000000006</v>
      </c>
      <c r="Z4">
        <v>7.8390199999999997</v>
      </c>
      <c r="AA4">
        <v>7.8675899999999999</v>
      </c>
      <c r="AB4">
        <v>8.1677099999999996</v>
      </c>
      <c r="AD4">
        <v>7.8067700000000002</v>
      </c>
      <c r="AE4">
        <v>7.8268800000000001</v>
      </c>
      <c r="AF4">
        <v>8.0687999999999995</v>
      </c>
      <c r="AH4">
        <v>7.8248199999999999</v>
      </c>
      <c r="AI4">
        <v>7.8730500000000001</v>
      </c>
      <c r="AJ4">
        <v>8.0351999999999997</v>
      </c>
      <c r="AL4">
        <v>7.79643</v>
      </c>
      <c r="AM4">
        <v>7.8202100000000003</v>
      </c>
      <c r="AN4">
        <v>8.2124400000000009</v>
      </c>
      <c r="AT4">
        <v>4</v>
      </c>
      <c r="AU4" s="4"/>
      <c r="AV4" s="4"/>
      <c r="AW4" s="4"/>
    </row>
    <row r="5" spans="2:61">
      <c r="J5">
        <v>8.0991499999999998</v>
      </c>
      <c r="K5">
        <v>8.1527200000000004</v>
      </c>
      <c r="L5">
        <v>8.8939699999999995</v>
      </c>
      <c r="N5">
        <v>8.2340999999999998</v>
      </c>
      <c r="O5">
        <v>8.3354400000000002</v>
      </c>
      <c r="P5">
        <v>9.4311299999999996</v>
      </c>
      <c r="R5">
        <v>8.3324800000000003</v>
      </c>
      <c r="S5">
        <v>8.3842999999999996</v>
      </c>
      <c r="T5">
        <v>9.6454500000000003</v>
      </c>
      <c r="V5">
        <v>8.4137000000000004</v>
      </c>
      <c r="W5">
        <v>8.4715100000000003</v>
      </c>
      <c r="X5">
        <v>10.2461</v>
      </c>
      <c r="Z5">
        <v>8.5411099999999998</v>
      </c>
      <c r="AA5">
        <v>8.6329399999999996</v>
      </c>
      <c r="AB5">
        <v>11.128500000000001</v>
      </c>
      <c r="AD5">
        <v>7.9933800000000002</v>
      </c>
      <c r="AE5">
        <v>8.0263299999999997</v>
      </c>
      <c r="AF5">
        <v>8.8495399999999993</v>
      </c>
      <c r="AH5">
        <v>8.8129100000000005</v>
      </c>
      <c r="AI5">
        <v>8.9368599999999994</v>
      </c>
      <c r="AJ5">
        <v>10.4495</v>
      </c>
      <c r="AL5">
        <v>8.8989600000000006</v>
      </c>
      <c r="AM5">
        <v>9.0873500000000007</v>
      </c>
      <c r="AN5">
        <v>10.562200000000001</v>
      </c>
      <c r="AT5">
        <v>8</v>
      </c>
    </row>
    <row r="6" spans="2:61">
      <c r="J6">
        <v>0.27013999999999999</v>
      </c>
      <c r="K6">
        <v>0.28392000000000001</v>
      </c>
      <c r="L6">
        <v>0.67711999999999894</v>
      </c>
      <c r="N6">
        <v>0.35665000000000002</v>
      </c>
      <c r="O6">
        <v>0.39495000000000002</v>
      </c>
      <c r="P6">
        <v>1.25102</v>
      </c>
      <c r="Q6">
        <f>P5-P4</f>
        <v>1.2510199999999987</v>
      </c>
      <c r="R6">
        <v>0.50277000000000005</v>
      </c>
      <c r="S6">
        <v>0.54144999999999899</v>
      </c>
      <c r="T6">
        <v>1.4229000000000001</v>
      </c>
      <c r="V6">
        <v>0.60411000000000004</v>
      </c>
      <c r="W6">
        <v>0.64406000000000097</v>
      </c>
      <c r="X6">
        <v>2.1643300000000001</v>
      </c>
      <c r="Z6">
        <v>0.70208999999999999</v>
      </c>
      <c r="AA6">
        <v>0.76534999999999997</v>
      </c>
      <c r="AB6">
        <v>2.9607899999999998</v>
      </c>
      <c r="AD6">
        <v>0.18661</v>
      </c>
      <c r="AE6">
        <v>0.19944999999999999</v>
      </c>
      <c r="AF6">
        <v>0.78073999999999999</v>
      </c>
      <c r="AH6">
        <v>0.98809000000000102</v>
      </c>
      <c r="AI6">
        <v>1.0638099999999999</v>
      </c>
      <c r="AJ6">
        <v>2.4142999999999999</v>
      </c>
      <c r="AL6">
        <v>1.10253</v>
      </c>
      <c r="AM6">
        <v>1.2671399999999999</v>
      </c>
      <c r="AN6">
        <v>2.3497599999999998</v>
      </c>
      <c r="AT6">
        <v>12</v>
      </c>
      <c r="AU6" s="4">
        <v>0.33371461538461528</v>
      </c>
      <c r="AV6" s="4">
        <v>0.34493487179487164</v>
      </c>
      <c r="AW6" s="4">
        <v>1.0075741025641025</v>
      </c>
      <c r="AX6" s="4"/>
      <c r="AY6" s="4"/>
      <c r="AZ6" s="4"/>
      <c r="BA6" s="4"/>
      <c r="BB6" s="4"/>
      <c r="BC6" s="4"/>
      <c r="BD6" s="4"/>
      <c r="BE6" s="4"/>
      <c r="BF6" s="4"/>
    </row>
    <row r="7" spans="2:61">
      <c r="J7">
        <v>7.90069</v>
      </c>
      <c r="K7">
        <v>7.9153700000000002</v>
      </c>
      <c r="L7">
        <v>8.1939100000000007</v>
      </c>
      <c r="N7">
        <v>7.91357</v>
      </c>
      <c r="O7">
        <v>7.9547499999999998</v>
      </c>
      <c r="P7">
        <v>8.2353900000000007</v>
      </c>
      <c r="R7">
        <v>7.8628099999999996</v>
      </c>
      <c r="S7">
        <v>7.9033800000000003</v>
      </c>
      <c r="T7">
        <v>8.0752000000000006</v>
      </c>
      <c r="V7">
        <v>7.8885800000000001</v>
      </c>
      <c r="W7">
        <v>7.94625</v>
      </c>
      <c r="X7">
        <v>8.0936599999999999</v>
      </c>
      <c r="Z7">
        <v>7.7728200000000003</v>
      </c>
      <c r="AA7">
        <v>7.7956799999999999</v>
      </c>
      <c r="AB7">
        <v>8.0151500000000002</v>
      </c>
      <c r="AD7">
        <v>7.9071600000000002</v>
      </c>
      <c r="AE7">
        <v>7.9237500000000001</v>
      </c>
      <c r="AF7">
        <v>8.1473099999999992</v>
      </c>
      <c r="AH7">
        <v>7.8892800000000003</v>
      </c>
      <c r="AI7">
        <v>7.9413099999999996</v>
      </c>
      <c r="AJ7">
        <v>8.1857299999999995</v>
      </c>
      <c r="AL7">
        <v>7.9086400000000001</v>
      </c>
      <c r="AM7">
        <v>7.9461000000000004</v>
      </c>
      <c r="AN7">
        <v>8.2315799999999992</v>
      </c>
      <c r="AT7">
        <v>16</v>
      </c>
      <c r="AU7" s="4">
        <v>0.53324875000000005</v>
      </c>
      <c r="AV7" s="4">
        <v>0.5572054999999998</v>
      </c>
      <c r="AW7" s="4">
        <v>1.5112082499999999</v>
      </c>
      <c r="AX7" s="4"/>
      <c r="AY7" s="4"/>
    </row>
    <row r="8" spans="2:61">
      <c r="J8">
        <v>7.9564500000000002</v>
      </c>
      <c r="K8">
        <v>7.9817200000000001</v>
      </c>
      <c r="L8">
        <v>8.4325100000000006</v>
      </c>
      <c r="N8">
        <v>8.3026700000000009</v>
      </c>
      <c r="O8">
        <v>8.3614599999999992</v>
      </c>
      <c r="P8">
        <v>9.4126300000000001</v>
      </c>
      <c r="R8">
        <v>8.3798200000000005</v>
      </c>
      <c r="S8">
        <v>8.4274299999999993</v>
      </c>
      <c r="T8">
        <v>9.2428399999999993</v>
      </c>
      <c r="V8">
        <v>8.4437099999999994</v>
      </c>
      <c r="W8">
        <v>8.5666799999999999</v>
      </c>
      <c r="X8">
        <v>9.4841200000000008</v>
      </c>
      <c r="Z8">
        <v>7.91845</v>
      </c>
      <c r="AA8">
        <v>7.9599099999999998</v>
      </c>
      <c r="AB8">
        <v>8.3421199999999995</v>
      </c>
      <c r="AD8">
        <v>8.42136</v>
      </c>
      <c r="AE8">
        <v>8.4584399999999995</v>
      </c>
      <c r="AF8">
        <v>9.8170000000000002</v>
      </c>
      <c r="AH8">
        <v>8.8844899999999996</v>
      </c>
      <c r="AI8">
        <v>8.9479000000000006</v>
      </c>
      <c r="AJ8">
        <v>10.565899999999999</v>
      </c>
      <c r="AL8">
        <v>9.1281400000000001</v>
      </c>
      <c r="AM8">
        <v>9.15611</v>
      </c>
      <c r="AN8">
        <v>12.525600000000001</v>
      </c>
      <c r="AT8">
        <v>20</v>
      </c>
      <c r="AU8" s="4">
        <v>0.71967074999999991</v>
      </c>
      <c r="AV8" s="4">
        <v>0.75493100000000002</v>
      </c>
      <c r="AW8" s="4">
        <v>1.9976510000000005</v>
      </c>
      <c r="AX8" s="4"/>
      <c r="AY8" s="4"/>
    </row>
    <row r="9" spans="2:61">
      <c r="J9">
        <v>5.5760000000000302E-2</v>
      </c>
      <c r="K9">
        <v>6.6349999999999895E-2</v>
      </c>
      <c r="L9">
        <v>0.23860000000000001</v>
      </c>
      <c r="N9">
        <v>0.389099999999999</v>
      </c>
      <c r="O9">
        <v>0.40670999999999902</v>
      </c>
      <c r="P9">
        <v>1.1772400000000001</v>
      </c>
      <c r="Q9">
        <f>P8-P7</f>
        <v>1.1772399999999994</v>
      </c>
      <c r="R9">
        <v>0.51701000000000097</v>
      </c>
      <c r="S9">
        <v>0.52404999999999902</v>
      </c>
      <c r="T9">
        <v>1.16764</v>
      </c>
      <c r="V9">
        <v>0.55512999999999901</v>
      </c>
      <c r="W9">
        <v>0.62043000000000004</v>
      </c>
      <c r="X9">
        <v>1.39046</v>
      </c>
      <c r="Z9">
        <v>0.14563000000000001</v>
      </c>
      <c r="AA9">
        <v>0.16422999999999999</v>
      </c>
      <c r="AB9">
        <v>0.32696999999999898</v>
      </c>
      <c r="AD9">
        <v>0.51419999999999999</v>
      </c>
      <c r="AE9">
        <v>0.534689999999999</v>
      </c>
      <c r="AF9">
        <v>1.6696899999999999</v>
      </c>
      <c r="AH9">
        <v>0.99520999999999904</v>
      </c>
      <c r="AI9">
        <v>1.0065900000000001</v>
      </c>
      <c r="AJ9">
        <v>2.3801700000000001</v>
      </c>
      <c r="AL9">
        <v>1.2195</v>
      </c>
      <c r="AM9">
        <v>1.21001</v>
      </c>
      <c r="AN9">
        <v>4.2940199999999997</v>
      </c>
      <c r="AT9">
        <v>24</v>
      </c>
      <c r="AU9" s="4">
        <v>1.0630247499999999</v>
      </c>
      <c r="AV9" s="4">
        <v>1.1129025000000001</v>
      </c>
      <c r="AW9" s="4">
        <v>3.1513614999999993</v>
      </c>
      <c r="BA9" t="s">
        <v>68</v>
      </c>
    </row>
    <row r="10" spans="2:61">
      <c r="J10">
        <v>7.8200099999999999</v>
      </c>
      <c r="K10">
        <v>7.8520300000000001</v>
      </c>
      <c r="L10">
        <v>8.0653299999999994</v>
      </c>
      <c r="N10">
        <v>7.8187699999999998</v>
      </c>
      <c r="O10">
        <v>7.8861299999999996</v>
      </c>
      <c r="P10">
        <v>8.1336499999999994</v>
      </c>
      <c r="R10">
        <v>7.86069</v>
      </c>
      <c r="S10">
        <v>7.9063499999999998</v>
      </c>
      <c r="T10">
        <v>8.1639999999999997</v>
      </c>
      <c r="V10">
        <v>7.9297899999999997</v>
      </c>
      <c r="W10">
        <v>7.9975699999999996</v>
      </c>
      <c r="X10">
        <v>8.1421700000000001</v>
      </c>
      <c r="Z10">
        <v>7.8865100000000004</v>
      </c>
      <c r="AA10">
        <v>7.94815</v>
      </c>
      <c r="AB10">
        <v>8.2094900000000006</v>
      </c>
      <c r="AD10">
        <v>7.7982199999999997</v>
      </c>
      <c r="AE10">
        <v>7.7992600000000003</v>
      </c>
      <c r="AF10">
        <v>8.04739</v>
      </c>
      <c r="AH10">
        <v>7.7901300000000004</v>
      </c>
      <c r="AI10">
        <v>7.81121</v>
      </c>
      <c r="AJ10">
        <v>8.04941</v>
      </c>
      <c r="AL10">
        <v>7.8342200000000002</v>
      </c>
      <c r="AM10">
        <v>7.8605700000000001</v>
      </c>
      <c r="AN10">
        <v>8.10215</v>
      </c>
      <c r="BB10" t="s">
        <v>17</v>
      </c>
      <c r="BC10" t="s">
        <v>18</v>
      </c>
      <c r="BD10" t="s">
        <v>19</v>
      </c>
      <c r="BE10" t="s">
        <v>20</v>
      </c>
      <c r="BF10" t="s">
        <v>21</v>
      </c>
      <c r="BG10" t="s">
        <v>19</v>
      </c>
      <c r="BH10" t="s">
        <v>20</v>
      </c>
      <c r="BI10" t="s">
        <v>21</v>
      </c>
    </row>
    <row r="11" spans="2:61">
      <c r="J11">
        <v>8.0651200000000003</v>
      </c>
      <c r="K11">
        <v>8.1158800000000006</v>
      </c>
      <c r="L11">
        <v>8.6840399999999995</v>
      </c>
      <c r="N11">
        <v>8.1033799999999996</v>
      </c>
      <c r="O11">
        <v>8.1786799999999999</v>
      </c>
      <c r="P11">
        <v>8.7710100000000004</v>
      </c>
      <c r="R11">
        <v>8.1777499999999996</v>
      </c>
      <c r="S11">
        <v>8.2484699999999993</v>
      </c>
      <c r="T11">
        <v>9.3915000000000006</v>
      </c>
      <c r="V11">
        <v>8.5102499999999992</v>
      </c>
      <c r="W11">
        <v>8.6399899999999992</v>
      </c>
      <c r="X11">
        <v>9.8905499999999993</v>
      </c>
      <c r="Z11">
        <v>8.6527899999999995</v>
      </c>
      <c r="AA11">
        <v>8.7169000000000008</v>
      </c>
      <c r="AB11">
        <v>10.2079</v>
      </c>
      <c r="AD11">
        <v>8.7120599999999992</v>
      </c>
      <c r="AE11">
        <v>8.8275199999999998</v>
      </c>
      <c r="AF11">
        <v>10.5838</v>
      </c>
      <c r="AH11">
        <v>8.3697499999999998</v>
      </c>
      <c r="AI11">
        <v>8.39114</v>
      </c>
      <c r="AJ11">
        <v>9.9427599999999998</v>
      </c>
      <c r="AL11">
        <v>9.0502800000000008</v>
      </c>
      <c r="AM11">
        <v>9.1814400000000003</v>
      </c>
      <c r="AN11">
        <v>12.086600000000001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  <c r="BA11">
        <v>10</v>
      </c>
      <c r="BB11">
        <f>BA11*1000/$AU$2</f>
        <v>0.45572360363439574</v>
      </c>
      <c r="BC11">
        <f>BB11/(10^-27)/(10^6)</f>
        <v>4.5572360363439568E+20</v>
      </c>
      <c r="BD11" s="4">
        <v>0.22481300000000001</v>
      </c>
      <c r="BE11" s="4">
        <v>0.2357305000000002</v>
      </c>
      <c r="BF11" s="4">
        <v>0.68925300000000012</v>
      </c>
      <c r="BG11">
        <f>BD11*(10^-20)</f>
        <v>2.2481300000000001E-21</v>
      </c>
      <c r="BH11">
        <f t="shared" ref="BH11:BI11" si="0">BE11*(10^-20)</f>
        <v>2.3573050000000018E-21</v>
      </c>
      <c r="BI11">
        <f t="shared" si="0"/>
        <v>6.8925300000000014E-21</v>
      </c>
    </row>
    <row r="12" spans="2:61">
      <c r="J12">
        <v>0.24510999999999999</v>
      </c>
      <c r="K12">
        <v>0.26385000000000097</v>
      </c>
      <c r="L12">
        <v>0.61870999999999998</v>
      </c>
      <c r="N12">
        <v>0.28460999999999997</v>
      </c>
      <c r="O12">
        <v>0.29254999999999998</v>
      </c>
      <c r="P12">
        <v>0.63736000000000104</v>
      </c>
      <c r="Q12">
        <f>P11-P10</f>
        <v>0.63736000000000104</v>
      </c>
      <c r="R12">
        <v>0.31706000000000001</v>
      </c>
      <c r="S12">
        <v>0.34211999999999998</v>
      </c>
      <c r="T12">
        <v>1.2275</v>
      </c>
      <c r="V12">
        <v>0.58045999999999998</v>
      </c>
      <c r="W12">
        <v>0.64241999999999999</v>
      </c>
      <c r="X12">
        <v>1.74838</v>
      </c>
      <c r="Z12">
        <v>0.76627999999999896</v>
      </c>
      <c r="AA12">
        <v>0.76875000000000104</v>
      </c>
      <c r="AB12">
        <v>1.99841</v>
      </c>
      <c r="AD12">
        <v>0.91383999999999999</v>
      </c>
      <c r="AE12">
        <v>1.02826</v>
      </c>
      <c r="AF12">
        <v>2.5364100000000001</v>
      </c>
      <c r="AH12">
        <v>0.57962000000000002</v>
      </c>
      <c r="AI12">
        <v>0.57992999999999995</v>
      </c>
      <c r="AJ12">
        <v>1.8933500000000001</v>
      </c>
      <c r="AL12">
        <v>1.2160599999999999</v>
      </c>
      <c r="AM12">
        <v>1.32087</v>
      </c>
      <c r="AN12">
        <v>3.9844499999999998</v>
      </c>
      <c r="AT12">
        <v>4</v>
      </c>
      <c r="AU12">
        <f>AT12*1000/$AU$2</f>
        <v>0.18228944145375831</v>
      </c>
      <c r="AV12">
        <f>AU12/(10^-27)/(10^6)</f>
        <v>1.8228944145375828E+20</v>
      </c>
      <c r="AW12">
        <f>AU4*(10^-20)</f>
        <v>0</v>
      </c>
      <c r="AX12">
        <f t="shared" ref="AX12:AY17" si="1">AV4*(10^-20)</f>
        <v>0</v>
      </c>
      <c r="AY12">
        <f t="shared" si="1"/>
        <v>0</v>
      </c>
      <c r="BA12">
        <v>12</v>
      </c>
      <c r="BB12">
        <f t="shared" ref="BB12:BB16" si="2">BA12*1000/$AU$2</f>
        <v>0.54686832436127486</v>
      </c>
      <c r="BC12">
        <f t="shared" ref="BC12:BC16" si="3">BB12/(10^-27)/(10^6)</f>
        <v>5.4686832436127479E+20</v>
      </c>
      <c r="BD12" s="4">
        <v>0.33371461538461528</v>
      </c>
      <c r="BE12" s="4">
        <v>0.34493487179487164</v>
      </c>
      <c r="BF12" s="4">
        <v>1.0075741025641025</v>
      </c>
      <c r="BG12">
        <f t="shared" ref="BG12:BG18" si="4">BD12*(10^-20)</f>
        <v>3.3371461538461526E-21</v>
      </c>
      <c r="BH12">
        <f t="shared" ref="BH12:BH18" si="5">BE12*(10^-20)</f>
        <v>3.4493487179487161E-21</v>
      </c>
      <c r="BI12">
        <f t="shared" ref="BI12:BI18" si="6">BF12*(10^-20)</f>
        <v>1.0075741025641025E-20</v>
      </c>
    </row>
    <row r="13" spans="2:61">
      <c r="J13">
        <v>7.8416800000000002</v>
      </c>
      <c r="K13">
        <v>7.8936599999999997</v>
      </c>
      <c r="L13">
        <v>8.1578900000000001</v>
      </c>
      <c r="N13">
        <v>7.9177299999999997</v>
      </c>
      <c r="O13">
        <v>7.9497099999999996</v>
      </c>
      <c r="P13">
        <v>8.1992200000000004</v>
      </c>
      <c r="R13">
        <v>7.83629</v>
      </c>
      <c r="S13">
        <v>7.8461400000000001</v>
      </c>
      <c r="T13">
        <v>8.0590200000000003</v>
      </c>
      <c r="V13">
        <v>7.8705299999999996</v>
      </c>
      <c r="W13">
        <v>7.8961699999999997</v>
      </c>
      <c r="X13">
        <v>8.1479999999999997</v>
      </c>
      <c r="Z13">
        <v>7.8440399999999997</v>
      </c>
      <c r="AA13">
        <v>7.8721199999999998</v>
      </c>
      <c r="AB13">
        <v>8.0796100000000006</v>
      </c>
      <c r="AD13">
        <v>7.87723</v>
      </c>
      <c r="AE13">
        <v>7.8971200000000001</v>
      </c>
      <c r="AF13">
        <v>8.1845999999999997</v>
      </c>
      <c r="AH13">
        <v>7.7478300000000004</v>
      </c>
      <c r="AI13">
        <v>7.7659500000000001</v>
      </c>
      <c r="AJ13">
        <v>8.1029800000000005</v>
      </c>
      <c r="AL13">
        <v>7.8455399999999997</v>
      </c>
      <c r="AM13">
        <v>7.8598400000000002</v>
      </c>
      <c r="AN13">
        <v>8.1577400000000004</v>
      </c>
      <c r="AT13">
        <v>8</v>
      </c>
      <c r="AU13">
        <f t="shared" ref="AU13:AU17" si="7">AT13*1000/$AU$2</f>
        <v>0.36457888290751661</v>
      </c>
      <c r="AV13">
        <f t="shared" ref="AV13:AV17" si="8">AU13/(10^-27)/(10^6)</f>
        <v>3.6457888290751657E+20</v>
      </c>
      <c r="AW13">
        <f t="shared" ref="AW13:AW17" si="9">AU5*(10^-20)</f>
        <v>0</v>
      </c>
      <c r="AX13">
        <f t="shared" si="1"/>
        <v>0</v>
      </c>
      <c r="AY13">
        <f t="shared" si="1"/>
        <v>0</v>
      </c>
      <c r="BA13">
        <v>14</v>
      </c>
      <c r="BB13">
        <f t="shared" si="2"/>
        <v>0.63801304508815404</v>
      </c>
      <c r="BC13">
        <f t="shared" si="3"/>
        <v>6.3801304508815403E+20</v>
      </c>
      <c r="BD13" s="4">
        <v>0.42494750000000003</v>
      </c>
      <c r="BE13" s="4">
        <v>0.44085049999999998</v>
      </c>
      <c r="BF13" s="4">
        <v>1.1316725000000001</v>
      </c>
      <c r="BG13">
        <f t="shared" si="4"/>
        <v>4.2494750000000005E-21</v>
      </c>
      <c r="BH13">
        <f t="shared" si="5"/>
        <v>4.4085049999999996E-21</v>
      </c>
      <c r="BI13">
        <f t="shared" si="6"/>
        <v>1.1316725E-20</v>
      </c>
    </row>
    <row r="14" spans="2:61">
      <c r="J14">
        <v>7.8830799999999996</v>
      </c>
      <c r="K14">
        <v>7.9521499999999996</v>
      </c>
      <c r="L14">
        <v>8.3212399999999995</v>
      </c>
      <c r="N14">
        <v>8.28735</v>
      </c>
      <c r="O14">
        <v>8.3168500000000005</v>
      </c>
      <c r="P14">
        <v>9.2622499999999999</v>
      </c>
      <c r="R14">
        <v>8.2969399999999993</v>
      </c>
      <c r="S14">
        <v>8.3275900000000007</v>
      </c>
      <c r="T14">
        <v>9.3131500000000003</v>
      </c>
      <c r="V14">
        <v>8.2954600000000003</v>
      </c>
      <c r="W14">
        <v>8.3075200000000002</v>
      </c>
      <c r="X14">
        <v>9.0029400000000006</v>
      </c>
      <c r="Z14">
        <v>8.2216799999999992</v>
      </c>
      <c r="AA14">
        <v>8.1958599999999997</v>
      </c>
      <c r="AB14">
        <v>8.8104700000000005</v>
      </c>
      <c r="AD14">
        <v>8.6088400000000007</v>
      </c>
      <c r="AE14">
        <v>8.6768900000000002</v>
      </c>
      <c r="AF14">
        <v>10.007899999999999</v>
      </c>
      <c r="AH14">
        <v>8.6272400000000005</v>
      </c>
      <c r="AI14">
        <v>8.6595499999999994</v>
      </c>
      <c r="AJ14">
        <v>10.4697</v>
      </c>
      <c r="AL14">
        <v>8.8700899999999994</v>
      </c>
      <c r="AM14">
        <v>8.9209200000000006</v>
      </c>
      <c r="AN14">
        <v>10.219099999999999</v>
      </c>
      <c r="AT14">
        <v>12</v>
      </c>
      <c r="AU14">
        <f t="shared" si="7"/>
        <v>0.54686832436127486</v>
      </c>
      <c r="AV14">
        <f t="shared" si="8"/>
        <v>5.4686832436127479E+20</v>
      </c>
      <c r="AW14">
        <f t="shared" si="9"/>
        <v>3.3371461538461526E-21</v>
      </c>
      <c r="AX14">
        <f t="shared" si="1"/>
        <v>3.4493487179487161E-21</v>
      </c>
      <c r="AY14">
        <f t="shared" si="1"/>
        <v>1.0075741025641025E-20</v>
      </c>
      <c r="BA14">
        <v>16</v>
      </c>
      <c r="BB14">
        <f t="shared" si="2"/>
        <v>0.72915776581503322</v>
      </c>
      <c r="BC14">
        <f t="shared" si="3"/>
        <v>7.2915776581503314E+20</v>
      </c>
      <c r="BD14" s="4">
        <v>0.53324875000000005</v>
      </c>
      <c r="BE14" s="4">
        <v>0.5572054999999998</v>
      </c>
      <c r="BF14" s="4">
        <v>1.5112082499999999</v>
      </c>
      <c r="BG14">
        <f t="shared" si="4"/>
        <v>5.3324875000000003E-21</v>
      </c>
      <c r="BH14">
        <f t="shared" si="5"/>
        <v>5.5720549999999974E-21</v>
      </c>
      <c r="BI14">
        <f t="shared" si="6"/>
        <v>1.5112082499999999E-20</v>
      </c>
    </row>
    <row r="15" spans="2:61">
      <c r="J15">
        <v>4.1399999999999403E-2</v>
      </c>
      <c r="K15">
        <v>5.8489999999999903E-2</v>
      </c>
      <c r="L15">
        <v>0.163349999999999</v>
      </c>
      <c r="N15">
        <v>0.36962</v>
      </c>
      <c r="O15">
        <v>0.36714000000000102</v>
      </c>
      <c r="P15">
        <v>1.0630299999999999</v>
      </c>
      <c r="Q15">
        <f>P14-P13</f>
        <v>1.0630299999999995</v>
      </c>
      <c r="R15">
        <v>0.460649999999999</v>
      </c>
      <c r="S15">
        <v>0.48145000000000099</v>
      </c>
      <c r="T15">
        <v>1.25413</v>
      </c>
      <c r="V15">
        <v>0.42492999999999997</v>
      </c>
      <c r="W15">
        <v>0.41135000000000099</v>
      </c>
      <c r="X15">
        <v>0.85494000000000103</v>
      </c>
      <c r="Z15">
        <v>0.37763999999999998</v>
      </c>
      <c r="AA15">
        <v>0.32374000000000003</v>
      </c>
      <c r="AB15">
        <v>0.73085999999999995</v>
      </c>
      <c r="AD15">
        <v>0.73161000000000098</v>
      </c>
      <c r="AE15">
        <v>0.77976999999999996</v>
      </c>
      <c r="AF15">
        <v>1.8232999999999999</v>
      </c>
      <c r="AH15">
        <v>0.87941000000000003</v>
      </c>
      <c r="AI15">
        <v>0.89359999999999895</v>
      </c>
      <c r="AJ15">
        <v>2.3667199999999999</v>
      </c>
      <c r="AL15">
        <v>1.0245500000000001</v>
      </c>
      <c r="AM15">
        <v>1.06108</v>
      </c>
      <c r="AN15">
        <v>2.0613600000000001</v>
      </c>
      <c r="AT15">
        <v>16</v>
      </c>
      <c r="AU15">
        <f t="shared" si="7"/>
        <v>0.72915776581503322</v>
      </c>
      <c r="AV15">
        <f t="shared" si="8"/>
        <v>7.2915776581503314E+20</v>
      </c>
      <c r="AW15">
        <f t="shared" si="9"/>
        <v>5.3324875000000003E-21</v>
      </c>
      <c r="AX15">
        <f t="shared" si="1"/>
        <v>5.5720549999999974E-21</v>
      </c>
      <c r="AY15">
        <f t="shared" si="1"/>
        <v>1.5112082499999999E-20</v>
      </c>
      <c r="BA15">
        <v>18</v>
      </c>
      <c r="BB15">
        <f t="shared" si="2"/>
        <v>0.82030248654191229</v>
      </c>
      <c r="BC15">
        <f t="shared" si="3"/>
        <v>8.2030248654191224E+20</v>
      </c>
      <c r="BD15" s="4">
        <v>0.64012300000000011</v>
      </c>
      <c r="BE15" s="4">
        <v>0.67269499999999982</v>
      </c>
      <c r="BF15" s="4">
        <v>1.7169515</v>
      </c>
      <c r="BG15">
        <f t="shared" si="4"/>
        <v>6.4012300000000007E-21</v>
      </c>
      <c r="BH15">
        <f t="shared" si="5"/>
        <v>6.7269499999999979E-21</v>
      </c>
      <c r="BI15">
        <f t="shared" si="6"/>
        <v>1.7169514999999999E-20</v>
      </c>
    </row>
    <row r="16" spans="2:61">
      <c r="J16">
        <v>7.8584100000000001</v>
      </c>
      <c r="K16">
        <v>7.8744500000000004</v>
      </c>
      <c r="L16">
        <v>8.1418900000000001</v>
      </c>
      <c r="N16">
        <v>7.86172</v>
      </c>
      <c r="O16">
        <v>7.9109400000000001</v>
      </c>
      <c r="P16">
        <v>8.1294599999999999</v>
      </c>
      <c r="R16">
        <v>7.7767400000000002</v>
      </c>
      <c r="S16">
        <v>7.8031899999999998</v>
      </c>
      <c r="T16">
        <v>8.1504899999999996</v>
      </c>
      <c r="V16">
        <v>7.7841399999999998</v>
      </c>
      <c r="W16">
        <v>7.8033000000000001</v>
      </c>
      <c r="X16">
        <v>8.0435700000000008</v>
      </c>
      <c r="Z16">
        <v>7.8393199999999998</v>
      </c>
      <c r="AA16">
        <v>7.8458100000000002</v>
      </c>
      <c r="AB16">
        <v>8.0885099999999994</v>
      </c>
      <c r="AD16">
        <v>7.8362600000000002</v>
      </c>
      <c r="AE16">
        <v>7.8685499999999999</v>
      </c>
      <c r="AF16">
        <v>8.1368500000000008</v>
      </c>
      <c r="AH16">
        <v>7.8377800000000004</v>
      </c>
      <c r="AI16">
        <v>7.8672000000000004</v>
      </c>
      <c r="AJ16">
        <v>8.1285600000000002</v>
      </c>
      <c r="AL16">
        <v>7.8079200000000002</v>
      </c>
      <c r="AM16">
        <v>7.8201000000000001</v>
      </c>
      <c r="AN16">
        <v>8.1808499999999995</v>
      </c>
      <c r="AT16">
        <v>20</v>
      </c>
      <c r="AU16">
        <f t="shared" si="7"/>
        <v>0.91144720726879147</v>
      </c>
      <c r="AV16">
        <f t="shared" si="8"/>
        <v>9.1144720726879135E+20</v>
      </c>
      <c r="AW16">
        <f t="shared" si="9"/>
        <v>7.1967074999999982E-21</v>
      </c>
      <c r="AX16">
        <f t="shared" si="1"/>
        <v>7.5493099999999991E-21</v>
      </c>
      <c r="AY16">
        <f t="shared" si="1"/>
        <v>1.9976510000000005E-20</v>
      </c>
      <c r="BA16">
        <v>20</v>
      </c>
      <c r="BB16">
        <f t="shared" si="2"/>
        <v>0.91144720726879147</v>
      </c>
      <c r="BC16">
        <f t="shared" si="3"/>
        <v>9.1144720726879135E+20</v>
      </c>
      <c r="BD16" s="4">
        <v>0.71967074999999991</v>
      </c>
      <c r="BE16" s="4">
        <v>0.75493100000000002</v>
      </c>
      <c r="BF16" s="4">
        <v>1.9976510000000005</v>
      </c>
      <c r="BG16">
        <f t="shared" si="4"/>
        <v>7.1967074999999982E-21</v>
      </c>
      <c r="BH16">
        <f t="shared" si="5"/>
        <v>7.5493099999999991E-21</v>
      </c>
      <c r="BI16">
        <f t="shared" si="6"/>
        <v>1.9976510000000005E-20</v>
      </c>
    </row>
    <row r="17" spans="10:61">
      <c r="J17">
        <v>8.1196400000000004</v>
      </c>
      <c r="K17">
        <v>8.1516099999999998</v>
      </c>
      <c r="L17">
        <v>8.7061299999999999</v>
      </c>
      <c r="N17">
        <v>8.2371400000000001</v>
      </c>
      <c r="O17">
        <v>8.30227</v>
      </c>
      <c r="P17">
        <v>8.7535799999999995</v>
      </c>
      <c r="R17">
        <v>8.2664299999999997</v>
      </c>
      <c r="S17">
        <v>8.3287399999999998</v>
      </c>
      <c r="T17">
        <v>9.5965399999999992</v>
      </c>
      <c r="V17">
        <v>8.3373100000000004</v>
      </c>
      <c r="W17">
        <v>8.3938900000000007</v>
      </c>
      <c r="X17">
        <v>9.2194299999999991</v>
      </c>
      <c r="Z17">
        <v>8.5853900000000003</v>
      </c>
      <c r="AA17">
        <v>8.6227800000000006</v>
      </c>
      <c r="AB17">
        <v>10.2258</v>
      </c>
      <c r="AD17">
        <v>8.6630299999999991</v>
      </c>
      <c r="AE17">
        <v>8.6516000000000002</v>
      </c>
      <c r="AF17">
        <v>9.9006500000000006</v>
      </c>
      <c r="AH17">
        <v>8.9293399999999998</v>
      </c>
      <c r="AI17">
        <v>8.8860899999999994</v>
      </c>
      <c r="AJ17">
        <v>10.776</v>
      </c>
      <c r="AL17">
        <v>8.6406899999999993</v>
      </c>
      <c r="AM17">
        <v>8.6628399999999992</v>
      </c>
      <c r="AN17">
        <v>10.178000000000001</v>
      </c>
      <c r="AT17">
        <v>24</v>
      </c>
      <c r="AU17">
        <f t="shared" si="7"/>
        <v>1.0937366487225497</v>
      </c>
      <c r="AV17">
        <f t="shared" si="8"/>
        <v>1.0937366487225496E+21</v>
      </c>
      <c r="AW17">
        <f t="shared" si="9"/>
        <v>1.0630247499999998E-20</v>
      </c>
      <c r="AX17">
        <f t="shared" si="1"/>
        <v>1.1129025E-20</v>
      </c>
      <c r="AY17">
        <f t="shared" si="1"/>
        <v>3.151361499999999E-20</v>
      </c>
      <c r="BA17">
        <v>22</v>
      </c>
      <c r="BB17">
        <f t="shared" ref="BB17" si="10">BA17*1000/$AU$2</f>
        <v>1.0025919279956705</v>
      </c>
      <c r="BC17">
        <f t="shared" ref="BC17" si="11">BB17/(10^-27)/(10^6)</f>
        <v>1.0025919279956705E+21</v>
      </c>
      <c r="BD17" s="4">
        <v>0.9187614999999999</v>
      </c>
      <c r="BE17" s="4">
        <v>0.93887299999999974</v>
      </c>
      <c r="BF17" s="4">
        <v>2.5208679999999997</v>
      </c>
      <c r="BG17">
        <f t="shared" si="4"/>
        <v>9.1876149999999986E-21</v>
      </c>
      <c r="BH17">
        <f t="shared" si="5"/>
        <v>9.3887299999999976E-21</v>
      </c>
      <c r="BI17">
        <f t="shared" si="6"/>
        <v>2.5208679999999996E-20</v>
      </c>
    </row>
    <row r="18" spans="10:61">
      <c r="J18">
        <v>0.26123000000000002</v>
      </c>
      <c r="K18">
        <v>0.27716000000000002</v>
      </c>
      <c r="L18">
        <v>0.56423999999999996</v>
      </c>
      <c r="N18">
        <v>0.37541999999999998</v>
      </c>
      <c r="O18">
        <v>0.39133000000000001</v>
      </c>
      <c r="P18">
        <v>0.62412000000000001</v>
      </c>
      <c r="Q18">
        <f t="shared" ref="Q18" si="12">P17-P16</f>
        <v>0.62411999999999956</v>
      </c>
      <c r="R18">
        <v>0.48969000000000001</v>
      </c>
      <c r="S18">
        <v>0.52554999999999996</v>
      </c>
      <c r="T18">
        <v>1.4460500000000001</v>
      </c>
      <c r="V18">
        <v>0.55317000000000105</v>
      </c>
      <c r="W18">
        <v>0.59059000000000095</v>
      </c>
      <c r="X18">
        <v>1.1758599999999999</v>
      </c>
      <c r="Z18">
        <v>0.74607000000000001</v>
      </c>
      <c r="AA18">
        <v>0.77697000000000005</v>
      </c>
      <c r="AB18">
        <v>2.1372900000000001</v>
      </c>
      <c r="AD18">
        <v>0.82676999999999901</v>
      </c>
      <c r="AE18">
        <v>0.78305000000000002</v>
      </c>
      <c r="AF18">
        <v>1.7638</v>
      </c>
      <c r="AH18">
        <v>1.0915600000000001</v>
      </c>
      <c r="AI18">
        <v>1.0188900000000001</v>
      </c>
      <c r="AJ18">
        <v>2.64744</v>
      </c>
      <c r="AL18">
        <v>0.83276999999999901</v>
      </c>
      <c r="AM18">
        <v>0.84273999999999905</v>
      </c>
      <c r="AN18">
        <v>1.99715</v>
      </c>
      <c r="BA18">
        <v>24</v>
      </c>
      <c r="BB18">
        <f>BA18*1000/$AU$2</f>
        <v>1.0937366487225497</v>
      </c>
      <c r="BC18">
        <f>BB18/(10^-27)/(10^6)</f>
        <v>1.0937366487225496E+21</v>
      </c>
      <c r="BD18" s="4">
        <v>1.0630247499999999</v>
      </c>
      <c r="BE18" s="4">
        <v>1.1129025000000001</v>
      </c>
      <c r="BF18" s="4">
        <v>3.1513614999999993</v>
      </c>
      <c r="BG18">
        <f t="shared" si="4"/>
        <v>1.0630247499999998E-20</v>
      </c>
      <c r="BH18">
        <f t="shared" si="5"/>
        <v>1.1129025E-20</v>
      </c>
      <c r="BI18">
        <f t="shared" si="6"/>
        <v>3.151361499999999E-20</v>
      </c>
    </row>
    <row r="19" spans="10:61">
      <c r="J19">
        <v>7.7766299999999999</v>
      </c>
      <c r="K19">
        <v>7.7853899999999996</v>
      </c>
      <c r="L19">
        <v>8.0211400000000008</v>
      </c>
      <c r="N19">
        <v>7.8793699999999998</v>
      </c>
      <c r="O19">
        <v>7.9164300000000001</v>
      </c>
      <c r="P19">
        <v>8.0980600000000003</v>
      </c>
      <c r="R19">
        <v>7.9419199999999996</v>
      </c>
      <c r="S19">
        <v>8.0205900000000003</v>
      </c>
      <c r="T19">
        <v>8.2526899999999994</v>
      </c>
      <c r="V19">
        <v>7.8008899999999999</v>
      </c>
      <c r="W19">
        <v>7.84124</v>
      </c>
      <c r="X19">
        <v>8.0857500000000009</v>
      </c>
      <c r="Z19">
        <v>7.8954800000000001</v>
      </c>
      <c r="AA19">
        <v>7.9381599999999999</v>
      </c>
      <c r="AB19">
        <v>8.2652400000000004</v>
      </c>
      <c r="AD19">
        <v>7.8415800000000004</v>
      </c>
      <c r="AE19">
        <v>7.8791399999999996</v>
      </c>
      <c r="AF19">
        <v>8.0797500000000007</v>
      </c>
      <c r="AH19">
        <v>7.8870899999999997</v>
      </c>
      <c r="AI19">
        <v>7.8960600000000003</v>
      </c>
      <c r="AJ19">
        <v>8.0824999999999996</v>
      </c>
      <c r="AL19">
        <v>7.8904699999999997</v>
      </c>
      <c r="AM19">
        <v>7.9467499999999998</v>
      </c>
      <c r="AN19">
        <v>8.1474700000000002</v>
      </c>
    </row>
    <row r="20" spans="10:61">
      <c r="J20">
        <v>8.0492500000000007</v>
      </c>
      <c r="K20">
        <v>8.0648400000000002</v>
      </c>
      <c r="L20">
        <v>8.6315500000000007</v>
      </c>
      <c r="N20">
        <v>8.1564200000000007</v>
      </c>
      <c r="O20">
        <v>8.2026299999999992</v>
      </c>
      <c r="P20">
        <v>8.5136099999999999</v>
      </c>
      <c r="R20">
        <v>8.0235599999999998</v>
      </c>
      <c r="S20">
        <v>8.1043400000000005</v>
      </c>
      <c r="T20">
        <v>8.4941200000000006</v>
      </c>
      <c r="V20">
        <v>8.4248799999999999</v>
      </c>
      <c r="W20">
        <v>8.5694499999999998</v>
      </c>
      <c r="X20">
        <v>9.9212699999999998</v>
      </c>
      <c r="Z20">
        <v>8.6514399999999991</v>
      </c>
      <c r="AA20">
        <v>8.7436399999999992</v>
      </c>
      <c r="AB20">
        <v>9.7179699999999993</v>
      </c>
      <c r="AD20">
        <v>8.7840299999999996</v>
      </c>
      <c r="AE20">
        <v>8.7883800000000001</v>
      </c>
      <c r="AF20">
        <v>10.2852</v>
      </c>
      <c r="AH20">
        <v>8.8797999999999995</v>
      </c>
      <c r="AI20">
        <v>8.9295000000000009</v>
      </c>
      <c r="AJ20">
        <v>11.234400000000001</v>
      </c>
      <c r="AL20">
        <v>8.9788200000000007</v>
      </c>
      <c r="AM20">
        <v>9.07822</v>
      </c>
      <c r="AN20">
        <v>10.130100000000001</v>
      </c>
    </row>
    <row r="21" spans="10:61">
      <c r="J21">
        <v>0.27262000000000097</v>
      </c>
      <c r="K21">
        <v>0.27945000000000098</v>
      </c>
      <c r="L21">
        <v>0.61041000000000001</v>
      </c>
      <c r="N21">
        <v>0.27705000000000102</v>
      </c>
      <c r="O21">
        <v>0.28619999999999901</v>
      </c>
      <c r="P21">
        <v>0.41554999999999997</v>
      </c>
      <c r="Q21">
        <f t="shared" ref="Q21" si="13">P20-P19</f>
        <v>0.41554999999999964</v>
      </c>
      <c r="R21">
        <v>8.1640000000000199E-2</v>
      </c>
      <c r="S21">
        <v>8.3750000000000199E-2</v>
      </c>
      <c r="T21">
        <v>0.241430000000001</v>
      </c>
      <c r="V21">
        <v>0.62399000000000004</v>
      </c>
      <c r="W21">
        <v>0.72821000000000002</v>
      </c>
      <c r="X21">
        <v>1.83552</v>
      </c>
      <c r="Z21">
        <v>0.75596000000000096</v>
      </c>
      <c r="AA21">
        <v>0.80547999999999897</v>
      </c>
      <c r="AB21">
        <v>1.4527300000000001</v>
      </c>
      <c r="AD21">
        <v>0.94244999999999901</v>
      </c>
      <c r="AE21">
        <v>0.90924000000000005</v>
      </c>
      <c r="AF21">
        <v>2.2054499999999999</v>
      </c>
      <c r="AH21">
        <v>0.99270999999999998</v>
      </c>
      <c r="AI21">
        <v>1.0334399999999999</v>
      </c>
      <c r="AJ21">
        <v>3.1518999999999999</v>
      </c>
      <c r="AL21">
        <v>1.0883499999999999</v>
      </c>
      <c r="AM21">
        <v>1.13147</v>
      </c>
      <c r="AN21">
        <v>1.9826299999999999</v>
      </c>
    </row>
    <row r="22" spans="10:61">
      <c r="J22">
        <v>7.8431800000000003</v>
      </c>
      <c r="K22">
        <v>7.9020999999999999</v>
      </c>
      <c r="L22">
        <v>8.1836900000000004</v>
      </c>
      <c r="N22">
        <v>7.84185</v>
      </c>
      <c r="O22">
        <v>7.8835699999999997</v>
      </c>
      <c r="P22">
        <v>8.0402199999999997</v>
      </c>
      <c r="R22">
        <v>7.8497199999999996</v>
      </c>
      <c r="S22">
        <v>7.8758800000000004</v>
      </c>
      <c r="T22">
        <v>8.0946800000000003</v>
      </c>
      <c r="V22">
        <v>7.79305</v>
      </c>
      <c r="W22">
        <v>7.8329899999999997</v>
      </c>
      <c r="X22">
        <v>8.0939099999999993</v>
      </c>
      <c r="Z22">
        <v>7.9661</v>
      </c>
      <c r="AA22">
        <v>8.0003799999999998</v>
      </c>
      <c r="AB22">
        <v>8.3149800000000003</v>
      </c>
      <c r="AD22">
        <v>7.8474599999999999</v>
      </c>
      <c r="AE22">
        <v>7.8692599999999997</v>
      </c>
      <c r="AF22">
        <v>8.1223299999999998</v>
      </c>
      <c r="AH22">
        <v>7.8913399999999996</v>
      </c>
      <c r="AI22">
        <v>7.92598</v>
      </c>
      <c r="AJ22">
        <v>8.2276699999999998</v>
      </c>
      <c r="AL22">
        <v>7.7126599999999996</v>
      </c>
      <c r="AM22">
        <v>7.7194500000000001</v>
      </c>
      <c r="AN22">
        <v>7.9682700000000004</v>
      </c>
    </row>
    <row r="23" spans="10:61">
      <c r="J23">
        <v>8.12866</v>
      </c>
      <c r="K23">
        <v>8.2003699999999995</v>
      </c>
      <c r="L23">
        <v>9.3620199999999993</v>
      </c>
      <c r="N23">
        <v>8.1577400000000004</v>
      </c>
      <c r="O23">
        <v>8.2280700000000007</v>
      </c>
      <c r="P23">
        <v>8.6048100000000005</v>
      </c>
      <c r="R23">
        <v>8.3693600000000004</v>
      </c>
      <c r="S23">
        <v>8.4127399999999994</v>
      </c>
      <c r="T23">
        <v>9.9200300000000006</v>
      </c>
      <c r="V23">
        <v>8.4080700000000004</v>
      </c>
      <c r="W23">
        <v>8.4709500000000002</v>
      </c>
      <c r="X23">
        <v>10.1213</v>
      </c>
      <c r="Z23">
        <v>8.7093900000000009</v>
      </c>
      <c r="AA23">
        <v>8.8300199999999993</v>
      </c>
      <c r="AB23">
        <v>9.6546500000000002</v>
      </c>
      <c r="AD23">
        <v>8.5499200000000002</v>
      </c>
      <c r="AE23">
        <v>8.5216499999999993</v>
      </c>
      <c r="AF23">
        <v>9.8262900000000002</v>
      </c>
      <c r="AH23">
        <v>8.7041299999999993</v>
      </c>
      <c r="AI23">
        <v>8.7642100000000003</v>
      </c>
      <c r="AJ23">
        <v>10.381399999999999</v>
      </c>
      <c r="AL23">
        <v>8.9115400000000005</v>
      </c>
      <c r="AM23">
        <v>8.9363299999999999</v>
      </c>
      <c r="AN23">
        <v>12.861599999999999</v>
      </c>
      <c r="AT23" t="s">
        <v>51</v>
      </c>
    </row>
    <row r="24" spans="10:61">
      <c r="J24">
        <v>0.28548000000000001</v>
      </c>
      <c r="K24">
        <v>0.29826999999999998</v>
      </c>
      <c r="L24">
        <v>1.1783300000000001</v>
      </c>
      <c r="N24">
        <v>0.31589</v>
      </c>
      <c r="O24">
        <v>0.34450000000000103</v>
      </c>
      <c r="P24">
        <v>0.56459000000000104</v>
      </c>
      <c r="Q24">
        <f t="shared" ref="Q24:Q36" si="14">P23-P22</f>
        <v>0.56459000000000081</v>
      </c>
      <c r="R24">
        <v>0.51964000000000099</v>
      </c>
      <c r="S24">
        <v>0.536859999999999</v>
      </c>
      <c r="T24">
        <v>1.82535</v>
      </c>
      <c r="V24">
        <v>0.61502000000000001</v>
      </c>
      <c r="W24">
        <v>0.63796000000000097</v>
      </c>
      <c r="X24">
        <v>2.02739</v>
      </c>
      <c r="Z24">
        <v>0.74328999999999901</v>
      </c>
      <c r="AA24">
        <v>0.82963999999999904</v>
      </c>
      <c r="AB24">
        <v>1.3396699999999999</v>
      </c>
      <c r="AD24">
        <v>0.70245999999999997</v>
      </c>
      <c r="AE24">
        <v>0.65239000000000003</v>
      </c>
      <c r="AF24">
        <v>1.7039599999999999</v>
      </c>
      <c r="AH24">
        <v>0.81279000000000001</v>
      </c>
      <c r="AI24">
        <v>0.83823000000000003</v>
      </c>
      <c r="AJ24">
        <v>2.1537299999999999</v>
      </c>
      <c r="AL24">
        <v>1.1988799999999999</v>
      </c>
      <c r="AM24">
        <v>1.21688</v>
      </c>
      <c r="AN24">
        <v>4.8933299999999997</v>
      </c>
    </row>
    <row r="25" spans="10:61">
      <c r="J25">
        <v>7.8465199999999999</v>
      </c>
      <c r="K25">
        <v>7.8614199999999999</v>
      </c>
      <c r="L25">
        <v>8.1213300000000004</v>
      </c>
      <c r="N25">
        <v>7.8864000000000001</v>
      </c>
      <c r="O25">
        <v>7.96122</v>
      </c>
      <c r="P25">
        <v>8.1762300000000003</v>
      </c>
      <c r="R25">
        <v>7.8597599999999996</v>
      </c>
      <c r="S25">
        <v>7.8780099999999997</v>
      </c>
      <c r="T25">
        <v>8.1420899999999996</v>
      </c>
      <c r="V25">
        <v>7.8059000000000003</v>
      </c>
      <c r="W25">
        <v>7.85046</v>
      </c>
      <c r="X25">
        <v>8.0683699999999998</v>
      </c>
      <c r="Z25">
        <v>7.9408000000000003</v>
      </c>
      <c r="AA25">
        <v>7.97445</v>
      </c>
      <c r="AB25">
        <v>8.2608599999999992</v>
      </c>
      <c r="AD25">
        <v>7.8445499999999999</v>
      </c>
      <c r="AE25">
        <v>7.8736699999999997</v>
      </c>
      <c r="AF25">
        <v>8.1333099999999998</v>
      </c>
      <c r="AH25">
        <v>7.9551400000000001</v>
      </c>
      <c r="AI25">
        <v>8.0055700000000005</v>
      </c>
      <c r="AJ25">
        <v>8.1582000000000008</v>
      </c>
      <c r="AL25">
        <v>7.8293200000000001</v>
      </c>
      <c r="AM25">
        <v>7.8601999999999999</v>
      </c>
      <c r="AN25">
        <v>8.1362900000000007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61">
      <c r="J26">
        <v>8.0929099999999998</v>
      </c>
      <c r="K26">
        <v>8.1325800000000008</v>
      </c>
      <c r="L26">
        <v>8.95505</v>
      </c>
      <c r="N26">
        <v>8.2548999999999992</v>
      </c>
      <c r="O26">
        <v>8.3258100000000006</v>
      </c>
      <c r="P26">
        <v>9.6983499999999996</v>
      </c>
      <c r="R26">
        <v>8.35562</v>
      </c>
      <c r="S26">
        <v>8.35032</v>
      </c>
      <c r="T26">
        <v>9.8980300000000003</v>
      </c>
      <c r="V26">
        <v>8.2087500000000002</v>
      </c>
      <c r="W26">
        <v>8.2494300000000003</v>
      </c>
      <c r="X26">
        <v>9.3191799999999994</v>
      </c>
      <c r="Z26">
        <v>8.6929499999999997</v>
      </c>
      <c r="AA26">
        <v>8.7287099999999995</v>
      </c>
      <c r="AB26">
        <v>9.6865400000000008</v>
      </c>
      <c r="AD26">
        <v>8.6773199999999999</v>
      </c>
      <c r="AE26">
        <v>8.8034499999999998</v>
      </c>
      <c r="AF26">
        <v>10.5032</v>
      </c>
      <c r="AH26">
        <v>8.7889900000000001</v>
      </c>
      <c r="AI26">
        <v>8.8325999999999993</v>
      </c>
      <c r="AJ26">
        <v>10.0633</v>
      </c>
      <c r="AL26">
        <v>9.1064299999999996</v>
      </c>
      <c r="AM26">
        <v>9.1801899999999996</v>
      </c>
      <c r="AN26">
        <v>12.8224</v>
      </c>
      <c r="AT26">
        <v>4</v>
      </c>
      <c r="AU26">
        <v>1.8228944145375828E+20</v>
      </c>
      <c r="AV26">
        <v>0</v>
      </c>
      <c r="AW26">
        <v>0</v>
      </c>
      <c r="AX26">
        <v>0</v>
      </c>
    </row>
    <row r="27" spans="10:61">
      <c r="J27">
        <v>0.24639</v>
      </c>
      <c r="K27">
        <v>0.27116000000000101</v>
      </c>
      <c r="L27">
        <v>0.83372000000000002</v>
      </c>
      <c r="N27">
        <v>0.368499999999999</v>
      </c>
      <c r="O27">
        <v>0.36459000000000102</v>
      </c>
      <c r="P27">
        <v>1.5221199999999999</v>
      </c>
      <c r="Q27">
        <f t="shared" ref="Q27" si="15">P26-P25</f>
        <v>1.5221199999999993</v>
      </c>
      <c r="R27">
        <v>0.49586000000000002</v>
      </c>
      <c r="S27">
        <v>0.47231000000000001</v>
      </c>
      <c r="T27">
        <v>1.7559400000000001</v>
      </c>
      <c r="V27">
        <v>0.40284999999999999</v>
      </c>
      <c r="W27">
        <v>0.39896999999999999</v>
      </c>
      <c r="X27">
        <v>1.25081</v>
      </c>
      <c r="Z27">
        <v>0.75214999999999899</v>
      </c>
      <c r="AA27">
        <v>0.75425999999999904</v>
      </c>
      <c r="AB27">
        <v>1.4256800000000001</v>
      </c>
      <c r="AD27">
        <v>0.83277000000000001</v>
      </c>
      <c r="AE27">
        <v>0.92978000000000005</v>
      </c>
      <c r="AF27">
        <v>2.3698899999999998</v>
      </c>
      <c r="AH27">
        <v>0.83384999999999998</v>
      </c>
      <c r="AI27">
        <v>0.82702999999999904</v>
      </c>
      <c r="AJ27">
        <v>1.9051</v>
      </c>
      <c r="AL27">
        <v>1.27711</v>
      </c>
      <c r="AM27">
        <v>1.31999</v>
      </c>
      <c r="AN27">
        <v>4.6861100000000002</v>
      </c>
      <c r="AT27">
        <v>8</v>
      </c>
      <c r="AU27">
        <v>3.6457888290751657E+20</v>
      </c>
      <c r="AV27">
        <v>0</v>
      </c>
      <c r="AW27">
        <v>0</v>
      </c>
      <c r="AX27">
        <v>0</v>
      </c>
    </row>
    <row r="28" spans="10:61">
      <c r="J28">
        <v>7.8736600000000001</v>
      </c>
      <c r="K28">
        <v>7.9057199999999996</v>
      </c>
      <c r="L28">
        <v>8.0564800000000005</v>
      </c>
      <c r="N28">
        <v>7.8266600000000004</v>
      </c>
      <c r="O28">
        <v>7.8257599999999998</v>
      </c>
      <c r="P28">
        <v>8.14236</v>
      </c>
      <c r="R28">
        <v>7.9178300000000004</v>
      </c>
      <c r="S28">
        <v>7.9659199999999997</v>
      </c>
      <c r="T28">
        <v>8.2042199999999994</v>
      </c>
      <c r="V28">
        <v>7.8045999999999998</v>
      </c>
      <c r="W28">
        <v>7.8384600000000004</v>
      </c>
      <c r="X28">
        <v>8.0438500000000008</v>
      </c>
      <c r="Z28">
        <v>7.8991300000000004</v>
      </c>
      <c r="AA28">
        <v>7.9252599999999997</v>
      </c>
      <c r="AB28">
        <v>8.1738700000000009</v>
      </c>
      <c r="AD28">
        <v>7.8288900000000003</v>
      </c>
      <c r="AE28">
        <v>7.8351300000000004</v>
      </c>
      <c r="AF28">
        <v>8.0445399999999996</v>
      </c>
      <c r="AH28">
        <v>7.9334499999999997</v>
      </c>
      <c r="AI28">
        <v>7.9573299999999998</v>
      </c>
      <c r="AJ28">
        <v>8.22105</v>
      </c>
      <c r="AL28">
        <v>7.8568600000000002</v>
      </c>
      <c r="AM28">
        <v>7.9220100000000002</v>
      </c>
      <c r="AN28">
        <v>8.0796500000000009</v>
      </c>
      <c r="AT28">
        <v>12</v>
      </c>
      <c r="AU28">
        <v>5.4686832436127479E+20</v>
      </c>
      <c r="AV28">
        <v>3.3371461538461526E-21</v>
      </c>
      <c r="AW28">
        <v>3.4493487179487161E-21</v>
      </c>
      <c r="AX28">
        <v>1.0075741025641025E-20</v>
      </c>
      <c r="AZ28" t="s">
        <v>24</v>
      </c>
      <c r="BA28" t="s">
        <v>19</v>
      </c>
      <c r="BB28" t="s">
        <v>20</v>
      </c>
      <c r="BC28" t="s">
        <v>21</v>
      </c>
    </row>
    <row r="29" spans="10:61">
      <c r="J29">
        <v>8.1634899999999995</v>
      </c>
      <c r="K29">
        <v>8.2127300000000005</v>
      </c>
      <c r="L29">
        <v>9.9896799999999999</v>
      </c>
      <c r="N29">
        <v>8.1656399999999998</v>
      </c>
      <c r="O29">
        <v>8.1843900000000005</v>
      </c>
      <c r="P29">
        <v>8.6450999999999993</v>
      </c>
      <c r="R29">
        <v>8.0086499999999994</v>
      </c>
      <c r="S29">
        <v>8.0486400000000007</v>
      </c>
      <c r="T29">
        <v>8.4106400000000008</v>
      </c>
      <c r="V29">
        <v>8.3711900000000004</v>
      </c>
      <c r="W29">
        <v>8.4230699999999992</v>
      </c>
      <c r="X29">
        <v>9.3721399999999999</v>
      </c>
      <c r="Z29">
        <v>8.54373</v>
      </c>
      <c r="AA29">
        <v>8.6520600000000005</v>
      </c>
      <c r="AB29">
        <v>9.6214899999999997</v>
      </c>
      <c r="AD29">
        <v>8.5236699999999992</v>
      </c>
      <c r="AE29">
        <v>8.51736</v>
      </c>
      <c r="AF29">
        <v>9.6583199999999998</v>
      </c>
      <c r="AH29">
        <v>8.9842999999999993</v>
      </c>
      <c r="AI29">
        <v>9.0625</v>
      </c>
      <c r="AJ29">
        <v>12.419</v>
      </c>
      <c r="AL29">
        <v>7.9866999999999999</v>
      </c>
      <c r="AM29">
        <v>8.1468000000000007</v>
      </c>
      <c r="AN29">
        <v>8.4574599999999993</v>
      </c>
      <c r="AT29">
        <v>16</v>
      </c>
      <c r="AU29">
        <v>7.2915776581503314E+20</v>
      </c>
      <c r="AV29">
        <v>5.3324875000000003E-21</v>
      </c>
      <c r="AW29">
        <v>5.5720549999999974E-21</v>
      </c>
      <c r="AX29">
        <v>1.5112082499999999E-20</v>
      </c>
      <c r="AZ29">
        <v>100</v>
      </c>
      <c r="BA29" s="1">
        <v>1.3E-41</v>
      </c>
      <c r="BB29" s="1">
        <v>1.3699999999999999E-41</v>
      </c>
      <c r="BC29" s="1">
        <v>3.79E-41</v>
      </c>
    </row>
    <row r="30" spans="10:61">
      <c r="J30">
        <v>0.28982999999999898</v>
      </c>
      <c r="K30">
        <v>0.307010000000001</v>
      </c>
      <c r="L30">
        <v>1.9332</v>
      </c>
      <c r="N30">
        <v>0.338979999999999</v>
      </c>
      <c r="O30">
        <v>0.358630000000001</v>
      </c>
      <c r="P30">
        <v>0.50273999999999897</v>
      </c>
      <c r="Q30">
        <f t="shared" si="14"/>
        <v>0.5027399999999993</v>
      </c>
      <c r="R30">
        <v>9.0819999999998999E-2</v>
      </c>
      <c r="S30">
        <v>8.2720000000001001E-2</v>
      </c>
      <c r="T30">
        <v>0.20642000000000099</v>
      </c>
      <c r="V30">
        <v>0.56659000000000104</v>
      </c>
      <c r="W30">
        <v>0.58460999999999996</v>
      </c>
      <c r="X30">
        <v>1.32829</v>
      </c>
      <c r="Z30">
        <v>0.64460000000000095</v>
      </c>
      <c r="AA30">
        <v>0.726800000000001</v>
      </c>
      <c r="AB30">
        <v>1.4476199999999999</v>
      </c>
      <c r="AD30">
        <v>0.69477999999999895</v>
      </c>
      <c r="AE30">
        <v>0.68223</v>
      </c>
      <c r="AF30">
        <v>1.61378</v>
      </c>
      <c r="AH30">
        <v>1.0508500000000001</v>
      </c>
      <c r="AI30">
        <v>1.10517</v>
      </c>
      <c r="AJ30">
        <v>4.1979499999999996</v>
      </c>
      <c r="AL30">
        <v>0.12984000000000001</v>
      </c>
      <c r="AM30">
        <v>0.22478999999999999</v>
      </c>
      <c r="AN30">
        <v>0.37780999999999798</v>
      </c>
      <c r="AT30">
        <v>20</v>
      </c>
      <c r="AU30">
        <v>9.1144720726879135E+20</v>
      </c>
      <c r="AV30">
        <v>7.1967074999999982E-21</v>
      </c>
      <c r="AW30">
        <v>7.5493099999999991E-21</v>
      </c>
      <c r="AX30">
        <v>1.9976510000000005E-20</v>
      </c>
      <c r="AZ30">
        <v>300</v>
      </c>
      <c r="BA30" s="1">
        <v>1.5600000000000001E-41</v>
      </c>
      <c r="BB30" s="1">
        <v>1.6199999999999999E-41</v>
      </c>
      <c r="BC30" s="1">
        <v>4.4400000000000002E-41</v>
      </c>
    </row>
    <row r="31" spans="10:61">
      <c r="J31">
        <v>7.8517000000000001</v>
      </c>
      <c r="K31">
        <v>7.8599800000000002</v>
      </c>
      <c r="L31">
        <v>8.0670900000000003</v>
      </c>
      <c r="N31">
        <v>7.7649600000000003</v>
      </c>
      <c r="O31">
        <v>7.7869099999999998</v>
      </c>
      <c r="P31">
        <v>8.0476799999999997</v>
      </c>
      <c r="R31">
        <v>7.8092800000000002</v>
      </c>
      <c r="S31">
        <v>7.8326700000000002</v>
      </c>
      <c r="T31">
        <v>8.0995500000000007</v>
      </c>
      <c r="V31">
        <v>7.7534400000000003</v>
      </c>
      <c r="W31">
        <v>7.7777900000000004</v>
      </c>
      <c r="X31">
        <v>8.05715</v>
      </c>
      <c r="Z31">
        <v>7.9122500000000002</v>
      </c>
      <c r="AA31">
        <v>7.9432600000000004</v>
      </c>
      <c r="AB31">
        <v>8.2103099999999998</v>
      </c>
      <c r="AD31">
        <v>7.8061999999999996</v>
      </c>
      <c r="AE31">
        <v>7.81975</v>
      </c>
      <c r="AF31">
        <v>8.0848399999999998</v>
      </c>
      <c r="AH31">
        <v>7.8797499999999996</v>
      </c>
      <c r="AI31">
        <v>7.9012599999999997</v>
      </c>
      <c r="AJ31">
        <v>8.0702200000000008</v>
      </c>
      <c r="AL31">
        <v>7.8271100000000002</v>
      </c>
      <c r="AM31">
        <v>7.8860400000000004</v>
      </c>
      <c r="AN31">
        <v>8.0853900000000003</v>
      </c>
      <c r="AT31">
        <v>24</v>
      </c>
      <c r="AU31">
        <v>1.0937366487225496E+21</v>
      </c>
      <c r="AV31">
        <v>1.0630247499999998E-20</v>
      </c>
      <c r="AW31">
        <v>1.1129025E-20</v>
      </c>
      <c r="AX31">
        <v>3.151361499999999E-20</v>
      </c>
      <c r="AZ31">
        <v>500</v>
      </c>
      <c r="BA31" s="1">
        <v>2.2200000000000001E-41</v>
      </c>
      <c r="BB31" s="1">
        <v>2.3099999999999999E-41</v>
      </c>
      <c r="BC31" s="1">
        <v>5.1500000000000003E-41</v>
      </c>
    </row>
    <row r="32" spans="10:61">
      <c r="J32">
        <v>7.9158099999999996</v>
      </c>
      <c r="K32">
        <v>7.9269800000000004</v>
      </c>
      <c r="L32">
        <v>8.2013700000000007</v>
      </c>
      <c r="N32">
        <v>8.1377699999999997</v>
      </c>
      <c r="O32">
        <v>8.1513000000000009</v>
      </c>
      <c r="P32">
        <v>9.1715300000000006</v>
      </c>
      <c r="R32">
        <v>8.2425899999999999</v>
      </c>
      <c r="S32">
        <v>8.3071000000000002</v>
      </c>
      <c r="T32">
        <v>8.9626900000000003</v>
      </c>
      <c r="V32">
        <v>8.3443500000000004</v>
      </c>
      <c r="W32">
        <v>8.3166899999999995</v>
      </c>
      <c r="X32">
        <v>8.9939599999999995</v>
      </c>
      <c r="Z32">
        <v>8.7520900000000008</v>
      </c>
      <c r="AA32">
        <v>8.8063800000000008</v>
      </c>
      <c r="AB32">
        <v>11.045999999999999</v>
      </c>
      <c r="AD32">
        <v>8.6238899999999994</v>
      </c>
      <c r="AE32">
        <v>8.64879</v>
      </c>
      <c r="AF32">
        <v>10.3163</v>
      </c>
      <c r="AH32">
        <v>8.7004800000000007</v>
      </c>
      <c r="AI32">
        <v>8.7447499999999998</v>
      </c>
      <c r="AJ32">
        <v>10.5702</v>
      </c>
      <c r="AL32">
        <v>8.0464000000000002</v>
      </c>
      <c r="AM32">
        <v>8.11815</v>
      </c>
      <c r="AN32">
        <v>8.4877599999999997</v>
      </c>
      <c r="AZ32">
        <v>700</v>
      </c>
      <c r="BA32" s="1">
        <v>2.89E-41</v>
      </c>
      <c r="BB32" s="1">
        <v>2.9199999999999999E-41</v>
      </c>
      <c r="BC32" s="1">
        <v>5.8099999999999999E-41</v>
      </c>
    </row>
    <row r="33" spans="10:61">
      <c r="J33">
        <v>6.4110000000000306E-2</v>
      </c>
      <c r="K33">
        <v>6.7000000000000198E-2</v>
      </c>
      <c r="L33">
        <v>0.13428000000000001</v>
      </c>
      <c r="N33">
        <v>0.37280999999999898</v>
      </c>
      <c r="O33">
        <v>0.36438999999999899</v>
      </c>
      <c r="P33">
        <v>1.12385</v>
      </c>
      <c r="Q33">
        <f t="shared" ref="Q33" si="16">P32-P31</f>
        <v>1.1238500000000009</v>
      </c>
      <c r="R33">
        <v>0.43330999999999997</v>
      </c>
      <c r="S33">
        <v>0.47443000000000002</v>
      </c>
      <c r="T33">
        <v>0.86314000000000002</v>
      </c>
      <c r="V33">
        <v>0.59091000000000005</v>
      </c>
      <c r="W33">
        <v>0.53890000000000005</v>
      </c>
      <c r="X33">
        <v>0.93680999999999903</v>
      </c>
      <c r="Z33">
        <v>0.83984000000000103</v>
      </c>
      <c r="AA33">
        <v>0.86312</v>
      </c>
      <c r="AB33">
        <v>2.83569</v>
      </c>
      <c r="AD33">
        <v>0.81768999999999903</v>
      </c>
      <c r="AE33">
        <v>0.82904</v>
      </c>
      <c r="AF33">
        <v>2.2314600000000002</v>
      </c>
      <c r="AH33">
        <v>0.82073000000000096</v>
      </c>
      <c r="AI33">
        <v>0.84348999999999996</v>
      </c>
      <c r="AJ33">
        <v>2.4999799999999999</v>
      </c>
      <c r="AL33">
        <v>0.21929000000000001</v>
      </c>
      <c r="AM33">
        <v>0.23211000000000001</v>
      </c>
      <c r="AN33">
        <v>0.40236999999999901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61">
      <c r="J34">
        <v>7.7816900000000002</v>
      </c>
      <c r="K34">
        <v>7.79861</v>
      </c>
      <c r="L34">
        <v>8.0200399999999998</v>
      </c>
      <c r="N34">
        <v>7.7658399999999999</v>
      </c>
      <c r="O34">
        <v>7.78634</v>
      </c>
      <c r="P34">
        <v>8.0845699999999994</v>
      </c>
      <c r="R34">
        <v>7.8947500000000002</v>
      </c>
      <c r="S34">
        <v>7.90829</v>
      </c>
      <c r="T34">
        <v>8.1814400000000003</v>
      </c>
      <c r="V34">
        <v>7.8156699999999999</v>
      </c>
      <c r="W34">
        <v>7.8329199999999997</v>
      </c>
      <c r="X34">
        <v>8.1267399999999999</v>
      </c>
      <c r="Z34">
        <v>7.9554799999999997</v>
      </c>
      <c r="AA34">
        <v>7.99817</v>
      </c>
      <c r="AB34">
        <v>8.24864</v>
      </c>
      <c r="AD34">
        <v>7.9162400000000002</v>
      </c>
      <c r="AE34">
        <v>7.9822899999999999</v>
      </c>
      <c r="AF34">
        <v>8.1750699999999998</v>
      </c>
      <c r="AH34">
        <v>7.9067999999999996</v>
      </c>
      <c r="AI34">
        <v>7.9428000000000001</v>
      </c>
      <c r="AJ34">
        <v>8.2106499999999993</v>
      </c>
      <c r="AL34">
        <v>7.8515800000000002</v>
      </c>
      <c r="AM34">
        <v>7.8764500000000002</v>
      </c>
      <c r="AN34">
        <v>8.1885700000000003</v>
      </c>
      <c r="AT34">
        <v>4</v>
      </c>
      <c r="AU34">
        <v>1.8228944145375828E+20</v>
      </c>
      <c r="AZ34" t="s">
        <v>28</v>
      </c>
      <c r="BA34" t="s">
        <v>19</v>
      </c>
      <c r="BB34" t="s">
        <v>20</v>
      </c>
      <c r="BC34" t="s">
        <v>21</v>
      </c>
    </row>
    <row r="35" spans="10:61">
      <c r="J35">
        <v>8.0544899999999995</v>
      </c>
      <c r="K35">
        <v>8.0745900000000006</v>
      </c>
      <c r="L35">
        <v>8.9955700000000007</v>
      </c>
      <c r="N35">
        <v>8.0420999999999996</v>
      </c>
      <c r="O35">
        <v>8.0920699999999997</v>
      </c>
      <c r="P35">
        <v>8.8308599999999995</v>
      </c>
      <c r="R35">
        <v>8.3497299999999992</v>
      </c>
      <c r="S35">
        <v>8.4473000000000003</v>
      </c>
      <c r="T35">
        <v>9.4500399999999996</v>
      </c>
      <c r="V35">
        <v>8.3980599999999992</v>
      </c>
      <c r="W35">
        <v>8.42746</v>
      </c>
      <c r="X35">
        <v>9.7505699999999997</v>
      </c>
      <c r="Z35">
        <v>8.5729000000000006</v>
      </c>
      <c r="AA35">
        <v>8.6686800000000002</v>
      </c>
      <c r="AB35">
        <v>9.4552899999999998</v>
      </c>
      <c r="AD35">
        <v>8.0425400000000007</v>
      </c>
      <c r="AE35">
        <v>8.1141299999999994</v>
      </c>
      <c r="AF35">
        <v>8.4588699999999992</v>
      </c>
      <c r="AH35">
        <v>8.9187700000000003</v>
      </c>
      <c r="AI35">
        <v>8.9478399999999993</v>
      </c>
      <c r="AJ35">
        <v>10.1043</v>
      </c>
      <c r="AL35">
        <v>8.64025</v>
      </c>
      <c r="AM35">
        <v>8.7157400000000003</v>
      </c>
      <c r="AN35">
        <v>9.6255600000000001</v>
      </c>
      <c r="AT35">
        <v>8</v>
      </c>
      <c r="AU35">
        <v>3.6457888290751657E+20</v>
      </c>
      <c r="AZ35">
        <v>100</v>
      </c>
      <c r="BA35" s="1">
        <f>BA29*0.05/6*170</f>
        <v>1.8416666666666665E-41</v>
      </c>
      <c r="BB35" s="1">
        <f t="shared" ref="BB35:BC35" si="17">BB29*0.05/6*170</f>
        <v>1.9408333333333333E-41</v>
      </c>
      <c r="BC35" s="1">
        <f t="shared" si="17"/>
        <v>5.3691666666666673E-41</v>
      </c>
    </row>
    <row r="36" spans="10:61">
      <c r="J36">
        <v>0.27279999999999899</v>
      </c>
      <c r="K36">
        <v>0.275980000000001</v>
      </c>
      <c r="L36">
        <v>0.97553000000000101</v>
      </c>
      <c r="N36">
        <v>0.27626000000000001</v>
      </c>
      <c r="O36">
        <v>0.30573</v>
      </c>
      <c r="P36">
        <v>0.74629000000000001</v>
      </c>
      <c r="Q36">
        <f t="shared" si="14"/>
        <v>0.74629000000000012</v>
      </c>
      <c r="R36">
        <v>0.454979999999999</v>
      </c>
      <c r="S36">
        <v>0.53900999999999999</v>
      </c>
      <c r="T36">
        <v>1.2685999999999999</v>
      </c>
      <c r="V36">
        <v>0.58238999999999896</v>
      </c>
      <c r="W36">
        <v>0.59453999999999996</v>
      </c>
      <c r="X36">
        <v>1.6238300000000001</v>
      </c>
      <c r="Z36">
        <v>0.61742000000000097</v>
      </c>
      <c r="AA36">
        <v>0.67051000000000005</v>
      </c>
      <c r="AB36">
        <v>1.20665</v>
      </c>
      <c r="AD36">
        <v>0.12630000000000099</v>
      </c>
      <c r="AE36">
        <v>0.13184000000000001</v>
      </c>
      <c r="AF36">
        <v>0.283799999999999</v>
      </c>
      <c r="AH36">
        <v>1.01197</v>
      </c>
      <c r="AI36">
        <v>1.0050399999999999</v>
      </c>
      <c r="AJ36">
        <v>1.8936500000000001</v>
      </c>
      <c r="AL36">
        <v>0.78866999999999998</v>
      </c>
      <c r="AM36">
        <v>0.83928999999999998</v>
      </c>
      <c r="AN36">
        <v>1.43699</v>
      </c>
      <c r="AT36">
        <v>12</v>
      </c>
      <c r="AU36">
        <v>5.4686832436127479E+20</v>
      </c>
      <c r="AV36">
        <v>3.7161849999999973E-21</v>
      </c>
      <c r="AW36">
        <v>3.8666775E-21</v>
      </c>
      <c r="AX36">
        <v>1.1587607499999999E-20</v>
      </c>
      <c r="AZ36">
        <v>300</v>
      </c>
      <c r="BA36" s="1">
        <f t="shared" ref="BA36:BC38" si="18">BA30*0.05/6*170</f>
        <v>2.21E-41</v>
      </c>
      <c r="BB36" s="1">
        <f t="shared" si="18"/>
        <v>2.2949999999999999E-41</v>
      </c>
      <c r="BC36" s="1">
        <f t="shared" si="18"/>
        <v>6.2899999999999998E-41</v>
      </c>
      <c r="BF36" t="s">
        <v>73</v>
      </c>
    </row>
    <row r="37" spans="10:61">
      <c r="J37">
        <v>7.7874100000000004</v>
      </c>
      <c r="K37">
        <v>7.8139399999999997</v>
      </c>
      <c r="L37">
        <v>8.1299399999999995</v>
      </c>
      <c r="N37">
        <v>7.9062999999999999</v>
      </c>
      <c r="O37">
        <v>7.9288100000000004</v>
      </c>
      <c r="P37">
        <v>8.1572399999999998</v>
      </c>
      <c r="R37">
        <v>7.8758800000000004</v>
      </c>
      <c r="S37">
        <v>7.8984800000000002</v>
      </c>
      <c r="T37">
        <v>8.1063799999999997</v>
      </c>
      <c r="V37">
        <v>7.8300200000000002</v>
      </c>
      <c r="W37">
        <v>7.8800499999999998</v>
      </c>
      <c r="X37">
        <v>8.1174300000000006</v>
      </c>
      <c r="Z37">
        <v>7.91317</v>
      </c>
      <c r="AA37">
        <v>7.9608499999999998</v>
      </c>
      <c r="AB37">
        <v>8.2328700000000001</v>
      </c>
      <c r="AD37">
        <v>7.9098699999999997</v>
      </c>
      <c r="AE37">
        <v>7.9497200000000001</v>
      </c>
      <c r="AF37">
        <v>8.2575500000000002</v>
      </c>
      <c r="AH37">
        <v>7.9067999999999996</v>
      </c>
      <c r="AI37">
        <v>7.9562499999999998</v>
      </c>
      <c r="AJ37">
        <v>8.1874900000000004</v>
      </c>
      <c r="AL37">
        <v>7.8892499999999997</v>
      </c>
      <c r="AM37">
        <v>7.9308899999999998</v>
      </c>
      <c r="AN37">
        <v>8.1437299999999997</v>
      </c>
      <c r="AT37">
        <v>16</v>
      </c>
      <c r="AU37">
        <v>7.2915776581503314E+20</v>
      </c>
      <c r="AV37">
        <v>6.4610050000000005E-21</v>
      </c>
      <c r="AW37">
        <v>6.7580249999999992E-21</v>
      </c>
      <c r="AX37">
        <v>1.9204489999999995E-20</v>
      </c>
      <c r="AZ37">
        <v>500</v>
      </c>
      <c r="BA37" s="1">
        <f t="shared" si="18"/>
        <v>3.1449999999999999E-41</v>
      </c>
      <c r="BB37" s="1">
        <f t="shared" si="18"/>
        <v>3.2724999999999999E-41</v>
      </c>
      <c r="BC37" s="1">
        <f t="shared" si="18"/>
        <v>7.295833333333333E-41</v>
      </c>
      <c r="BF37" t="s">
        <v>53</v>
      </c>
    </row>
    <row r="38" spans="10:61">
      <c r="J38">
        <v>8.0595199999999991</v>
      </c>
      <c r="K38">
        <v>8.1091499999999996</v>
      </c>
      <c r="L38">
        <v>8.8122399999999992</v>
      </c>
      <c r="N38">
        <v>8.2751400000000004</v>
      </c>
      <c r="O38">
        <v>8.2868499999999994</v>
      </c>
      <c r="P38">
        <v>9.6880100000000002</v>
      </c>
      <c r="R38">
        <v>8.3103099999999994</v>
      </c>
      <c r="S38">
        <v>8.3387100000000007</v>
      </c>
      <c r="T38">
        <v>8.8332999999999995</v>
      </c>
      <c r="V38">
        <v>7.9219999999999997</v>
      </c>
      <c r="W38">
        <v>8.0720500000000008</v>
      </c>
      <c r="X38">
        <v>8.3966200000000004</v>
      </c>
      <c r="Z38">
        <v>8.5727100000000007</v>
      </c>
      <c r="AA38">
        <v>8.6326900000000002</v>
      </c>
      <c r="AB38">
        <v>9.5333600000000001</v>
      </c>
      <c r="AD38">
        <v>8.8916599999999999</v>
      </c>
      <c r="AE38">
        <v>8.9237400000000004</v>
      </c>
      <c r="AF38">
        <v>10.140599999999999</v>
      </c>
      <c r="AH38">
        <v>8.6036900000000003</v>
      </c>
      <c r="AI38">
        <v>8.6724399999999999</v>
      </c>
      <c r="AJ38">
        <v>10.202199999999999</v>
      </c>
      <c r="AL38">
        <v>9.0503800000000005</v>
      </c>
      <c r="AM38">
        <v>9.2177399999999992</v>
      </c>
      <c r="AN38">
        <v>11.645</v>
      </c>
      <c r="AT38">
        <v>20</v>
      </c>
      <c r="AU38">
        <v>9.1144720726879135E+20</v>
      </c>
      <c r="AV38">
        <v>9.9008400000000012E-21</v>
      </c>
      <c r="AW38">
        <v>1.03253525E-20</v>
      </c>
      <c r="AX38">
        <v>2.92949825E-20</v>
      </c>
      <c r="AZ38">
        <v>700</v>
      </c>
      <c r="BA38" s="1">
        <f t="shared" si="18"/>
        <v>4.0941666666666671E-41</v>
      </c>
      <c r="BB38" s="1">
        <f t="shared" si="18"/>
        <v>4.1366666666666664E-41</v>
      </c>
      <c r="BC38" s="1">
        <f t="shared" si="18"/>
        <v>8.2308333333333331E-41</v>
      </c>
      <c r="BF38" t="s">
        <v>24</v>
      </c>
      <c r="BG38" t="s">
        <v>19</v>
      </c>
      <c r="BH38" t="s">
        <v>20</v>
      </c>
      <c r="BI38" t="s">
        <v>21</v>
      </c>
    </row>
    <row r="39" spans="10:61">
      <c r="J39">
        <v>0.27210999999999902</v>
      </c>
      <c r="K39">
        <v>0.29520999999999997</v>
      </c>
      <c r="L39">
        <v>0.68230000000000002</v>
      </c>
      <c r="N39">
        <v>0.368840000000001</v>
      </c>
      <c r="O39">
        <v>0.35803999999999903</v>
      </c>
      <c r="P39">
        <v>1.53077</v>
      </c>
      <c r="Q39">
        <f t="shared" ref="Q39" si="19">P38-P37</f>
        <v>1.5307700000000004</v>
      </c>
      <c r="R39">
        <v>0.43442999999999898</v>
      </c>
      <c r="S39">
        <v>0.44023000000000101</v>
      </c>
      <c r="T39">
        <v>0.72692000000000001</v>
      </c>
      <c r="V39">
        <v>9.1979999999999507E-2</v>
      </c>
      <c r="W39">
        <v>0.192000000000001</v>
      </c>
      <c r="X39">
        <v>0.27918999999999999</v>
      </c>
      <c r="Z39">
        <v>0.65954000000000101</v>
      </c>
      <c r="AA39">
        <v>0.67183999999999999</v>
      </c>
      <c r="AB39">
        <v>1.3004899999999999</v>
      </c>
      <c r="AD39">
        <v>0.98179000000000005</v>
      </c>
      <c r="AE39">
        <v>0.97402</v>
      </c>
      <c r="AF39">
        <v>1.8830499999999999</v>
      </c>
      <c r="AH39">
        <v>0.69689000000000001</v>
      </c>
      <c r="AI39">
        <v>0.71618999999999999</v>
      </c>
      <c r="AJ39">
        <v>2.01471</v>
      </c>
      <c r="AL39">
        <v>1.16113</v>
      </c>
      <c r="AM39">
        <v>1.28685</v>
      </c>
      <c r="AN39">
        <v>3.5012699999999999</v>
      </c>
      <c r="AT39">
        <v>24</v>
      </c>
      <c r="AU39">
        <v>1.0937366487225496E+21</v>
      </c>
      <c r="AV39">
        <v>1.2043815E-20</v>
      </c>
      <c r="AW39">
        <v>1.2494317499999998E-20</v>
      </c>
      <c r="AX39">
        <v>3.5225579999999987E-20</v>
      </c>
      <c r="BF39">
        <v>100</v>
      </c>
      <c r="BG39">
        <v>1.2800000000000001E-41</v>
      </c>
      <c r="BH39">
        <v>1.3299999999999999E-41</v>
      </c>
      <c r="BI39">
        <v>3.6099999999999999E-41</v>
      </c>
    </row>
    <row r="40" spans="10:61">
      <c r="J40">
        <v>7.7913500000000004</v>
      </c>
      <c r="K40">
        <v>7.8192500000000003</v>
      </c>
      <c r="L40">
        <v>8.0930400000000002</v>
      </c>
      <c r="N40">
        <v>7.8805800000000001</v>
      </c>
      <c r="O40">
        <v>7.9286700000000003</v>
      </c>
      <c r="P40">
        <v>8.0841600000000007</v>
      </c>
      <c r="R40">
        <v>7.9311600000000002</v>
      </c>
      <c r="S40">
        <v>7.9474</v>
      </c>
      <c r="T40">
        <v>8.2553400000000003</v>
      </c>
      <c r="V40">
        <v>7.8810399999999996</v>
      </c>
      <c r="W40">
        <v>7.9272</v>
      </c>
      <c r="X40">
        <v>8.2213399999999996</v>
      </c>
      <c r="Z40">
        <v>7.8544600000000004</v>
      </c>
      <c r="AA40">
        <v>7.8722399999999997</v>
      </c>
      <c r="AB40">
        <v>8.1283200000000004</v>
      </c>
      <c r="AD40">
        <v>7.9075100000000003</v>
      </c>
      <c r="AE40">
        <v>7.9608600000000003</v>
      </c>
      <c r="AF40">
        <v>8.2948500000000003</v>
      </c>
      <c r="AH40">
        <v>7.9192600000000004</v>
      </c>
      <c r="AI40">
        <v>7.9487300000000003</v>
      </c>
      <c r="AJ40">
        <v>8.1816800000000001</v>
      </c>
      <c r="AL40">
        <v>7.8458800000000002</v>
      </c>
      <c r="AM40">
        <v>7.8679399999999999</v>
      </c>
      <c r="AN40">
        <v>8.0626200000000008</v>
      </c>
      <c r="AZ40" t="s">
        <v>41</v>
      </c>
      <c r="BA40" t="s">
        <v>19</v>
      </c>
      <c r="BB40" t="s">
        <v>20</v>
      </c>
      <c r="BC40" t="s">
        <v>21</v>
      </c>
      <c r="BF40">
        <v>300</v>
      </c>
      <c r="BG40">
        <v>1.4999999999999999E-41</v>
      </c>
      <c r="BH40">
        <v>1.55E-41</v>
      </c>
      <c r="BI40">
        <v>4.32E-41</v>
      </c>
    </row>
    <row r="41" spans="10:61">
      <c r="J41">
        <v>8.0591100000000004</v>
      </c>
      <c r="K41">
        <v>8.1317199999999996</v>
      </c>
      <c r="L41">
        <v>8.9448000000000008</v>
      </c>
      <c r="N41">
        <v>8.3104200000000006</v>
      </c>
      <c r="O41">
        <v>8.3866499999999995</v>
      </c>
      <c r="P41">
        <v>9.6329200000000004</v>
      </c>
      <c r="R41">
        <v>8.4045100000000001</v>
      </c>
      <c r="S41">
        <v>8.4247599999999991</v>
      </c>
      <c r="T41">
        <v>9.3463200000000004</v>
      </c>
      <c r="V41">
        <v>8.4437599999999993</v>
      </c>
      <c r="W41">
        <v>8.4965399999999995</v>
      </c>
      <c r="X41">
        <v>9.4943200000000001</v>
      </c>
      <c r="Z41">
        <v>8.6128400000000003</v>
      </c>
      <c r="AA41">
        <v>8.6622199999999996</v>
      </c>
      <c r="AB41">
        <v>10.3424</v>
      </c>
      <c r="AD41">
        <v>8.7735699999999994</v>
      </c>
      <c r="AE41">
        <v>8.9277999999999995</v>
      </c>
      <c r="AF41">
        <v>10.439500000000001</v>
      </c>
      <c r="AH41">
        <v>8.8559699999999992</v>
      </c>
      <c r="AI41">
        <v>8.9177</v>
      </c>
      <c r="AJ41">
        <v>11.0305</v>
      </c>
      <c r="AL41">
        <v>9.0708199999999994</v>
      </c>
      <c r="AM41">
        <v>9.2192500000000006</v>
      </c>
      <c r="AN41">
        <v>12.840299999999999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9.2083333333333331E-21</v>
      </c>
      <c r="BB41" s="1">
        <f t="shared" ref="BB41:BC41" si="20">BB35*500000000000000000000</f>
        <v>9.7041666666666658E-21</v>
      </c>
      <c r="BC41" s="1">
        <f t="shared" si="20"/>
        <v>2.6845833333333338E-20</v>
      </c>
      <c r="BF41">
        <v>500</v>
      </c>
      <c r="BG41">
        <v>2.0500000000000001E-41</v>
      </c>
      <c r="BH41">
        <v>2.12E-41</v>
      </c>
      <c r="BI41">
        <v>5.0299999999999996E-41</v>
      </c>
    </row>
    <row r="42" spans="10:61">
      <c r="J42">
        <v>0.267760000000001</v>
      </c>
      <c r="K42">
        <v>0.31246999999999903</v>
      </c>
      <c r="L42">
        <v>0.85176000000000096</v>
      </c>
      <c r="N42">
        <v>0.42984</v>
      </c>
      <c r="O42">
        <v>0.457979999999999</v>
      </c>
      <c r="P42">
        <v>1.5487599999999999</v>
      </c>
      <c r="R42">
        <v>0.47334999999999999</v>
      </c>
      <c r="S42">
        <v>0.47735999999999901</v>
      </c>
      <c r="T42">
        <v>1.0909800000000001</v>
      </c>
      <c r="V42">
        <v>0.562719999999999</v>
      </c>
      <c r="W42">
        <v>0.56933999999999996</v>
      </c>
      <c r="X42">
        <v>1.27298</v>
      </c>
      <c r="Z42">
        <v>0.75838000000000105</v>
      </c>
      <c r="AA42">
        <v>0.78998000000000002</v>
      </c>
      <c r="AB42">
        <v>2.21408</v>
      </c>
      <c r="AD42">
        <v>0.86605999999999905</v>
      </c>
      <c r="AE42">
        <v>0.96693999999999902</v>
      </c>
      <c r="AF42">
        <v>2.1446499999999999</v>
      </c>
      <c r="AH42">
        <v>0.93671000000000004</v>
      </c>
      <c r="AI42">
        <v>0.96897</v>
      </c>
      <c r="AJ42">
        <v>2.8488199999999999</v>
      </c>
      <c r="AL42">
        <v>1.2249399999999999</v>
      </c>
      <c r="AM42">
        <v>1.35131</v>
      </c>
      <c r="AN42">
        <v>4.7776800000000001</v>
      </c>
      <c r="AT42">
        <v>4</v>
      </c>
      <c r="AU42">
        <v>1.8228944145375828E+20</v>
      </c>
      <c r="AZ42">
        <v>300</v>
      </c>
      <c r="BA42" s="1">
        <f t="shared" ref="BA42:BC44" si="21">BA36*500000000000000000000</f>
        <v>1.105E-20</v>
      </c>
      <c r="BB42" s="1">
        <f t="shared" si="21"/>
        <v>1.1475E-20</v>
      </c>
      <c r="BC42" s="1">
        <f t="shared" si="21"/>
        <v>3.1449999999999997E-20</v>
      </c>
      <c r="BF42">
        <v>700</v>
      </c>
      <c r="BG42">
        <v>2.6299999999999999E-41</v>
      </c>
      <c r="BH42">
        <v>2.6799999999999999E-41</v>
      </c>
      <c r="BI42">
        <v>5.1699999999999999E-41</v>
      </c>
    </row>
    <row r="43" spans="10:61">
      <c r="J43">
        <v>7.8690300000000004</v>
      </c>
      <c r="K43">
        <v>7.9069200000000004</v>
      </c>
      <c r="L43">
        <v>8.1548300000000005</v>
      </c>
      <c r="N43">
        <v>7.8540700000000001</v>
      </c>
      <c r="O43">
        <v>7.8858499999999996</v>
      </c>
      <c r="P43">
        <v>8.1567500000000006</v>
      </c>
      <c r="R43">
        <v>7.9041499999999996</v>
      </c>
      <c r="S43">
        <v>7.9468300000000003</v>
      </c>
      <c r="T43">
        <v>8.2268500000000007</v>
      </c>
      <c r="V43">
        <v>7.9337999999999997</v>
      </c>
      <c r="W43">
        <v>7.96652</v>
      </c>
      <c r="X43">
        <v>8.1633200000000006</v>
      </c>
      <c r="Z43">
        <v>7.8747600000000002</v>
      </c>
      <c r="AA43">
        <v>7.90395</v>
      </c>
      <c r="AB43">
        <v>8.1831600000000009</v>
      </c>
      <c r="AD43">
        <v>7.8425799999999999</v>
      </c>
      <c r="AE43">
        <v>7.8683500000000004</v>
      </c>
      <c r="AF43">
        <v>8.1046600000000009</v>
      </c>
      <c r="AH43">
        <v>7.87852</v>
      </c>
      <c r="AI43">
        <v>7.9052499999999997</v>
      </c>
      <c r="AJ43">
        <v>8.1870100000000008</v>
      </c>
      <c r="AL43">
        <v>7.9217500000000003</v>
      </c>
      <c r="AM43">
        <v>7.9672000000000001</v>
      </c>
      <c r="AN43">
        <v>8.2569599999999994</v>
      </c>
      <c r="AT43">
        <v>8</v>
      </c>
      <c r="AU43">
        <v>3.6457888290751657E+20</v>
      </c>
      <c r="AZ43">
        <v>500</v>
      </c>
      <c r="BA43" s="1">
        <f t="shared" si="21"/>
        <v>1.5724999999999998E-20</v>
      </c>
      <c r="BB43" s="1">
        <f t="shared" si="21"/>
        <v>1.6362499999999999E-20</v>
      </c>
      <c r="BC43" s="1">
        <f t="shared" si="21"/>
        <v>3.6479166666666664E-20</v>
      </c>
    </row>
    <row r="44" spans="10:61">
      <c r="J44">
        <v>8.1511600000000008</v>
      </c>
      <c r="K44">
        <v>8.2041699999999995</v>
      </c>
      <c r="L44">
        <v>8.8490099999999998</v>
      </c>
      <c r="N44">
        <v>8.2374700000000001</v>
      </c>
      <c r="O44">
        <v>8.2704799999999992</v>
      </c>
      <c r="P44">
        <v>9.7485800000000005</v>
      </c>
      <c r="R44">
        <v>8.4063499999999998</v>
      </c>
      <c r="S44">
        <v>8.4614100000000008</v>
      </c>
      <c r="T44">
        <v>9.5442900000000002</v>
      </c>
      <c r="V44">
        <v>8.5657700000000006</v>
      </c>
      <c r="W44">
        <v>8.6282300000000003</v>
      </c>
      <c r="X44">
        <v>10.6668</v>
      </c>
      <c r="Z44">
        <v>8.6223700000000001</v>
      </c>
      <c r="AA44">
        <v>8.6177899999999994</v>
      </c>
      <c r="AB44">
        <v>10.586600000000001</v>
      </c>
      <c r="AD44">
        <v>8.5420599999999993</v>
      </c>
      <c r="AE44">
        <v>8.63781</v>
      </c>
      <c r="AF44">
        <v>9.7700700000000005</v>
      </c>
      <c r="AH44">
        <v>8.8632000000000009</v>
      </c>
      <c r="AI44">
        <v>8.8645399999999999</v>
      </c>
      <c r="AJ44">
        <v>9.5385399999999994</v>
      </c>
      <c r="AL44">
        <v>9.1388599999999993</v>
      </c>
      <c r="AM44">
        <v>9.2310199999999991</v>
      </c>
      <c r="AN44">
        <v>14.0648</v>
      </c>
      <c r="AT44">
        <v>12</v>
      </c>
      <c r="AU44">
        <v>5.4686832436127479E+20</v>
      </c>
      <c r="AV44">
        <v>4.9614175000000016E-21</v>
      </c>
      <c r="AW44">
        <v>5.2814349999999984E-21</v>
      </c>
      <c r="AX44">
        <v>1.4470557499999998E-20</v>
      </c>
      <c r="AZ44">
        <v>700</v>
      </c>
      <c r="BA44" s="1">
        <f t="shared" si="21"/>
        <v>2.0470833333333337E-20</v>
      </c>
      <c r="BB44" s="1">
        <f t="shared" si="21"/>
        <v>2.0683333333333332E-20</v>
      </c>
      <c r="BC44" s="1">
        <f t="shared" si="21"/>
        <v>4.1154166666666663E-20</v>
      </c>
      <c r="BF44" t="s">
        <v>28</v>
      </c>
      <c r="BG44" t="s">
        <v>19</v>
      </c>
      <c r="BH44" t="s">
        <v>20</v>
      </c>
      <c r="BI44" t="s">
        <v>21</v>
      </c>
    </row>
    <row r="45" spans="10:61">
      <c r="J45">
        <v>0.28212999999999999</v>
      </c>
      <c r="K45">
        <v>0.29725000000000001</v>
      </c>
      <c r="L45">
        <v>0.69417999999999902</v>
      </c>
      <c r="N45">
        <v>0.38340000000000002</v>
      </c>
      <c r="O45">
        <v>0.38463000000000003</v>
      </c>
      <c r="P45">
        <v>1.5918300000000001</v>
      </c>
      <c r="R45">
        <v>0.50219999999999998</v>
      </c>
      <c r="S45">
        <v>0.51458000000000004</v>
      </c>
      <c r="T45">
        <v>1.3174399999999999</v>
      </c>
      <c r="V45">
        <v>0.63197000000000103</v>
      </c>
      <c r="W45">
        <v>0.66171000000000002</v>
      </c>
      <c r="X45">
        <v>2.5034800000000001</v>
      </c>
      <c r="Z45">
        <v>0.74761</v>
      </c>
      <c r="AA45">
        <v>0.71383999999999903</v>
      </c>
      <c r="AB45">
        <v>2.4034399999999998</v>
      </c>
      <c r="AD45">
        <v>0.69947999999999899</v>
      </c>
      <c r="AE45">
        <v>0.76946000000000003</v>
      </c>
      <c r="AF45">
        <v>1.6654100000000001</v>
      </c>
      <c r="AH45">
        <v>0.984679999999999</v>
      </c>
      <c r="AI45">
        <v>0.95928999999999998</v>
      </c>
      <c r="AJ45">
        <v>1.3515299999999999</v>
      </c>
      <c r="AL45">
        <v>1.2171099999999999</v>
      </c>
      <c r="AM45">
        <v>1.2638199999999999</v>
      </c>
      <c r="AN45">
        <v>5.8078399999999997</v>
      </c>
      <c r="AT45">
        <v>16</v>
      </c>
      <c r="AU45">
        <v>7.2915776581503314E+20</v>
      </c>
      <c r="AV45">
        <v>8.4925674999999988E-21</v>
      </c>
      <c r="AW45">
        <v>8.8590924999999971E-21</v>
      </c>
      <c r="AX45">
        <v>2.5892837500000003E-20</v>
      </c>
      <c r="BF45">
        <v>100</v>
      </c>
      <c r="BG45">
        <v>1.8133333333333335E-41</v>
      </c>
      <c r="BH45">
        <v>1.8841666666666666E-41</v>
      </c>
      <c r="BI45">
        <v>5.1141666666666674E-41</v>
      </c>
    </row>
    <row r="46" spans="10:61">
      <c r="J46">
        <v>7.8876099999999996</v>
      </c>
      <c r="K46">
        <v>7.9538900000000003</v>
      </c>
      <c r="L46">
        <v>8.0872200000000003</v>
      </c>
      <c r="N46">
        <v>7.8012600000000001</v>
      </c>
      <c r="O46">
        <v>7.8256399999999999</v>
      </c>
      <c r="P46">
        <v>8.1340400000000006</v>
      </c>
      <c r="R46">
        <v>7.9006999999999996</v>
      </c>
      <c r="S46">
        <v>7.9336599999999997</v>
      </c>
      <c r="T46">
        <v>8.1790900000000004</v>
      </c>
      <c r="V46">
        <v>7.94339</v>
      </c>
      <c r="W46">
        <v>7.9718299999999997</v>
      </c>
      <c r="X46">
        <v>8.2154600000000002</v>
      </c>
      <c r="Z46">
        <v>7.9056899999999999</v>
      </c>
      <c r="AA46">
        <v>7.9294599999999997</v>
      </c>
      <c r="AB46">
        <v>8.2368400000000008</v>
      </c>
      <c r="AD46">
        <v>7.90022</v>
      </c>
      <c r="AE46">
        <v>7.91981</v>
      </c>
      <c r="AF46">
        <v>8.1863100000000006</v>
      </c>
      <c r="AH46">
        <v>7.8855700000000004</v>
      </c>
      <c r="AI46">
        <v>7.9242600000000003</v>
      </c>
      <c r="AJ46">
        <v>8.1425699999999992</v>
      </c>
      <c r="AL46">
        <v>7.8964400000000001</v>
      </c>
      <c r="AM46">
        <v>7.9188599999999996</v>
      </c>
      <c r="AN46">
        <v>8.2050000000000001</v>
      </c>
      <c r="AT46">
        <v>20</v>
      </c>
      <c r="AU46">
        <v>9.1144720726879135E+20</v>
      </c>
      <c r="AV46">
        <v>1.1624965E-20</v>
      </c>
      <c r="AW46">
        <v>1.2212754999999998E-20</v>
      </c>
      <c r="AX46">
        <v>3.0637715000000002E-20</v>
      </c>
      <c r="BF46">
        <v>300</v>
      </c>
      <c r="BG46">
        <v>2.1250000000000002E-41</v>
      </c>
      <c r="BH46">
        <v>2.1958333333333337E-41</v>
      </c>
      <c r="BI46">
        <v>6.1200000000000015E-41</v>
      </c>
    </row>
    <row r="47" spans="10:61">
      <c r="J47">
        <v>7.9326699999999999</v>
      </c>
      <c r="K47">
        <v>7.9867400000000002</v>
      </c>
      <c r="L47">
        <v>8.2019900000000003</v>
      </c>
      <c r="N47">
        <v>8.1875099999999996</v>
      </c>
      <c r="O47">
        <v>8.2086299999999994</v>
      </c>
      <c r="P47">
        <v>9.4048400000000001</v>
      </c>
      <c r="R47">
        <v>8.3783700000000003</v>
      </c>
      <c r="S47">
        <v>8.4424299999999999</v>
      </c>
      <c r="T47">
        <v>10.274699999999999</v>
      </c>
      <c r="V47">
        <v>8.6061300000000003</v>
      </c>
      <c r="W47">
        <v>8.6282899999999998</v>
      </c>
      <c r="X47">
        <v>10.070499999999999</v>
      </c>
      <c r="Z47">
        <v>8.5177600000000009</v>
      </c>
      <c r="AA47">
        <v>8.5857899999999994</v>
      </c>
      <c r="AB47">
        <v>9.8373100000000004</v>
      </c>
      <c r="AD47">
        <v>8.7446599999999997</v>
      </c>
      <c r="AE47">
        <v>8.8999500000000005</v>
      </c>
      <c r="AF47">
        <v>10.9924</v>
      </c>
      <c r="AH47">
        <v>9.01234</v>
      </c>
      <c r="AI47">
        <v>9.1003299999999996</v>
      </c>
      <c r="AJ47">
        <v>12.142799999999999</v>
      </c>
      <c r="AL47">
        <v>8.8794400000000007</v>
      </c>
      <c r="AM47">
        <v>8.9335400000000007</v>
      </c>
      <c r="AN47">
        <v>11.444100000000001</v>
      </c>
      <c r="AT47">
        <v>24</v>
      </c>
      <c r="AU47">
        <v>1.0937366487225496E+21</v>
      </c>
      <c r="AV47">
        <v>1.74076325E-20</v>
      </c>
      <c r="AW47">
        <v>1.8175097499999992E-20</v>
      </c>
      <c r="AX47">
        <v>4.4196834999999995E-20</v>
      </c>
      <c r="BF47">
        <v>500</v>
      </c>
      <c r="BG47">
        <v>2.9041666666666666E-41</v>
      </c>
      <c r="BH47">
        <v>3.0033333333333333E-41</v>
      </c>
      <c r="BI47">
        <v>7.1258333333333327E-41</v>
      </c>
    </row>
    <row r="48" spans="10:61">
      <c r="J48">
        <v>4.5059999999999399E-2</v>
      </c>
      <c r="K48">
        <v>3.2849999999999803E-2</v>
      </c>
      <c r="L48">
        <v>0.11477</v>
      </c>
      <c r="N48">
        <v>0.38624999999999998</v>
      </c>
      <c r="O48">
        <v>0.382989999999999</v>
      </c>
      <c r="P48">
        <v>1.2707999999999999</v>
      </c>
      <c r="R48">
        <v>0.47767000000000098</v>
      </c>
      <c r="S48">
        <v>0.50876999999999994</v>
      </c>
      <c r="T48">
        <v>2.0956100000000002</v>
      </c>
      <c r="V48">
        <v>0.66274</v>
      </c>
      <c r="W48">
        <v>0.65646000000000004</v>
      </c>
      <c r="X48">
        <v>1.85504</v>
      </c>
      <c r="Z48">
        <v>0.612069999999999</v>
      </c>
      <c r="AA48">
        <v>0.65632999999999997</v>
      </c>
      <c r="AB48">
        <v>1.6004700000000001</v>
      </c>
      <c r="AD48">
        <v>0.84443999999999997</v>
      </c>
      <c r="AE48">
        <v>0.98014000000000001</v>
      </c>
      <c r="AF48">
        <v>2.8060900000000002</v>
      </c>
      <c r="AH48">
        <v>1.12677</v>
      </c>
      <c r="AI48">
        <v>1.1760699999999999</v>
      </c>
      <c r="AJ48">
        <v>4.0002300000000002</v>
      </c>
      <c r="AL48">
        <v>0.98300000000000098</v>
      </c>
      <c r="AM48">
        <v>1.01468</v>
      </c>
      <c r="AN48">
        <v>3.2391000000000001</v>
      </c>
      <c r="BF48">
        <v>700</v>
      </c>
      <c r="BG48">
        <v>3.7258333333333333E-41</v>
      </c>
      <c r="BH48">
        <v>3.7966666666666669E-41</v>
      </c>
      <c r="BI48">
        <v>7.3241666666666672E-41</v>
      </c>
    </row>
    <row r="49" spans="10:61">
      <c r="J49">
        <v>7.8036300000000001</v>
      </c>
      <c r="K49">
        <v>7.8152699999999999</v>
      </c>
      <c r="L49">
        <v>8.0739099999999997</v>
      </c>
      <c r="N49">
        <v>7.8246799999999999</v>
      </c>
      <c r="O49">
        <v>7.8628299999999998</v>
      </c>
      <c r="P49">
        <v>8.1336600000000008</v>
      </c>
      <c r="R49">
        <v>7.9194800000000001</v>
      </c>
      <c r="S49">
        <v>7.9454799999999999</v>
      </c>
      <c r="T49">
        <v>8.1307200000000002</v>
      </c>
      <c r="V49">
        <v>7.8473100000000002</v>
      </c>
      <c r="W49">
        <v>7.9061399999999997</v>
      </c>
      <c r="X49">
        <v>8.1698900000000005</v>
      </c>
      <c r="Z49">
        <v>7.93025</v>
      </c>
      <c r="AA49">
        <v>7.9788100000000002</v>
      </c>
      <c r="AB49">
        <v>8.2218599999999995</v>
      </c>
      <c r="AD49">
        <v>7.8401699999999996</v>
      </c>
      <c r="AE49">
        <v>7.8603199999999998</v>
      </c>
      <c r="AF49">
        <v>8.1085399999999996</v>
      </c>
      <c r="AH49">
        <v>7.8911199999999999</v>
      </c>
      <c r="AI49">
        <v>7.9401799999999998</v>
      </c>
      <c r="AJ49">
        <v>8.0812299999999997</v>
      </c>
      <c r="AL49">
        <v>7.8610499999999996</v>
      </c>
      <c r="AM49">
        <v>7.8809500000000003</v>
      </c>
      <c r="AN49">
        <v>8.1583500000000004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61">
      <c r="J50">
        <v>8.0795100000000009</v>
      </c>
      <c r="K50">
        <v>8.0679099999999995</v>
      </c>
      <c r="L50">
        <v>8.4473000000000003</v>
      </c>
      <c r="N50">
        <v>8.2044300000000003</v>
      </c>
      <c r="O50">
        <v>8.2192399999999992</v>
      </c>
      <c r="P50">
        <v>9.0340199999999999</v>
      </c>
      <c r="R50">
        <v>8.3925800000000006</v>
      </c>
      <c r="S50">
        <v>8.4325799999999997</v>
      </c>
      <c r="T50">
        <v>9.2150300000000005</v>
      </c>
      <c r="V50">
        <v>8.4746100000000002</v>
      </c>
      <c r="W50">
        <v>8.5769300000000008</v>
      </c>
      <c r="X50">
        <v>9.7314699999999998</v>
      </c>
      <c r="Z50">
        <v>8.0884800000000006</v>
      </c>
      <c r="AA50">
        <v>8.1347299999999994</v>
      </c>
      <c r="AB50">
        <v>8.6070200000000003</v>
      </c>
      <c r="AD50">
        <v>8.7073900000000002</v>
      </c>
      <c r="AE50">
        <v>8.7907899999999994</v>
      </c>
      <c r="AF50">
        <v>10.2623</v>
      </c>
      <c r="AH50">
        <v>8.83704</v>
      </c>
      <c r="AI50">
        <v>8.9193999999999996</v>
      </c>
      <c r="AJ50">
        <v>10.7812</v>
      </c>
      <c r="AL50">
        <v>9.0491700000000002</v>
      </c>
      <c r="AM50">
        <v>9.1215299999999999</v>
      </c>
      <c r="AN50">
        <v>12.069900000000001</v>
      </c>
      <c r="AT50">
        <v>4</v>
      </c>
      <c r="AU50">
        <v>1.8228944145375828E+20</v>
      </c>
      <c r="AV50">
        <v>0</v>
      </c>
      <c r="AW50">
        <v>0</v>
      </c>
      <c r="AX50">
        <v>0</v>
      </c>
      <c r="BF50" t="s">
        <v>41</v>
      </c>
      <c r="BG50" t="s">
        <v>19</v>
      </c>
      <c r="BH50" t="s">
        <v>20</v>
      </c>
      <c r="BI50" t="s">
        <v>21</v>
      </c>
    </row>
    <row r="51" spans="10:61">
      <c r="J51">
        <v>0.27588000000000101</v>
      </c>
      <c r="K51">
        <v>0.25263999999999998</v>
      </c>
      <c r="L51">
        <v>0.373390000000001</v>
      </c>
      <c r="N51">
        <v>0.37974999999999998</v>
      </c>
      <c r="O51">
        <v>0.35640999999999901</v>
      </c>
      <c r="P51">
        <v>0.90035999999999905</v>
      </c>
      <c r="R51">
        <v>0.47310000000000102</v>
      </c>
      <c r="S51">
        <v>0.48709999999999998</v>
      </c>
      <c r="T51">
        <v>1.0843100000000001</v>
      </c>
      <c r="V51">
        <v>0.62729999999999997</v>
      </c>
      <c r="W51">
        <v>0.670790000000001</v>
      </c>
      <c r="X51">
        <v>1.56158</v>
      </c>
      <c r="Z51">
        <v>0.15823000000000101</v>
      </c>
      <c r="AA51">
        <v>0.155919999999999</v>
      </c>
      <c r="AB51">
        <v>0.385160000000001</v>
      </c>
      <c r="AD51">
        <v>0.86722000000000099</v>
      </c>
      <c r="AE51">
        <v>0.93047000000000002</v>
      </c>
      <c r="AF51">
        <v>2.1537600000000001</v>
      </c>
      <c r="AH51">
        <v>0.94591999999999998</v>
      </c>
      <c r="AI51">
        <v>0.97921999999999998</v>
      </c>
      <c r="AJ51">
        <v>2.69997</v>
      </c>
      <c r="AL51">
        <v>1.1881200000000001</v>
      </c>
      <c r="AM51">
        <v>1.24058</v>
      </c>
      <c r="AN51">
        <v>3.9115500000000001</v>
      </c>
      <c r="AT51">
        <v>8</v>
      </c>
      <c r="AU51">
        <v>3.6457888290751657E+20</v>
      </c>
      <c r="AV51">
        <v>0</v>
      </c>
      <c r="AW51">
        <v>0</v>
      </c>
      <c r="AX51">
        <v>0</v>
      </c>
      <c r="BF51">
        <v>100</v>
      </c>
      <c r="BG51">
        <v>9.0666666666666672E-21</v>
      </c>
      <c r="BH51">
        <v>9.4208333333333326E-21</v>
      </c>
      <c r="BI51">
        <v>2.5570833333333338E-20</v>
      </c>
    </row>
    <row r="52" spans="10:61">
      <c r="J52">
        <v>7.8978599999999997</v>
      </c>
      <c r="K52">
        <v>7.9208800000000004</v>
      </c>
      <c r="L52">
        <v>8.2185600000000001</v>
      </c>
      <c r="N52">
        <v>7.9062999999999999</v>
      </c>
      <c r="O52">
        <v>7.9288100000000004</v>
      </c>
      <c r="P52">
        <v>8.1572399999999998</v>
      </c>
      <c r="R52">
        <v>7.8824199999999998</v>
      </c>
      <c r="S52">
        <v>7.9314400000000003</v>
      </c>
      <c r="T52">
        <v>8.1357599999999994</v>
      </c>
      <c r="V52">
        <v>7.9029800000000003</v>
      </c>
      <c r="W52">
        <v>7.92997</v>
      </c>
      <c r="X52">
        <v>8.1625300000000003</v>
      </c>
      <c r="Z52">
        <v>7.84145</v>
      </c>
      <c r="AA52">
        <v>7.8448500000000001</v>
      </c>
      <c r="AB52">
        <v>8.0924800000000001</v>
      </c>
      <c r="AD52">
        <v>7.9174300000000004</v>
      </c>
      <c r="AE52">
        <v>8.0073799999999995</v>
      </c>
      <c r="AF52">
        <v>8.1543899999999994</v>
      </c>
      <c r="AH52">
        <v>7.8617299999999997</v>
      </c>
      <c r="AI52">
        <v>7.8915100000000002</v>
      </c>
      <c r="AJ52">
        <v>8.1734100000000005</v>
      </c>
      <c r="AL52">
        <v>7.7897100000000004</v>
      </c>
      <c r="AM52">
        <v>7.8165699999999996</v>
      </c>
      <c r="AN52">
        <v>8.0991999999999997</v>
      </c>
      <c r="AT52">
        <v>12</v>
      </c>
      <c r="AU52">
        <v>5.4686832436127479E+20</v>
      </c>
      <c r="AV52">
        <v>8.060105000000002E-21</v>
      </c>
      <c r="AW52">
        <v>8.8917174999999995E-21</v>
      </c>
      <c r="AX52">
        <v>2.4075482500000003E-20</v>
      </c>
      <c r="BF52">
        <v>300</v>
      </c>
      <c r="BG52">
        <v>1.0625000000000001E-20</v>
      </c>
      <c r="BH52">
        <v>1.0979166666666669E-20</v>
      </c>
      <c r="BI52">
        <v>3.0600000000000011E-20</v>
      </c>
    </row>
    <row r="53" spans="10:61">
      <c r="J53">
        <v>8.1682100000000002</v>
      </c>
      <c r="K53">
        <v>8.1921599999999994</v>
      </c>
      <c r="L53">
        <v>8.9270800000000001</v>
      </c>
      <c r="N53">
        <v>8.2751400000000004</v>
      </c>
      <c r="O53">
        <v>8.2868499999999994</v>
      </c>
      <c r="P53">
        <v>9.6880100000000002</v>
      </c>
      <c r="R53">
        <v>8.2619299999999996</v>
      </c>
      <c r="S53">
        <v>8.3362800000000004</v>
      </c>
      <c r="T53">
        <v>8.7970400000000009</v>
      </c>
      <c r="V53">
        <v>8.4721700000000002</v>
      </c>
      <c r="W53">
        <v>8.5381999999999998</v>
      </c>
      <c r="X53">
        <v>9.4778500000000001</v>
      </c>
      <c r="Z53">
        <v>8.5293899999999994</v>
      </c>
      <c r="AA53">
        <v>8.5938199999999991</v>
      </c>
      <c r="AB53">
        <v>10.3323</v>
      </c>
      <c r="AD53">
        <v>8.0280199999999997</v>
      </c>
      <c r="AE53">
        <v>8.2356999999999996</v>
      </c>
      <c r="AF53">
        <v>8.4457199999999997</v>
      </c>
      <c r="AH53">
        <v>8.6566299999999998</v>
      </c>
      <c r="AI53">
        <v>8.6823899999999998</v>
      </c>
      <c r="AJ53">
        <v>10.2088</v>
      </c>
      <c r="AL53">
        <v>9.0165199999999999</v>
      </c>
      <c r="AM53">
        <v>9.0847300000000004</v>
      </c>
      <c r="AN53">
        <v>12.651300000000001</v>
      </c>
      <c r="AT53">
        <v>16</v>
      </c>
      <c r="AU53">
        <v>7.2915776581503314E+20</v>
      </c>
      <c r="AV53">
        <v>1.1161984999999998E-20</v>
      </c>
      <c r="AW53">
        <v>1.2091957499999996E-20</v>
      </c>
      <c r="AX53">
        <v>2.8206874999999993E-20</v>
      </c>
      <c r="BF53">
        <v>500</v>
      </c>
      <c r="BG53">
        <v>1.4520833333333332E-20</v>
      </c>
      <c r="BH53">
        <v>1.5016666666666668E-20</v>
      </c>
      <c r="BI53">
        <v>3.5629166666666666E-20</v>
      </c>
    </row>
    <row r="54" spans="10:61">
      <c r="J54">
        <v>0.27035000000000098</v>
      </c>
      <c r="K54">
        <v>0.27127999999999902</v>
      </c>
      <c r="L54">
        <v>0.70852000000000004</v>
      </c>
      <c r="N54">
        <v>0.368840000000001</v>
      </c>
      <c r="O54">
        <v>0.35803999999999903</v>
      </c>
      <c r="P54">
        <v>1.53077</v>
      </c>
      <c r="R54">
        <v>0.37951000000000001</v>
      </c>
      <c r="S54">
        <v>0.40483999999999998</v>
      </c>
      <c r="T54">
        <v>0.66127999999999998</v>
      </c>
      <c r="V54">
        <v>0.56918999999999997</v>
      </c>
      <c r="W54">
        <v>0.60823000000000005</v>
      </c>
      <c r="X54">
        <v>1.31532</v>
      </c>
      <c r="Z54">
        <v>0.687939999999999</v>
      </c>
      <c r="AA54">
        <v>0.74897000000000102</v>
      </c>
      <c r="AB54">
        <v>2.2398199999999999</v>
      </c>
      <c r="AD54">
        <v>0.11058999999999999</v>
      </c>
      <c r="AE54">
        <v>0.22832</v>
      </c>
      <c r="AF54">
        <v>0.29132999999999998</v>
      </c>
      <c r="AH54">
        <v>0.79490000000000005</v>
      </c>
      <c r="AI54">
        <v>0.79088000000000003</v>
      </c>
      <c r="AJ54">
        <v>2.03539</v>
      </c>
      <c r="AL54">
        <v>1.22681</v>
      </c>
      <c r="AM54">
        <v>1.26816</v>
      </c>
      <c r="AN54">
        <v>4.5521000000000003</v>
      </c>
      <c r="AT54">
        <v>20</v>
      </c>
      <c r="AU54">
        <v>9.1144720726879135E+20</v>
      </c>
      <c r="AV54">
        <v>1.6602132499999998E-20</v>
      </c>
      <c r="AW54">
        <v>1.7544137499999997E-20</v>
      </c>
      <c r="AX54">
        <v>4.1658509999999997E-20</v>
      </c>
      <c r="BF54">
        <v>700</v>
      </c>
      <c r="BG54">
        <v>1.8629166666666667E-20</v>
      </c>
      <c r="BH54">
        <v>1.8983333333333336E-20</v>
      </c>
      <c r="BI54">
        <v>3.6620833333333337E-20</v>
      </c>
    </row>
    <row r="55" spans="10:61">
      <c r="J55">
        <v>7.8670799999999996</v>
      </c>
      <c r="K55">
        <v>7.8886599999999998</v>
      </c>
      <c r="L55">
        <v>8.1581299999999999</v>
      </c>
      <c r="N55">
        <v>7.8719000000000001</v>
      </c>
      <c r="O55">
        <v>7.9126200000000004</v>
      </c>
      <c r="P55">
        <v>8.1912599999999998</v>
      </c>
      <c r="R55">
        <v>7.8309800000000003</v>
      </c>
      <c r="S55">
        <v>7.8725199999999997</v>
      </c>
      <c r="T55">
        <v>8.1557399999999998</v>
      </c>
      <c r="V55">
        <v>7.8486700000000003</v>
      </c>
      <c r="W55">
        <v>7.8789499999999997</v>
      </c>
      <c r="X55">
        <v>8.1386199999999995</v>
      </c>
      <c r="Z55">
        <v>7.8032899999999996</v>
      </c>
      <c r="AA55">
        <v>7.8310500000000003</v>
      </c>
      <c r="AB55">
        <v>8.1687899999999996</v>
      </c>
      <c r="AD55">
        <v>7.8673500000000001</v>
      </c>
      <c r="AE55">
        <v>7.8943199999999996</v>
      </c>
      <c r="AF55">
        <v>8.1825899999999994</v>
      </c>
      <c r="AH55">
        <v>7.8794399999999998</v>
      </c>
      <c r="AI55">
        <v>7.90557</v>
      </c>
      <c r="AJ55">
        <v>8.1773900000000008</v>
      </c>
      <c r="AL55">
        <v>7.7936500000000004</v>
      </c>
      <c r="AM55">
        <v>7.8149499999999996</v>
      </c>
      <c r="AN55">
        <v>8.0275800000000004</v>
      </c>
      <c r="AT55">
        <v>24</v>
      </c>
      <c r="AU55">
        <v>1.0937366487225496E+21</v>
      </c>
      <c r="AV55">
        <v>2.3825422499999988E-20</v>
      </c>
      <c r="AW55">
        <v>2.4794905000000002E-20</v>
      </c>
      <c r="AX55">
        <v>5.4890784999999997E-20</v>
      </c>
    </row>
    <row r="56" spans="10:61">
      <c r="J56">
        <v>8.14161</v>
      </c>
      <c r="K56">
        <v>8.1486099999999997</v>
      </c>
      <c r="L56">
        <v>9.2198899999999995</v>
      </c>
      <c r="N56">
        <v>7.9241299999999999</v>
      </c>
      <c r="O56">
        <v>7.9508200000000002</v>
      </c>
      <c r="P56">
        <v>8.3790200000000006</v>
      </c>
      <c r="R56">
        <v>8.3325899999999997</v>
      </c>
      <c r="S56">
        <v>8.3734000000000002</v>
      </c>
      <c r="T56">
        <v>8.9996500000000008</v>
      </c>
      <c r="V56">
        <v>8.4364799999999995</v>
      </c>
      <c r="W56">
        <v>8.4978099999999994</v>
      </c>
      <c r="X56">
        <v>10.222200000000001</v>
      </c>
      <c r="Z56">
        <v>8.5579300000000007</v>
      </c>
      <c r="AA56">
        <v>8.6904900000000005</v>
      </c>
      <c r="AB56">
        <v>10.5259</v>
      </c>
      <c r="AD56">
        <v>8.78749</v>
      </c>
      <c r="AE56">
        <v>8.8719400000000004</v>
      </c>
      <c r="AF56">
        <v>10.918100000000001</v>
      </c>
      <c r="AH56">
        <v>8.6102799999999995</v>
      </c>
      <c r="AI56">
        <v>8.6256699999999995</v>
      </c>
      <c r="AJ56">
        <v>9.9414599999999993</v>
      </c>
      <c r="AL56">
        <v>9.0134600000000002</v>
      </c>
      <c r="AM56">
        <v>9.0291999999999994</v>
      </c>
      <c r="AN56">
        <v>12.5648</v>
      </c>
    </row>
    <row r="57" spans="10:61">
      <c r="J57">
        <v>0.27453</v>
      </c>
      <c r="K57">
        <v>0.25995000000000001</v>
      </c>
      <c r="L57">
        <v>1.06176</v>
      </c>
      <c r="N57">
        <v>5.2229999999999797E-2</v>
      </c>
      <c r="O57">
        <v>3.8199999999999797E-2</v>
      </c>
      <c r="P57">
        <v>0.18776000000000101</v>
      </c>
      <c r="R57">
        <v>0.501609999999999</v>
      </c>
      <c r="S57">
        <v>0.50087999999999999</v>
      </c>
      <c r="T57">
        <v>0.84391000000000105</v>
      </c>
      <c r="V57">
        <v>0.58780999999999906</v>
      </c>
      <c r="W57">
        <v>0.61885999999999997</v>
      </c>
      <c r="X57">
        <v>2.08358</v>
      </c>
      <c r="Z57">
        <v>0.75464000000000098</v>
      </c>
      <c r="AA57">
        <v>0.85943999999999998</v>
      </c>
      <c r="AB57">
        <v>2.35711</v>
      </c>
      <c r="AD57">
        <v>0.92013999999999996</v>
      </c>
      <c r="AE57">
        <v>0.97762000000000004</v>
      </c>
      <c r="AF57">
        <v>2.7355100000000001</v>
      </c>
      <c r="AH57">
        <v>0.73084000000000005</v>
      </c>
      <c r="AI57">
        <v>0.72009999999999996</v>
      </c>
      <c r="AJ57">
        <v>1.76407</v>
      </c>
      <c r="AL57">
        <v>1.2198100000000001</v>
      </c>
      <c r="AM57">
        <v>1.2142500000000001</v>
      </c>
      <c r="AN57">
        <v>4.5372199999999996</v>
      </c>
    </row>
    <row r="58" spans="10:61">
      <c r="J58">
        <v>7.7758500000000002</v>
      </c>
      <c r="K58">
        <v>7.7717400000000003</v>
      </c>
      <c r="L58">
        <v>8.0299399999999999</v>
      </c>
      <c r="N58">
        <v>7.8394500000000003</v>
      </c>
      <c r="O58">
        <v>7.8569199999999997</v>
      </c>
      <c r="P58">
        <v>8.0985700000000005</v>
      </c>
      <c r="R58">
        <v>7.8544499999999999</v>
      </c>
      <c r="S58">
        <v>7.8765900000000002</v>
      </c>
      <c r="T58">
        <v>8.09572</v>
      </c>
      <c r="V58">
        <v>7.7948500000000003</v>
      </c>
      <c r="W58">
        <v>7.8247999999999998</v>
      </c>
      <c r="X58">
        <v>8.0875599999999999</v>
      </c>
      <c r="Z58">
        <v>7.8336800000000002</v>
      </c>
      <c r="AA58">
        <v>7.8477300000000003</v>
      </c>
      <c r="AB58">
        <v>8.0568200000000001</v>
      </c>
      <c r="AD58">
        <v>7.8422099999999997</v>
      </c>
      <c r="AE58">
        <v>7.8658599999999996</v>
      </c>
      <c r="AF58">
        <v>8.1641300000000001</v>
      </c>
      <c r="AH58">
        <v>7.8507400000000001</v>
      </c>
      <c r="AI58">
        <v>7.8654700000000002</v>
      </c>
      <c r="AJ58">
        <v>8.1105599999999995</v>
      </c>
      <c r="AL58">
        <v>7.9146599999999996</v>
      </c>
      <c r="AM58">
        <v>7.9221300000000001</v>
      </c>
      <c r="AN58">
        <v>8.2160700000000002</v>
      </c>
    </row>
    <row r="59" spans="10:61">
      <c r="J59">
        <v>8.0421399999999998</v>
      </c>
      <c r="K59">
        <v>8.0782000000000007</v>
      </c>
      <c r="L59">
        <v>8.7963400000000007</v>
      </c>
      <c r="N59">
        <v>8.1934299999999993</v>
      </c>
      <c r="O59">
        <v>8.26694</v>
      </c>
      <c r="P59">
        <v>9.6666100000000004</v>
      </c>
      <c r="R59">
        <v>8.3287300000000002</v>
      </c>
      <c r="S59">
        <v>8.3357299999999999</v>
      </c>
      <c r="T59">
        <v>9.3098700000000001</v>
      </c>
      <c r="V59">
        <v>8.4450299999999991</v>
      </c>
      <c r="W59">
        <v>8.5951199999999996</v>
      </c>
      <c r="X59">
        <v>9.6131200000000003</v>
      </c>
      <c r="Z59">
        <v>8.4454899999999995</v>
      </c>
      <c r="AA59">
        <v>8.5153400000000001</v>
      </c>
      <c r="AB59">
        <v>10.161</v>
      </c>
      <c r="AD59">
        <v>8.7653599999999994</v>
      </c>
      <c r="AE59">
        <v>8.7873699999999992</v>
      </c>
      <c r="AF59">
        <v>12.523</v>
      </c>
      <c r="AH59">
        <v>8.8198600000000003</v>
      </c>
      <c r="AI59">
        <v>8.9174500000000005</v>
      </c>
      <c r="AJ59">
        <v>11.1645</v>
      </c>
      <c r="AL59">
        <v>9.1739700000000006</v>
      </c>
      <c r="AM59">
        <v>9.2941500000000001</v>
      </c>
      <c r="AN59">
        <v>12.719799999999999</v>
      </c>
    </row>
    <row r="60" spans="10:61">
      <c r="J60">
        <v>0.26629000000000003</v>
      </c>
      <c r="K60">
        <v>0.30646000000000001</v>
      </c>
      <c r="L60">
        <v>0.76640000000000097</v>
      </c>
      <c r="N60">
        <v>0.35397999999999902</v>
      </c>
      <c r="O60">
        <v>0.41002</v>
      </c>
      <c r="P60">
        <v>1.5680400000000001</v>
      </c>
      <c r="R60">
        <v>0.47427999999999998</v>
      </c>
      <c r="S60">
        <v>0.45913999999999999</v>
      </c>
      <c r="T60">
        <v>1.2141500000000001</v>
      </c>
      <c r="V60">
        <v>0.65017999999999898</v>
      </c>
      <c r="W60">
        <v>0.77032</v>
      </c>
      <c r="X60">
        <v>1.52556</v>
      </c>
      <c r="Z60">
        <v>0.61180999999999897</v>
      </c>
      <c r="AA60">
        <v>0.66761000000000004</v>
      </c>
      <c r="AB60">
        <v>2.1041799999999999</v>
      </c>
      <c r="AD60">
        <v>0.92315000000000003</v>
      </c>
      <c r="AE60">
        <v>0.92151000000000005</v>
      </c>
      <c r="AF60">
        <v>4.3588699999999996</v>
      </c>
      <c r="AH60">
        <v>0.96911999999999998</v>
      </c>
      <c r="AI60">
        <v>1.0519799999999999</v>
      </c>
      <c r="AJ60">
        <v>3.0539399999999999</v>
      </c>
      <c r="AL60">
        <v>1.2593099999999999</v>
      </c>
      <c r="AM60">
        <v>1.37202</v>
      </c>
      <c r="AN60">
        <v>4.50373</v>
      </c>
    </row>
    <row r="61" spans="10:61">
      <c r="J61">
        <v>7.8336600000000001</v>
      </c>
      <c r="K61">
        <v>7.8439100000000002</v>
      </c>
      <c r="L61">
        <v>8.1373599999999993</v>
      </c>
      <c r="N61">
        <v>7.7832499999999998</v>
      </c>
      <c r="O61">
        <v>7.8174999999999999</v>
      </c>
      <c r="P61">
        <v>8.0886099999999992</v>
      </c>
      <c r="R61">
        <v>7.8450600000000001</v>
      </c>
      <c r="S61">
        <v>7.8648199999999999</v>
      </c>
      <c r="T61">
        <v>8.1297999999999995</v>
      </c>
      <c r="V61">
        <v>7.8961899999999998</v>
      </c>
      <c r="W61">
        <v>7.9267700000000003</v>
      </c>
      <c r="X61">
        <v>8.1306399999999996</v>
      </c>
      <c r="Z61">
        <v>7.89635</v>
      </c>
      <c r="AA61">
        <v>7.9426600000000001</v>
      </c>
      <c r="AB61">
        <v>8.2084799999999998</v>
      </c>
      <c r="AD61">
        <v>7.86653</v>
      </c>
      <c r="AE61">
        <v>7.89893</v>
      </c>
      <c r="AF61">
        <v>8.1674600000000002</v>
      </c>
      <c r="AH61">
        <v>7.87798</v>
      </c>
      <c r="AI61">
        <v>7.8944099999999997</v>
      </c>
      <c r="AJ61">
        <v>8.1558899999999994</v>
      </c>
      <c r="AL61">
        <v>7.8621400000000001</v>
      </c>
      <c r="AM61">
        <v>7.8810599999999997</v>
      </c>
      <c r="AN61">
        <v>8.1116799999999998</v>
      </c>
    </row>
    <row r="62" spans="10:61">
      <c r="J62">
        <v>8.0709400000000002</v>
      </c>
      <c r="K62">
        <v>8.0817700000000006</v>
      </c>
      <c r="L62">
        <v>8.7418499999999995</v>
      </c>
      <c r="N62">
        <v>8.0564</v>
      </c>
      <c r="O62">
        <v>8.10276</v>
      </c>
      <c r="P62">
        <v>8.8866200000000006</v>
      </c>
      <c r="R62">
        <v>8.2644300000000008</v>
      </c>
      <c r="S62">
        <v>8.2852300000000003</v>
      </c>
      <c r="T62">
        <v>9.04955</v>
      </c>
      <c r="V62">
        <v>8.3474400000000006</v>
      </c>
      <c r="W62">
        <v>8.4124099999999995</v>
      </c>
      <c r="X62">
        <v>9.1895399999999992</v>
      </c>
      <c r="Z62">
        <v>8.6176200000000005</v>
      </c>
      <c r="AA62">
        <v>8.6837800000000005</v>
      </c>
      <c r="AB62">
        <v>10.080399999999999</v>
      </c>
      <c r="AD62">
        <v>8.4331800000000001</v>
      </c>
      <c r="AE62">
        <v>8.4844600000000003</v>
      </c>
      <c r="AF62">
        <v>9.6027000000000005</v>
      </c>
      <c r="AH62">
        <v>9.0105900000000005</v>
      </c>
      <c r="AI62">
        <v>9.0939499999999995</v>
      </c>
      <c r="AJ62">
        <v>11.3003</v>
      </c>
      <c r="AL62">
        <v>9.0857600000000005</v>
      </c>
      <c r="AM62">
        <v>9.1568100000000001</v>
      </c>
      <c r="AN62">
        <v>11.640700000000001</v>
      </c>
    </row>
    <row r="63" spans="10:61">
      <c r="J63">
        <v>0.23727999999999999</v>
      </c>
      <c r="K63">
        <v>0.23785999999999999</v>
      </c>
      <c r="L63">
        <v>0.60448999999999997</v>
      </c>
      <c r="N63">
        <v>0.27315</v>
      </c>
      <c r="O63">
        <v>0.28526000000000001</v>
      </c>
      <c r="P63">
        <v>0.798010000000001</v>
      </c>
      <c r="R63">
        <v>0.41937000000000102</v>
      </c>
      <c r="S63">
        <v>0.42041000000000001</v>
      </c>
      <c r="T63">
        <v>0.91975000000000096</v>
      </c>
      <c r="V63">
        <v>0.45125000000000098</v>
      </c>
      <c r="W63">
        <v>0.48563999999999902</v>
      </c>
      <c r="X63">
        <v>1.0589</v>
      </c>
      <c r="Z63">
        <v>0.72127000000000097</v>
      </c>
      <c r="AA63">
        <v>0.74112</v>
      </c>
      <c r="AB63">
        <v>1.87192</v>
      </c>
      <c r="AD63">
        <v>0.56664999999999999</v>
      </c>
      <c r="AE63">
        <v>0.58552999999999999</v>
      </c>
      <c r="AF63">
        <v>1.4352400000000001</v>
      </c>
      <c r="AH63">
        <v>1.1326099999999999</v>
      </c>
      <c r="AI63">
        <v>1.1995400000000001</v>
      </c>
      <c r="AJ63">
        <v>3.1444100000000001</v>
      </c>
      <c r="AL63">
        <v>1.2236199999999999</v>
      </c>
      <c r="AM63">
        <v>1.2757499999999999</v>
      </c>
      <c r="AN63">
        <v>3.52902</v>
      </c>
    </row>
    <row r="64" spans="10:61">
      <c r="N64">
        <v>7.8733199999999997</v>
      </c>
      <c r="O64">
        <v>7.9240500000000003</v>
      </c>
      <c r="P64">
        <v>8.1174800000000005</v>
      </c>
      <c r="V64">
        <v>7.8652699999999998</v>
      </c>
      <c r="W64">
        <v>7.8942300000000003</v>
      </c>
      <c r="X64">
        <v>8.12242</v>
      </c>
      <c r="AD64">
        <v>7.8509700000000002</v>
      </c>
      <c r="AE64">
        <v>7.8599500000000004</v>
      </c>
      <c r="AF64">
        <v>8.1228099999999994</v>
      </c>
      <c r="AL64">
        <v>7.8489300000000002</v>
      </c>
      <c r="AM64">
        <v>7.8777600000000003</v>
      </c>
      <c r="AN64">
        <v>8.0859400000000008</v>
      </c>
    </row>
    <row r="65" spans="14:40">
      <c r="N65">
        <v>8.2177199999999999</v>
      </c>
      <c r="O65">
        <v>8.2746300000000002</v>
      </c>
      <c r="P65">
        <v>9.0717499999999998</v>
      </c>
      <c r="V65">
        <v>7.9736399999999996</v>
      </c>
      <c r="W65">
        <v>8.0069499999999998</v>
      </c>
      <c r="X65">
        <v>8.4019200000000005</v>
      </c>
      <c r="AD65">
        <v>8.7332000000000001</v>
      </c>
      <c r="AE65">
        <v>8.67239</v>
      </c>
      <c r="AF65">
        <v>10.840199999999999</v>
      </c>
      <c r="AL65">
        <v>8.7716799999999999</v>
      </c>
      <c r="AM65">
        <v>8.8494700000000002</v>
      </c>
      <c r="AN65">
        <v>10.478300000000001</v>
      </c>
    </row>
    <row r="66" spans="14:40">
      <c r="N66">
        <v>0.34439999999999998</v>
      </c>
      <c r="O66">
        <v>0.35058</v>
      </c>
      <c r="P66">
        <v>0.95426999999999895</v>
      </c>
      <c r="V66">
        <v>0.10836999999999999</v>
      </c>
      <c r="W66">
        <v>0.112719999999999</v>
      </c>
      <c r="X66">
        <v>0.27950000000000103</v>
      </c>
      <c r="AD66">
        <v>0.88222999999999996</v>
      </c>
      <c r="AE66">
        <v>0.81244000000000005</v>
      </c>
      <c r="AF66">
        <v>2.71739</v>
      </c>
      <c r="AL66">
        <v>0.92274999999999996</v>
      </c>
      <c r="AM66">
        <v>0.97170999999999996</v>
      </c>
      <c r="AN66">
        <v>2.39236</v>
      </c>
    </row>
    <row r="67" spans="14:40">
      <c r="N67">
        <v>7.9106300000000003</v>
      </c>
      <c r="O67">
        <v>7.9642499999999998</v>
      </c>
      <c r="P67">
        <v>8.2980999999999998</v>
      </c>
      <c r="V67">
        <v>7.8139399999999997</v>
      </c>
      <c r="W67">
        <v>7.8416199999999998</v>
      </c>
      <c r="X67">
        <v>8.1641300000000001</v>
      </c>
      <c r="AD67">
        <v>7.7893600000000003</v>
      </c>
      <c r="AE67">
        <v>7.8201900000000002</v>
      </c>
      <c r="AF67">
        <v>8.0815900000000003</v>
      </c>
      <c r="AL67">
        <v>7.82925</v>
      </c>
      <c r="AM67">
        <v>7.8235900000000003</v>
      </c>
      <c r="AN67">
        <v>8.0874199999999998</v>
      </c>
    </row>
    <row r="68" spans="14:40">
      <c r="N68">
        <v>8.3029499999999992</v>
      </c>
      <c r="O68">
        <v>8.3888200000000008</v>
      </c>
      <c r="P68">
        <v>9.8797999999999995</v>
      </c>
      <c r="V68">
        <v>8.4587900000000005</v>
      </c>
      <c r="W68">
        <v>8.4689300000000003</v>
      </c>
      <c r="X68">
        <v>10.5364</v>
      </c>
      <c r="AD68">
        <v>8.5877499999999998</v>
      </c>
      <c r="AE68">
        <v>8.7482199999999999</v>
      </c>
      <c r="AF68">
        <v>9.9346300000000003</v>
      </c>
      <c r="AL68">
        <v>8.9694099999999999</v>
      </c>
      <c r="AM68">
        <v>8.9380199999999999</v>
      </c>
      <c r="AN68">
        <v>10.394399999999999</v>
      </c>
    </row>
    <row r="69" spans="14:40">
      <c r="N69">
        <v>0.392319999999999</v>
      </c>
      <c r="O69">
        <v>0.424570000000001</v>
      </c>
      <c r="P69">
        <v>1.5817000000000001</v>
      </c>
      <c r="V69">
        <v>0.64485000000000103</v>
      </c>
      <c r="W69">
        <v>0.62731000000000003</v>
      </c>
      <c r="X69">
        <v>2.3722699999999999</v>
      </c>
      <c r="AD69">
        <v>0.79838999999999904</v>
      </c>
      <c r="AE69">
        <v>0.92803000000000002</v>
      </c>
      <c r="AF69">
        <v>1.85304</v>
      </c>
      <c r="AL69">
        <v>1.1401600000000001</v>
      </c>
      <c r="AM69">
        <v>1.11443</v>
      </c>
      <c r="AN69">
        <v>2.3069799999999998</v>
      </c>
    </row>
    <row r="70" spans="14:40">
      <c r="N70">
        <v>7.8829599999999997</v>
      </c>
      <c r="O70">
        <v>7.8963900000000002</v>
      </c>
      <c r="P70">
        <v>8.1226599999999998</v>
      </c>
      <c r="V70">
        <v>7.9267000000000003</v>
      </c>
      <c r="W70">
        <v>7.9531200000000002</v>
      </c>
      <c r="X70">
        <v>8.1502499999999998</v>
      </c>
      <c r="AD70">
        <v>7.8731799999999996</v>
      </c>
      <c r="AE70">
        <v>7.9003300000000003</v>
      </c>
      <c r="AF70">
        <v>8.0641999999999996</v>
      </c>
      <c r="AL70">
        <v>7.82552</v>
      </c>
      <c r="AM70">
        <v>7.8474399999999997</v>
      </c>
      <c r="AN70">
        <v>8.0623100000000001</v>
      </c>
    </row>
    <row r="71" spans="14:40">
      <c r="N71">
        <v>8.1769700000000007</v>
      </c>
      <c r="O71">
        <v>8.2077000000000009</v>
      </c>
      <c r="P71">
        <v>8.9599600000000006</v>
      </c>
      <c r="V71">
        <v>8.2248699999999992</v>
      </c>
      <c r="W71">
        <v>8.1277699999999999</v>
      </c>
      <c r="X71">
        <v>8.6474600000000006</v>
      </c>
      <c r="AD71">
        <v>8.7430800000000009</v>
      </c>
      <c r="AE71">
        <v>8.7579200000000004</v>
      </c>
      <c r="AF71">
        <v>10.1525</v>
      </c>
      <c r="AL71">
        <v>9.05396</v>
      </c>
      <c r="AM71">
        <v>9.10534</v>
      </c>
      <c r="AN71">
        <v>11.035600000000001</v>
      </c>
    </row>
    <row r="72" spans="14:40">
      <c r="N72">
        <v>0.29401000000000099</v>
      </c>
      <c r="O72">
        <v>0.31130999999999898</v>
      </c>
      <c r="P72">
        <v>0.83730000000000104</v>
      </c>
      <c r="V72">
        <v>0.29816999999999899</v>
      </c>
      <c r="W72">
        <v>0.17465</v>
      </c>
      <c r="X72">
        <v>0.49721000000000098</v>
      </c>
      <c r="AD72">
        <v>0.86989999999999901</v>
      </c>
      <c r="AE72">
        <v>0.85758999999999996</v>
      </c>
      <c r="AF72">
        <v>2.0882999999999998</v>
      </c>
      <c r="AL72">
        <v>1.22844</v>
      </c>
      <c r="AM72">
        <v>1.2579</v>
      </c>
      <c r="AN72">
        <v>2.97329</v>
      </c>
    </row>
    <row r="73" spans="14:40">
      <c r="N73">
        <v>7.8447500000000003</v>
      </c>
      <c r="O73">
        <v>7.8575699999999999</v>
      </c>
      <c r="P73">
        <v>8.08141</v>
      </c>
      <c r="V73">
        <v>7.7973699999999999</v>
      </c>
      <c r="W73">
        <v>7.8416600000000001</v>
      </c>
      <c r="X73">
        <v>8.0919299999999996</v>
      </c>
      <c r="AD73">
        <v>7.7675200000000002</v>
      </c>
      <c r="AE73">
        <v>7.7864100000000001</v>
      </c>
      <c r="AF73">
        <v>8.0846199999999993</v>
      </c>
      <c r="AL73">
        <v>7.8475700000000002</v>
      </c>
      <c r="AM73">
        <v>7.8627700000000003</v>
      </c>
      <c r="AN73">
        <v>8.1250900000000001</v>
      </c>
    </row>
    <row r="74" spans="14:40">
      <c r="N74">
        <v>8.2106899999999996</v>
      </c>
      <c r="O74">
        <v>8.2614099999999997</v>
      </c>
      <c r="P74">
        <v>9.36008</v>
      </c>
      <c r="V74">
        <v>8.3540299999999998</v>
      </c>
      <c r="W74">
        <v>8.4132999999999996</v>
      </c>
      <c r="X74">
        <v>9.3134200000000007</v>
      </c>
      <c r="AD74">
        <v>8.2473500000000008</v>
      </c>
      <c r="AE74">
        <v>8.2709799999999998</v>
      </c>
      <c r="AF74">
        <v>9.1823099999999993</v>
      </c>
      <c r="AL74">
        <v>9.0850100000000005</v>
      </c>
      <c r="AM74">
        <v>9.2164000000000001</v>
      </c>
      <c r="AN74">
        <v>13.8909</v>
      </c>
    </row>
    <row r="75" spans="14:40">
      <c r="N75">
        <v>0.36593999999999899</v>
      </c>
      <c r="O75">
        <v>0.40383999999999998</v>
      </c>
      <c r="P75">
        <v>1.27867</v>
      </c>
      <c r="V75">
        <v>0.55666000000000004</v>
      </c>
      <c r="W75">
        <v>0.57163999999999904</v>
      </c>
      <c r="X75">
        <v>1.22149</v>
      </c>
      <c r="AD75">
        <v>0.47983000000000098</v>
      </c>
      <c r="AE75">
        <v>0.48457</v>
      </c>
      <c r="AF75">
        <v>1.0976900000000001</v>
      </c>
      <c r="AL75">
        <v>1.2374400000000001</v>
      </c>
      <c r="AM75">
        <v>1.3536300000000001</v>
      </c>
      <c r="AN75">
        <v>5.7658100000000001</v>
      </c>
    </row>
    <row r="76" spans="14:40">
      <c r="N76">
        <v>7.8765499999999999</v>
      </c>
      <c r="O76">
        <v>7.8995800000000003</v>
      </c>
      <c r="P76">
        <v>8.1685499999999998</v>
      </c>
      <c r="V76">
        <v>7.8815200000000001</v>
      </c>
      <c r="W76">
        <v>7.9066700000000001</v>
      </c>
      <c r="X76">
        <v>8.1634399999999996</v>
      </c>
      <c r="AD76">
        <v>7.8827999999999996</v>
      </c>
      <c r="AE76">
        <v>7.9412399999999996</v>
      </c>
      <c r="AF76">
        <v>8.2162600000000001</v>
      </c>
      <c r="AL76">
        <v>7.8465699999999998</v>
      </c>
      <c r="AM76">
        <v>7.8794399999999998</v>
      </c>
      <c r="AN76">
        <v>8.0708199999999994</v>
      </c>
    </row>
    <row r="77" spans="14:40">
      <c r="N77">
        <v>8.1216500000000007</v>
      </c>
      <c r="O77">
        <v>8.13931</v>
      </c>
      <c r="P77">
        <v>8.4951600000000003</v>
      </c>
      <c r="V77">
        <v>8.1979600000000001</v>
      </c>
      <c r="W77">
        <v>8.2043199999999992</v>
      </c>
      <c r="X77">
        <v>9.2041699999999995</v>
      </c>
      <c r="AD77">
        <v>8.4382099999999998</v>
      </c>
      <c r="AE77">
        <v>8.4656800000000008</v>
      </c>
      <c r="AF77">
        <v>9.4199599999999997</v>
      </c>
      <c r="AL77">
        <v>8.9830100000000002</v>
      </c>
      <c r="AM77">
        <v>9.0061099999999996</v>
      </c>
      <c r="AN77">
        <v>11.746600000000001</v>
      </c>
    </row>
    <row r="78" spans="14:40">
      <c r="N78">
        <v>0.24510000000000101</v>
      </c>
      <c r="O78">
        <v>0.23973</v>
      </c>
      <c r="P78">
        <v>0.32661000000000101</v>
      </c>
      <c r="V78">
        <v>0.31644</v>
      </c>
      <c r="W78">
        <v>0.29764999999999903</v>
      </c>
      <c r="X78">
        <v>1.0407299999999999</v>
      </c>
      <c r="AD78">
        <v>0.55540999999999996</v>
      </c>
      <c r="AE78">
        <v>0.52444000000000102</v>
      </c>
      <c r="AF78">
        <v>1.2037</v>
      </c>
      <c r="AL78">
        <v>1.1364399999999999</v>
      </c>
      <c r="AM78">
        <v>1.1266700000000001</v>
      </c>
      <c r="AN78">
        <v>3.67578</v>
      </c>
    </row>
    <row r="79" spans="14:40">
      <c r="N79">
        <v>7.8856200000000003</v>
      </c>
      <c r="O79">
        <v>7.89954</v>
      </c>
      <c r="P79">
        <v>8.1469100000000001</v>
      </c>
      <c r="V79">
        <v>7.8185900000000004</v>
      </c>
      <c r="W79">
        <v>7.8319400000000003</v>
      </c>
      <c r="X79">
        <v>8.1154299999999999</v>
      </c>
      <c r="AD79">
        <v>7.8367100000000001</v>
      </c>
      <c r="AE79">
        <v>7.8295700000000004</v>
      </c>
      <c r="AF79">
        <v>8.0950399999999991</v>
      </c>
      <c r="AL79">
        <v>7.8242500000000001</v>
      </c>
      <c r="AM79">
        <v>7.8535300000000001</v>
      </c>
      <c r="AN79">
        <v>8.1309199999999997</v>
      </c>
    </row>
    <row r="80" spans="14:40">
      <c r="N80">
        <v>8.2484900000000003</v>
      </c>
      <c r="O80">
        <v>8.2538199999999993</v>
      </c>
      <c r="P80">
        <v>9.1075700000000008</v>
      </c>
      <c r="V80">
        <v>8.4529399999999999</v>
      </c>
      <c r="W80">
        <v>8.4569899999999993</v>
      </c>
      <c r="X80">
        <v>9.7719699999999996</v>
      </c>
      <c r="AD80">
        <v>8.6779600000000006</v>
      </c>
      <c r="AE80">
        <v>8.6486000000000001</v>
      </c>
      <c r="AF80">
        <v>10.133800000000001</v>
      </c>
      <c r="AL80">
        <v>8.92469</v>
      </c>
      <c r="AM80">
        <v>9.0171100000000006</v>
      </c>
      <c r="AN80">
        <v>10.954700000000001</v>
      </c>
    </row>
    <row r="81" spans="9:40">
      <c r="N81">
        <v>0.36287000000000003</v>
      </c>
      <c r="O81">
        <v>0.35427999999999898</v>
      </c>
      <c r="P81">
        <v>0.96066000000000096</v>
      </c>
      <c r="V81">
        <v>0.63434999999999997</v>
      </c>
      <c r="W81">
        <v>0.625049999999999</v>
      </c>
      <c r="X81">
        <v>1.6565399999999999</v>
      </c>
      <c r="AD81">
        <v>0.84125000000000005</v>
      </c>
      <c r="AE81">
        <v>0.81903000000000004</v>
      </c>
      <c r="AF81">
        <v>2.0387599999999999</v>
      </c>
      <c r="AL81">
        <v>1.1004400000000001</v>
      </c>
      <c r="AM81">
        <v>1.1635800000000001</v>
      </c>
      <c r="AN81">
        <v>2.8237800000000002</v>
      </c>
    </row>
    <row r="82" spans="9:40">
      <c r="N82">
        <v>7.7705299999999999</v>
      </c>
      <c r="O82">
        <v>7.79</v>
      </c>
      <c r="P82">
        <v>8.07639</v>
      </c>
      <c r="V82">
        <v>7.8379399999999997</v>
      </c>
      <c r="W82">
        <v>7.8696799999999998</v>
      </c>
      <c r="X82">
        <v>8.0875400000000006</v>
      </c>
      <c r="AD82">
        <v>7.9202000000000004</v>
      </c>
      <c r="AE82">
        <v>7.9677100000000003</v>
      </c>
      <c r="AF82">
        <v>8.1851099999999999</v>
      </c>
      <c r="AL82">
        <v>7.8516599999999999</v>
      </c>
      <c r="AM82">
        <v>7.8800699999999999</v>
      </c>
      <c r="AN82">
        <v>8.0921099999999999</v>
      </c>
    </row>
    <row r="83" spans="9:40">
      <c r="N83">
        <v>8.1512399999999996</v>
      </c>
      <c r="O83">
        <v>8.2276199999999999</v>
      </c>
      <c r="P83">
        <v>9.4070300000000007</v>
      </c>
      <c r="V83">
        <v>8.4411699999999996</v>
      </c>
      <c r="W83">
        <v>8.5009399999999999</v>
      </c>
      <c r="X83">
        <v>11.2544</v>
      </c>
      <c r="AD83">
        <v>8.7554200000000009</v>
      </c>
      <c r="AE83">
        <v>8.9396799999999992</v>
      </c>
      <c r="AF83">
        <v>11.178000000000001</v>
      </c>
      <c r="AL83">
        <v>8.9964300000000001</v>
      </c>
      <c r="AM83">
        <v>9.0344700000000007</v>
      </c>
      <c r="AN83">
        <v>11.0418</v>
      </c>
    </row>
    <row r="84" spans="9:40">
      <c r="N84">
        <v>0.38070999999999999</v>
      </c>
      <c r="O84">
        <v>0.43762000000000001</v>
      </c>
      <c r="P84">
        <v>1.33064</v>
      </c>
      <c r="V84">
        <v>0.60323000000000004</v>
      </c>
      <c r="W84">
        <v>0.63126000000000004</v>
      </c>
      <c r="X84">
        <v>3.1668599999999998</v>
      </c>
      <c r="AD84">
        <v>0.83522000000000096</v>
      </c>
      <c r="AE84">
        <v>0.971969999999999</v>
      </c>
      <c r="AF84">
        <v>2.9928900000000001</v>
      </c>
      <c r="AL84">
        <v>1.1447700000000001</v>
      </c>
      <c r="AM84">
        <v>1.1544000000000001</v>
      </c>
      <c r="AN84">
        <v>2.9496899999999999</v>
      </c>
    </row>
    <row r="85" spans="9:40">
      <c r="N85">
        <v>7.9579599999999999</v>
      </c>
      <c r="O85">
        <v>8.0361899999999995</v>
      </c>
      <c r="P85">
        <v>8.2184500000000007</v>
      </c>
      <c r="V85">
        <v>7.9191200000000004</v>
      </c>
      <c r="W85">
        <v>7.9423700000000004</v>
      </c>
      <c r="X85">
        <v>8.2010500000000004</v>
      </c>
      <c r="AD85">
        <v>7.8358999999999996</v>
      </c>
      <c r="AE85">
        <v>7.8878700000000004</v>
      </c>
      <c r="AF85">
        <v>8.1042900000000007</v>
      </c>
      <c r="AL85">
        <v>7.8328699999999998</v>
      </c>
      <c r="AM85">
        <v>7.8286699999999998</v>
      </c>
      <c r="AN85">
        <v>8.0368300000000001</v>
      </c>
    </row>
    <row r="86" spans="9:40">
      <c r="N86">
        <v>8.2712699999999995</v>
      </c>
      <c r="O86">
        <v>8.3825500000000002</v>
      </c>
      <c r="P86">
        <v>9.0115999999999996</v>
      </c>
      <c r="V86">
        <v>8.4759899999999995</v>
      </c>
      <c r="W86">
        <v>8.5135199999999998</v>
      </c>
      <c r="X86">
        <v>9.3457000000000008</v>
      </c>
      <c r="AD86">
        <v>8.2989700000000006</v>
      </c>
      <c r="AE86">
        <v>8.6249199999999995</v>
      </c>
      <c r="AF86">
        <v>9.6868800000000004</v>
      </c>
      <c r="AL86">
        <v>8.7800799999999999</v>
      </c>
      <c r="AM86">
        <v>8.7942800000000005</v>
      </c>
      <c r="AN86">
        <v>9.8851399999999998</v>
      </c>
    </row>
    <row r="87" spans="9:40">
      <c r="N87" s="3">
        <v>0.31330999999999998</v>
      </c>
      <c r="O87" s="3">
        <v>0.346360000000001</v>
      </c>
      <c r="P87" s="3">
        <v>0.79314999999999902</v>
      </c>
      <c r="V87">
        <v>0.55686999999999898</v>
      </c>
      <c r="W87">
        <v>0.57114999999999905</v>
      </c>
      <c r="X87">
        <v>1.1446499999999999</v>
      </c>
      <c r="AD87">
        <v>0.46307000000000098</v>
      </c>
      <c r="AE87">
        <v>0.73704999999999898</v>
      </c>
      <c r="AF87">
        <v>1.5825899999999999</v>
      </c>
      <c r="AL87">
        <v>0.94721</v>
      </c>
      <c r="AM87">
        <v>0.96561000000000097</v>
      </c>
      <c r="AN87">
        <v>1.8483099999999999</v>
      </c>
    </row>
    <row r="88" spans="9:40">
      <c r="I88" s="3"/>
      <c r="J88" s="3"/>
      <c r="K88" s="3"/>
      <c r="L88" s="3"/>
      <c r="M88" s="3"/>
      <c r="N88">
        <v>7.8520099999999999</v>
      </c>
      <c r="O88">
        <v>7.90083</v>
      </c>
      <c r="P88">
        <v>8.2281999999999993</v>
      </c>
      <c r="V88">
        <v>7.9085000000000001</v>
      </c>
      <c r="W88">
        <v>7.9473900000000004</v>
      </c>
      <c r="X88">
        <v>8.2426399999999997</v>
      </c>
      <c r="AD88">
        <v>7.8689200000000001</v>
      </c>
      <c r="AE88">
        <v>7.9025699999999999</v>
      </c>
      <c r="AF88">
        <v>8.1348900000000004</v>
      </c>
      <c r="AL88">
        <v>7.79373</v>
      </c>
      <c r="AM88">
        <v>7.80471</v>
      </c>
      <c r="AN88">
        <v>8.05809</v>
      </c>
    </row>
    <row r="89" spans="9:40">
      <c r="N89">
        <v>8.1590699999999998</v>
      </c>
      <c r="O89">
        <v>8.2149900000000002</v>
      </c>
      <c r="P89">
        <v>8.7141599999999997</v>
      </c>
      <c r="V89">
        <v>8.4309600000000007</v>
      </c>
      <c r="W89">
        <v>8.5248699999999999</v>
      </c>
      <c r="X89">
        <v>9.4322099999999995</v>
      </c>
      <c r="AD89">
        <v>8.6687399999999997</v>
      </c>
      <c r="AE89">
        <v>8.6870799999999999</v>
      </c>
      <c r="AF89">
        <v>10.147500000000001</v>
      </c>
      <c r="AL89">
        <v>9.0117799999999999</v>
      </c>
      <c r="AM89">
        <v>9.0086399999999998</v>
      </c>
      <c r="AN89">
        <v>11.369300000000001</v>
      </c>
    </row>
    <row r="90" spans="9:40">
      <c r="N90">
        <v>0.30706</v>
      </c>
      <c r="O90">
        <v>0.31415999999999999</v>
      </c>
      <c r="P90">
        <v>0.48596</v>
      </c>
      <c r="V90">
        <v>0.52246000000000103</v>
      </c>
      <c r="W90">
        <v>0.57747999999999999</v>
      </c>
      <c r="X90">
        <v>1.18957</v>
      </c>
      <c r="AD90">
        <v>0.79981999999999998</v>
      </c>
      <c r="AE90">
        <v>0.78451000000000004</v>
      </c>
      <c r="AF90">
        <v>2.01261</v>
      </c>
      <c r="AL90">
        <v>1.2180500000000001</v>
      </c>
      <c r="AM90">
        <v>1.2039299999999999</v>
      </c>
      <c r="AN90">
        <v>3.31121</v>
      </c>
    </row>
    <row r="91" spans="9:40">
      <c r="N91">
        <v>7.7780300000000002</v>
      </c>
      <c r="O91">
        <v>7.7904299999999997</v>
      </c>
      <c r="P91">
        <v>8.0989299999999993</v>
      </c>
      <c r="V91">
        <v>7.74918</v>
      </c>
      <c r="W91">
        <v>7.7472700000000003</v>
      </c>
      <c r="X91">
        <v>8.0828000000000007</v>
      </c>
      <c r="AD91">
        <v>7.8666999999999998</v>
      </c>
      <c r="AE91">
        <v>7.8855700000000004</v>
      </c>
      <c r="AF91">
        <v>8.19998</v>
      </c>
      <c r="AL91">
        <v>7.9173400000000003</v>
      </c>
      <c r="AM91">
        <v>7.9639100000000003</v>
      </c>
      <c r="AN91">
        <v>8.1672999999999991</v>
      </c>
    </row>
    <row r="92" spans="9:40">
      <c r="N92">
        <v>8.0620100000000008</v>
      </c>
      <c r="O92">
        <v>8.0431699999999999</v>
      </c>
      <c r="P92">
        <v>8.9224599999999992</v>
      </c>
      <c r="V92">
        <v>8.1129099999999994</v>
      </c>
      <c r="W92">
        <v>8.0982900000000004</v>
      </c>
      <c r="X92">
        <v>8.7810799999999993</v>
      </c>
      <c r="AD92">
        <v>8.7577400000000001</v>
      </c>
      <c r="AE92">
        <v>8.9224399999999999</v>
      </c>
      <c r="AF92">
        <v>10.7431</v>
      </c>
      <c r="AL92">
        <v>9.1323299999999996</v>
      </c>
      <c r="AM92">
        <v>9.1860499999999998</v>
      </c>
      <c r="AN92">
        <v>12.1244</v>
      </c>
    </row>
    <row r="93" spans="9:40">
      <c r="N93">
        <v>0.28398000000000101</v>
      </c>
      <c r="O93">
        <v>0.25274000000000002</v>
      </c>
      <c r="P93">
        <v>0.82352999999999998</v>
      </c>
      <c r="V93">
        <v>0.363729999999999</v>
      </c>
      <c r="W93">
        <v>0.35102</v>
      </c>
      <c r="X93">
        <v>0.69827999999999901</v>
      </c>
      <c r="AD93">
        <v>0.89104000000000005</v>
      </c>
      <c r="AE93">
        <v>1.03687</v>
      </c>
      <c r="AF93">
        <v>2.54312</v>
      </c>
      <c r="AL93">
        <v>1.21499</v>
      </c>
      <c r="AM93">
        <v>1.22214</v>
      </c>
      <c r="AN93">
        <v>3.9571000000000001</v>
      </c>
    </row>
    <row r="94" spans="9:40">
      <c r="N94">
        <v>7.7967300000000002</v>
      </c>
      <c r="O94">
        <v>7.8344100000000001</v>
      </c>
      <c r="P94">
        <v>8.0320099999999996</v>
      </c>
      <c r="V94">
        <v>7.9349600000000002</v>
      </c>
      <c r="W94">
        <v>7.9777699999999996</v>
      </c>
      <c r="X94">
        <v>8.2852599999999992</v>
      </c>
      <c r="AD94">
        <v>7.8518400000000002</v>
      </c>
      <c r="AE94">
        <v>7.8782100000000002</v>
      </c>
      <c r="AF94">
        <v>8.1701599999999992</v>
      </c>
      <c r="AL94">
        <v>7.8809800000000001</v>
      </c>
      <c r="AM94">
        <v>7.9070099999999996</v>
      </c>
      <c r="AN94">
        <v>8.1432300000000009</v>
      </c>
    </row>
    <row r="95" spans="9:40">
      <c r="N95">
        <v>8.1419800000000002</v>
      </c>
      <c r="O95">
        <v>8.2290299999999998</v>
      </c>
      <c r="P95">
        <v>8.7676599999999993</v>
      </c>
      <c r="V95">
        <v>8.5535700000000006</v>
      </c>
      <c r="W95">
        <v>8.6429100000000005</v>
      </c>
      <c r="X95">
        <v>11.5025</v>
      </c>
      <c r="AD95">
        <v>8.3969799999999992</v>
      </c>
      <c r="AE95">
        <v>8.4208099999999995</v>
      </c>
      <c r="AF95">
        <v>9.6205300000000005</v>
      </c>
      <c r="AL95">
        <v>9.0278200000000002</v>
      </c>
      <c r="AM95">
        <v>9.1215200000000003</v>
      </c>
      <c r="AN95">
        <v>11.2492</v>
      </c>
    </row>
    <row r="96" spans="9:40">
      <c r="N96">
        <v>0.34525</v>
      </c>
      <c r="O96">
        <v>0.39462000000000003</v>
      </c>
      <c r="P96">
        <v>0.73565000000000003</v>
      </c>
      <c r="V96">
        <v>0.61860999999999999</v>
      </c>
      <c r="W96">
        <v>0.66514000000000095</v>
      </c>
      <c r="X96">
        <v>3.2172399999999999</v>
      </c>
      <c r="AD96">
        <v>0.54513999999999896</v>
      </c>
      <c r="AE96">
        <v>0.54259999999999897</v>
      </c>
      <c r="AF96">
        <v>1.4503699999999999</v>
      </c>
      <c r="AL96">
        <v>1.1468400000000001</v>
      </c>
      <c r="AM96">
        <v>1.21451</v>
      </c>
      <c r="AN96">
        <v>3.1059700000000001</v>
      </c>
    </row>
    <row r="97" spans="14:40">
      <c r="N97">
        <v>7.7906300000000002</v>
      </c>
      <c r="O97">
        <v>7.81447</v>
      </c>
      <c r="P97">
        <v>8.0338799999999999</v>
      </c>
      <c r="V97">
        <v>7.8895099999999996</v>
      </c>
      <c r="W97">
        <v>7.9089499999999999</v>
      </c>
      <c r="X97">
        <v>8.2088099999999997</v>
      </c>
      <c r="AD97">
        <v>7.8872600000000004</v>
      </c>
      <c r="AE97">
        <v>7.9082400000000002</v>
      </c>
      <c r="AF97">
        <v>8.1696100000000005</v>
      </c>
      <c r="AL97">
        <v>7.8811400000000003</v>
      </c>
      <c r="AM97">
        <v>7.8974700000000002</v>
      </c>
      <c r="AN97">
        <v>8.1247199999999999</v>
      </c>
    </row>
    <row r="98" spans="14:40">
      <c r="N98">
        <v>8.1667799999999993</v>
      </c>
      <c r="O98">
        <v>8.1855499999999992</v>
      </c>
      <c r="P98">
        <v>9.0951500000000003</v>
      </c>
      <c r="V98">
        <v>8.4921500000000005</v>
      </c>
      <c r="W98">
        <v>8.5916599999999992</v>
      </c>
      <c r="X98">
        <v>9.6023899999999998</v>
      </c>
      <c r="AD98">
        <v>8.8312200000000001</v>
      </c>
      <c r="AE98">
        <v>8.8761399999999995</v>
      </c>
      <c r="AF98">
        <v>11.845700000000001</v>
      </c>
      <c r="AL98">
        <v>9.0662199999999995</v>
      </c>
      <c r="AM98">
        <v>9.1773500000000006</v>
      </c>
      <c r="AN98">
        <v>11.4642</v>
      </c>
    </row>
    <row r="99" spans="14:40">
      <c r="N99">
        <v>0.37614999999999899</v>
      </c>
      <c r="O99">
        <v>0.37107999999999902</v>
      </c>
      <c r="P99">
        <v>1.0612699999999999</v>
      </c>
      <c r="V99">
        <v>0.60264000000000095</v>
      </c>
      <c r="W99">
        <v>0.68270999999999904</v>
      </c>
      <c r="X99">
        <v>1.39358</v>
      </c>
      <c r="AD99">
        <v>0.94396000000000002</v>
      </c>
      <c r="AE99">
        <v>0.96789999999999898</v>
      </c>
      <c r="AF99">
        <v>3.6760899999999999</v>
      </c>
      <c r="AL99">
        <v>1.1850799999999999</v>
      </c>
      <c r="AM99">
        <v>1.2798799999999999</v>
      </c>
      <c r="AN99">
        <v>3.33948</v>
      </c>
    </row>
    <row r="100" spans="14:40">
      <c r="N100">
        <v>7.8422200000000002</v>
      </c>
      <c r="O100">
        <v>7.8870500000000003</v>
      </c>
      <c r="P100">
        <v>8.2221600000000006</v>
      </c>
      <c r="V100">
        <v>7.7965799999999996</v>
      </c>
      <c r="W100">
        <v>7.83711</v>
      </c>
      <c r="X100">
        <v>8.0440799999999992</v>
      </c>
      <c r="AD100">
        <v>7.9223100000000004</v>
      </c>
      <c r="AE100">
        <v>7.9451900000000002</v>
      </c>
      <c r="AF100">
        <v>8.2363099999999996</v>
      </c>
      <c r="AL100">
        <v>7.8794000000000004</v>
      </c>
      <c r="AM100">
        <v>7.9043000000000001</v>
      </c>
      <c r="AN100">
        <v>8.0885300000000004</v>
      </c>
    </row>
    <row r="101" spans="14:40">
      <c r="N101">
        <v>7.97628</v>
      </c>
      <c r="O101">
        <v>8.0273299999999992</v>
      </c>
      <c r="P101">
        <v>8.6322399999999995</v>
      </c>
      <c r="V101">
        <v>8.2431400000000004</v>
      </c>
      <c r="W101">
        <v>8.2484300000000008</v>
      </c>
      <c r="X101">
        <v>9.1041600000000003</v>
      </c>
      <c r="AD101">
        <v>8.6651900000000008</v>
      </c>
      <c r="AE101">
        <v>8.6957000000000004</v>
      </c>
      <c r="AF101">
        <v>9.6511800000000001</v>
      </c>
      <c r="AL101">
        <v>9.0472800000000007</v>
      </c>
      <c r="AM101">
        <v>9.0270700000000001</v>
      </c>
      <c r="AN101">
        <v>11.166700000000001</v>
      </c>
    </row>
    <row r="102" spans="14:40">
      <c r="N102">
        <v>0.13406000000000001</v>
      </c>
      <c r="O102">
        <v>0.14027999999999899</v>
      </c>
      <c r="P102">
        <v>0.410079999999999</v>
      </c>
      <c r="V102">
        <v>0.44656000000000101</v>
      </c>
      <c r="W102">
        <v>0.41132000000000102</v>
      </c>
      <c r="X102">
        <v>1.0600799999999999</v>
      </c>
      <c r="AD102">
        <v>0.74287999999999998</v>
      </c>
      <c r="AE102">
        <v>0.75051000000000001</v>
      </c>
      <c r="AF102">
        <v>1.4148700000000001</v>
      </c>
      <c r="AL102">
        <v>1.16788</v>
      </c>
      <c r="AM102">
        <v>1.12277</v>
      </c>
      <c r="AN102">
        <v>3.0781700000000001</v>
      </c>
    </row>
    <row r="103" spans="14:40">
      <c r="N103">
        <v>7.9472300000000002</v>
      </c>
      <c r="O103">
        <v>8.0001099999999994</v>
      </c>
      <c r="P103">
        <v>8.2580799999999996</v>
      </c>
      <c r="Q103" s="2"/>
      <c r="R103" s="2"/>
      <c r="S103" s="2"/>
      <c r="T103" s="2"/>
      <c r="U103" s="2"/>
      <c r="V103" s="2">
        <v>7.9001000000000001</v>
      </c>
      <c r="W103" s="2">
        <v>7.9273699999999998</v>
      </c>
      <c r="X103" s="2">
        <v>8.1479300000000006</v>
      </c>
      <c r="Y103" s="2"/>
      <c r="Z103" s="2"/>
      <c r="AA103" s="2"/>
      <c r="AB103" s="2"/>
      <c r="AD103">
        <v>7.8550300000000002</v>
      </c>
      <c r="AE103">
        <v>7.87751</v>
      </c>
      <c r="AF103">
        <v>8.1155200000000001</v>
      </c>
      <c r="AL103">
        <v>7.8880699999999999</v>
      </c>
      <c r="AM103">
        <v>7.9147299999999996</v>
      </c>
      <c r="AN103">
        <v>8.1289300000000004</v>
      </c>
    </row>
    <row r="104" spans="14:40">
      <c r="N104">
        <v>8.2702299999999997</v>
      </c>
      <c r="O104">
        <v>8.3525399999999994</v>
      </c>
      <c r="P104">
        <v>8.8704000000000001</v>
      </c>
      <c r="V104">
        <v>8.4853000000000005</v>
      </c>
      <c r="W104">
        <v>8.5068999999999999</v>
      </c>
      <c r="X104">
        <v>9.2915399999999995</v>
      </c>
      <c r="AD104">
        <v>8.7511500000000009</v>
      </c>
      <c r="AE104">
        <v>8.7689500000000002</v>
      </c>
      <c r="AF104">
        <v>10.110200000000001</v>
      </c>
      <c r="AL104">
        <v>9.1776800000000005</v>
      </c>
      <c r="AM104">
        <v>9.3620599999999996</v>
      </c>
      <c r="AN104">
        <v>11.1782</v>
      </c>
    </row>
    <row r="105" spans="14:40">
      <c r="N105">
        <v>0.32300000000000001</v>
      </c>
      <c r="O105">
        <v>0.35243000000000002</v>
      </c>
      <c r="P105">
        <v>0.61231999999999998</v>
      </c>
      <c r="V105">
        <v>0.58520000000000005</v>
      </c>
      <c r="W105">
        <v>0.57952999999999999</v>
      </c>
      <c r="X105">
        <v>1.14361</v>
      </c>
      <c r="AD105">
        <v>0.89611999999999903</v>
      </c>
      <c r="AE105">
        <v>0.89144000000000001</v>
      </c>
      <c r="AF105">
        <v>1.99468</v>
      </c>
      <c r="AL105">
        <v>1.2896099999999999</v>
      </c>
      <c r="AM105">
        <v>1.44733</v>
      </c>
      <c r="AN105">
        <v>3.0492699999999999</v>
      </c>
    </row>
    <row r="106" spans="14:40">
      <c r="N106">
        <v>7.8667299999999996</v>
      </c>
      <c r="O106">
        <v>7.8998699999999999</v>
      </c>
      <c r="P106">
        <v>8.2059300000000004</v>
      </c>
      <c r="V106">
        <v>7.8620400000000004</v>
      </c>
      <c r="W106">
        <v>7.8727600000000004</v>
      </c>
      <c r="X106">
        <v>8.1535600000000006</v>
      </c>
      <c r="AD106">
        <v>7.8022</v>
      </c>
      <c r="AE106">
        <v>7.83338</v>
      </c>
      <c r="AF106">
        <v>8.0957799999999995</v>
      </c>
      <c r="AL106">
        <v>7.8931899999999997</v>
      </c>
      <c r="AM106">
        <v>7.9598500000000003</v>
      </c>
      <c r="AN106">
        <v>8.1806900000000002</v>
      </c>
    </row>
    <row r="107" spans="14:40">
      <c r="N107">
        <v>8.2286099999999998</v>
      </c>
      <c r="O107">
        <v>8.2459000000000007</v>
      </c>
      <c r="P107">
        <v>9.4412599999999998</v>
      </c>
      <c r="V107">
        <v>8.4346399999999999</v>
      </c>
      <c r="W107">
        <v>8.5059699999999996</v>
      </c>
      <c r="X107">
        <v>9.4199699999999993</v>
      </c>
      <c r="AD107">
        <v>7.9890999999999996</v>
      </c>
      <c r="AE107">
        <v>8.0013400000000008</v>
      </c>
      <c r="AF107">
        <v>8.8501799999999999</v>
      </c>
      <c r="AL107">
        <v>8.9581700000000009</v>
      </c>
      <c r="AM107">
        <v>9.1115600000000008</v>
      </c>
      <c r="AN107">
        <v>11.122199999999999</v>
      </c>
    </row>
    <row r="108" spans="14:40">
      <c r="N108">
        <v>0.36187999999999898</v>
      </c>
      <c r="O108">
        <v>0.346030000000001</v>
      </c>
      <c r="P108">
        <v>1.23533</v>
      </c>
      <c r="V108">
        <v>0.5726</v>
      </c>
      <c r="W108">
        <v>0.63321000000000005</v>
      </c>
      <c r="X108">
        <v>1.26641</v>
      </c>
      <c r="AD108">
        <v>0.18690000000000001</v>
      </c>
      <c r="AE108">
        <v>0.167960000000001</v>
      </c>
      <c r="AF108">
        <v>0.75439999999999996</v>
      </c>
      <c r="AL108">
        <v>1.06498</v>
      </c>
      <c r="AM108">
        <v>1.15171</v>
      </c>
      <c r="AN108">
        <v>2.9415100000000001</v>
      </c>
    </row>
    <row r="109" spans="14:40">
      <c r="N109">
        <v>7.9231400000000001</v>
      </c>
      <c r="O109">
        <v>7.9450500000000002</v>
      </c>
      <c r="P109">
        <v>8.1948000000000008</v>
      </c>
      <c r="V109">
        <v>7.8266099999999996</v>
      </c>
      <c r="W109">
        <v>7.8088300000000004</v>
      </c>
      <c r="X109">
        <v>8.1979000000000006</v>
      </c>
      <c r="AD109">
        <v>7.9408899999999996</v>
      </c>
      <c r="AE109">
        <v>7.9679700000000002</v>
      </c>
      <c r="AF109">
        <v>8.2220899999999997</v>
      </c>
      <c r="AL109">
        <v>7.9071800000000003</v>
      </c>
      <c r="AM109">
        <v>7.9500299999999999</v>
      </c>
      <c r="AN109">
        <v>8.1622000000000003</v>
      </c>
    </row>
    <row r="110" spans="14:40">
      <c r="N110">
        <v>8.3053299999999997</v>
      </c>
      <c r="O110">
        <v>8.34009</v>
      </c>
      <c r="P110">
        <v>9.8761500000000009</v>
      </c>
      <c r="V110">
        <v>8.4376599999999993</v>
      </c>
      <c r="W110">
        <v>8.4221299999999992</v>
      </c>
      <c r="X110">
        <v>9.8581199999999995</v>
      </c>
      <c r="AD110">
        <v>8.5115599999999993</v>
      </c>
      <c r="AE110">
        <v>8.5383899999999997</v>
      </c>
      <c r="AF110">
        <v>9.9501500000000007</v>
      </c>
      <c r="AL110">
        <v>8.9755599999999998</v>
      </c>
      <c r="AM110">
        <v>9.0815900000000003</v>
      </c>
      <c r="AN110">
        <v>11.723000000000001</v>
      </c>
    </row>
    <row r="111" spans="14:40">
      <c r="N111">
        <v>0.38218999999999997</v>
      </c>
      <c r="O111">
        <v>0.39504</v>
      </c>
      <c r="P111">
        <v>1.6813499999999999</v>
      </c>
      <c r="V111">
        <v>0.61104999999999998</v>
      </c>
      <c r="W111">
        <v>0.61329999999999896</v>
      </c>
      <c r="X111">
        <v>1.66022</v>
      </c>
      <c r="AD111">
        <v>0.57067000000000001</v>
      </c>
      <c r="AE111">
        <v>0.57041999999999904</v>
      </c>
      <c r="AF111">
        <v>1.7280599999999999</v>
      </c>
      <c r="AL111">
        <v>1.0683800000000001</v>
      </c>
      <c r="AM111">
        <v>1.1315599999999999</v>
      </c>
      <c r="AN111">
        <v>3.5608</v>
      </c>
    </row>
    <row r="112" spans="14:40">
      <c r="N112">
        <v>7.9601499999999996</v>
      </c>
      <c r="O112">
        <v>7.9941899999999997</v>
      </c>
      <c r="P112">
        <v>8.2170000000000005</v>
      </c>
      <c r="V112">
        <v>7.8752599999999999</v>
      </c>
      <c r="W112">
        <v>7.9042000000000003</v>
      </c>
      <c r="X112">
        <v>8.1389800000000001</v>
      </c>
      <c r="AD112">
        <v>7.7988600000000003</v>
      </c>
      <c r="AE112">
        <v>7.81114</v>
      </c>
      <c r="AF112">
        <v>8.1481899999999996</v>
      </c>
      <c r="AL112">
        <v>7.8570200000000003</v>
      </c>
      <c r="AM112">
        <v>7.8863599999999998</v>
      </c>
      <c r="AN112">
        <v>8.1354399999999991</v>
      </c>
    </row>
    <row r="113" spans="2:40">
      <c r="N113">
        <v>8.3444599999999998</v>
      </c>
      <c r="O113">
        <v>8.3960299999999997</v>
      </c>
      <c r="P113">
        <v>10.011100000000001</v>
      </c>
      <c r="V113">
        <v>8.3134399999999999</v>
      </c>
      <c r="W113">
        <v>8.4010599999999993</v>
      </c>
      <c r="X113">
        <v>9.7669999999999995</v>
      </c>
      <c r="AD113">
        <v>8.73475</v>
      </c>
      <c r="AE113">
        <v>8.70242</v>
      </c>
      <c r="AF113">
        <v>10.922599999999999</v>
      </c>
      <c r="AL113">
        <v>8.9116099999999996</v>
      </c>
      <c r="AM113">
        <v>8.9881100000000007</v>
      </c>
      <c r="AN113">
        <v>10.309100000000001</v>
      </c>
    </row>
    <row r="114" spans="2:40">
      <c r="N114">
        <v>0.38430999999999998</v>
      </c>
      <c r="O114">
        <v>0.40183999999999997</v>
      </c>
      <c r="P114">
        <v>1.7941</v>
      </c>
      <c r="V114">
        <v>0.43818000000000001</v>
      </c>
      <c r="W114">
        <v>0.49685999999999902</v>
      </c>
      <c r="X114">
        <v>1.62802</v>
      </c>
      <c r="AD114">
        <v>0.93589</v>
      </c>
      <c r="AE114">
        <v>0.89127999999999996</v>
      </c>
      <c r="AF114">
        <v>2.77441</v>
      </c>
      <c r="AL114">
        <v>1.0545899999999999</v>
      </c>
      <c r="AM114">
        <v>1.10175</v>
      </c>
      <c r="AN114">
        <v>2.1736599999999999</v>
      </c>
    </row>
    <row r="115" spans="2:40">
      <c r="N115">
        <v>7.8284700000000003</v>
      </c>
      <c r="O115">
        <v>7.8392799999999996</v>
      </c>
      <c r="P115">
        <v>8.0620799999999999</v>
      </c>
      <c r="V115">
        <v>7.8338400000000004</v>
      </c>
      <c r="W115">
        <v>7.8667100000000003</v>
      </c>
      <c r="X115">
        <v>8.0696600000000007</v>
      </c>
      <c r="AD115">
        <v>7.8241500000000004</v>
      </c>
      <c r="AE115">
        <v>7.8216099999999997</v>
      </c>
      <c r="AF115">
        <v>8.0328300000000006</v>
      </c>
      <c r="AL115">
        <v>7.8041499999999999</v>
      </c>
      <c r="AM115">
        <v>7.8581700000000003</v>
      </c>
      <c r="AN115">
        <v>8.1032600000000006</v>
      </c>
    </row>
    <row r="116" spans="2:40">
      <c r="N116">
        <v>8.2245799999999996</v>
      </c>
      <c r="O116">
        <v>8.2475000000000005</v>
      </c>
      <c r="P116">
        <v>9.1760199999999994</v>
      </c>
      <c r="V116">
        <v>8.4807699999999997</v>
      </c>
      <c r="W116">
        <v>8.5636500000000009</v>
      </c>
      <c r="X116">
        <v>10.1706</v>
      </c>
      <c r="AD116">
        <v>8.5641200000000008</v>
      </c>
      <c r="AE116">
        <v>8.5706399999999991</v>
      </c>
      <c r="AF116">
        <v>9.9137599999999999</v>
      </c>
      <c r="AL116">
        <v>7.9855700000000001</v>
      </c>
      <c r="AM116">
        <v>8.0540599999999998</v>
      </c>
      <c r="AN116">
        <v>8.5657399999999999</v>
      </c>
    </row>
    <row r="117" spans="2:40">
      <c r="N117">
        <v>0.39610999999999902</v>
      </c>
      <c r="O117">
        <v>0.40822000000000003</v>
      </c>
      <c r="P117">
        <v>1.1139399999999999</v>
      </c>
      <c r="V117">
        <v>0.64692999999999901</v>
      </c>
      <c r="W117">
        <v>0.696939999999999</v>
      </c>
      <c r="X117">
        <v>2.10094</v>
      </c>
      <c r="AD117">
        <v>0.73996999999999902</v>
      </c>
      <c r="AE117">
        <v>0.74903000000000097</v>
      </c>
      <c r="AF117">
        <v>1.88093</v>
      </c>
      <c r="AL117">
        <v>0.18142</v>
      </c>
      <c r="AM117">
        <v>0.19588999999999901</v>
      </c>
      <c r="AN117">
        <v>0.462479999999999</v>
      </c>
    </row>
    <row r="118" spans="2:40">
      <c r="N118">
        <v>7.8351600000000001</v>
      </c>
      <c r="O118">
        <v>7.87094</v>
      </c>
      <c r="P118">
        <v>8.1990999999999996</v>
      </c>
      <c r="V118">
        <v>7.9567699999999997</v>
      </c>
      <c r="W118">
        <v>7.98515</v>
      </c>
      <c r="X118">
        <v>8.2566299999999995</v>
      </c>
      <c r="AD118">
        <v>7.84415</v>
      </c>
      <c r="AE118">
        <v>7.8396100000000004</v>
      </c>
      <c r="AF118">
        <v>8.1240500000000004</v>
      </c>
      <c r="AL118">
        <v>7.8232699999999999</v>
      </c>
      <c r="AM118">
        <v>7.8582700000000001</v>
      </c>
      <c r="AN118">
        <v>8.1214099999999991</v>
      </c>
    </row>
    <row r="119" spans="2:40">
      <c r="N119">
        <v>8.1362100000000002</v>
      </c>
      <c r="O119">
        <v>8.1703799999999998</v>
      </c>
      <c r="P119">
        <v>8.9229500000000002</v>
      </c>
      <c r="V119">
        <v>8.5592400000000008</v>
      </c>
      <c r="W119">
        <v>8.5964200000000002</v>
      </c>
      <c r="X119">
        <v>10.174200000000001</v>
      </c>
      <c r="AD119">
        <v>8.7469400000000004</v>
      </c>
      <c r="AE119">
        <v>8.8517299999999999</v>
      </c>
      <c r="AF119">
        <v>11.3787</v>
      </c>
      <c r="AL119">
        <v>8.9838299999999993</v>
      </c>
      <c r="AM119">
        <v>9.0450599999999994</v>
      </c>
      <c r="AN119">
        <v>11.482200000000001</v>
      </c>
    </row>
    <row r="120" spans="2:40">
      <c r="N120">
        <v>0.30104999999999998</v>
      </c>
      <c r="O120">
        <v>0.29943999999999998</v>
      </c>
      <c r="P120">
        <v>0.72385000000000099</v>
      </c>
      <c r="V120">
        <v>0.60246999999999895</v>
      </c>
      <c r="W120">
        <v>0.61126999999999998</v>
      </c>
      <c r="X120">
        <v>1.91757</v>
      </c>
      <c r="AD120">
        <v>0.90278999999999998</v>
      </c>
      <c r="AE120">
        <v>1.0121199999999999</v>
      </c>
      <c r="AF120">
        <v>3.2546499999999998</v>
      </c>
      <c r="AL120">
        <v>1.16056</v>
      </c>
      <c r="AM120">
        <v>1.18679</v>
      </c>
      <c r="AN120">
        <v>3.3607900000000002</v>
      </c>
    </row>
    <row r="121" spans="2:40">
      <c r="V121">
        <v>7.89621</v>
      </c>
      <c r="W121">
        <v>7.92225</v>
      </c>
      <c r="X121">
        <v>8.2391900000000007</v>
      </c>
      <c r="AD121">
        <v>7.91343</v>
      </c>
      <c r="AE121">
        <v>7.9655300000000002</v>
      </c>
      <c r="AF121">
        <v>8.2222000000000008</v>
      </c>
      <c r="AL121">
        <v>7.8174700000000001</v>
      </c>
      <c r="AM121">
        <v>7.8394700000000004</v>
      </c>
      <c r="AN121">
        <v>8.0593699999999995</v>
      </c>
    </row>
    <row r="122" spans="2:40">
      <c r="V122">
        <v>8.5620999999999992</v>
      </c>
      <c r="W122">
        <v>8.6548700000000007</v>
      </c>
      <c r="X122">
        <v>10.240500000000001</v>
      </c>
      <c r="AD122">
        <v>8.7507800000000007</v>
      </c>
      <c r="AE122">
        <v>8.8692600000000006</v>
      </c>
      <c r="AF122">
        <v>10.6135</v>
      </c>
      <c r="AL122">
        <v>8.9270300000000002</v>
      </c>
      <c r="AM122">
        <v>9.0355899999999991</v>
      </c>
      <c r="AN122">
        <v>10.2119</v>
      </c>
    </row>
    <row r="123" spans="2:40">
      <c r="V123">
        <v>0.66589000000000098</v>
      </c>
      <c r="W123">
        <v>0.73262000000000105</v>
      </c>
      <c r="X123">
        <v>2.0013100000000001</v>
      </c>
      <c r="AD123">
        <v>0.83735000000000104</v>
      </c>
      <c r="AE123">
        <v>0.90373000000000003</v>
      </c>
      <c r="AF123">
        <v>2.3913000000000002</v>
      </c>
      <c r="AL123">
        <v>1.1095600000000001</v>
      </c>
      <c r="AM123">
        <v>1.1961200000000001</v>
      </c>
      <c r="AN123">
        <v>2.1525300000000001</v>
      </c>
    </row>
    <row r="124" spans="2:40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0.22481300000000001</v>
      </c>
      <c r="K125" s="4">
        <f>AVERAGE(K6,K9,K12,K15,K18,K21,K24,K27,K30,K33,K36,K39,K42,K45,K48,K51,K54,K57,K60,K63,K72,K69,K66,K75,K78,K81,K84,K87,K90,K93,K96,K99,K102,K105,K108,K111,K114,K117,K120,K123)</f>
        <v>0.2357305000000002</v>
      </c>
      <c r="L125" s="4">
        <f>AVERAGE(L6,L9,L12,L15,L18,L21,L24,L27,L30,L33,L36,L39,L42,L45,L48,L51,L54,L57,L60,L63,L72,L69,L66,L75,L78,L81,L84,L87,L90,L93,L96,L99,L102,L105,L108,L111,L114,L117,L120,L123)</f>
        <v>0.68925300000000012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0.33371461538461528</v>
      </c>
      <c r="O125" s="4">
        <f>AVERAGE(O6,O9,O12,O15,O18,O21,O24,O27,O30,O33,O36,O39,O42,O45,O48,O51,O54,O57,O60,O63,O72,O69,O66,O75,O78,O81,O84,O87,O90,O93,O96,O99,O102,O105,O108,O111,O114,O117,O120,O123)</f>
        <v>0.34493487179487164</v>
      </c>
      <c r="P125" s="4">
        <f>AVERAGE(P6,P9,P12,P15,P18,P21,P24,P27,P30,P33,P36,P39,P42,P45,P48,P51,P54,P57,P60,P63,P72,P69,P66,P75,P78,P81,P84,P87,P90,P93,P96,P99,P102,P105,P108,P111,P114,P117,P120,P123)</f>
        <v>1.0075741025641025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0.42494750000000003</v>
      </c>
      <c r="S125" s="4">
        <f>AVERAGE(S6,S9,S12,S15,S18,S21,S24,S27,S30,S33,S36,S39,S42,S45,S48,S51,S54,S57,S60,S63,S72,S69,S66,S75,S78,S81,S84,S87,S90,S93,S96,S99,S102,S105,S108,S111,S114,S117,S120,S123)</f>
        <v>0.44085049999999998</v>
      </c>
      <c r="T125" s="4">
        <f>AVERAGE(T6,T9,T12,T15,T18,T21,T24,T27,T30,T33,T36,T39,T42,T45,T48,T51,T54,T57,T60,T63,T72,T69,T66,T75,T78,T81,T84,T87,T90,T93,T96,T99,T102,T105,T108,T111,T114,T117,T120,T123)</f>
        <v>1.1316725000000001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0.53324875000000005</v>
      </c>
      <c r="W125" s="4">
        <f>AVERAGE(W6,W9,W12,W15,W18,W21,W24,W27,W30,W33,W36,W39,W42,W45,W48,W51,W54,W57,W60,W63,W72,W69,W66,W75,W78,W81,W84,W87,W90,W93,W96,W99,W102,W105,W108,W111,W114,W117,W120,W123)</f>
        <v>0.5572054999999998</v>
      </c>
      <c r="X125" s="4">
        <f>AVERAGE(X6,X9,X12,X15,X18,X21,X24,X27,X30,X33,X36,X39,X42,X45,X48,X51,X54,X57,X60,X63,X72,X69,X66,X75,X78,X81,X84,X87,X90,X93,X96,X99,X102,X105,X108,X111,X114,X117,X120,X123)</f>
        <v>1.5112082499999999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0.64012300000000011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0.67269499999999982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1.7169515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0.71967074999999991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0.75493100000000002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1.9976510000000005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0.9187614999999999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0.93887299999999974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2.5208679999999997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1.0630247499999999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1.1129025000000001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3.1513614999999993</v>
      </c>
    </row>
    <row r="126" spans="2:40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2.0098819107756488E-2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2.1069888572570229E-2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9.3366865617925635E-2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1.1448590787445072E-2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1.2535892183255319E-2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6.8625776864814594E-2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2.8098121381995841E-2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2.9537448509655062E-2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0.10645852900215483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2.1614820079642539E-2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2.4194627245686093E-2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0.102755939373469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4.3016063511816562E-2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4.6602301611898045E-2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0.16323388408285916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3.7442978451320948E-2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3.8826230592547015E-2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0.13013331920193516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3.2989316757773848E-2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3.5891044456213723E-2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0.16235446927147121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4.4252597416144235E-2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4.5714910964094899E-2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0.2069548328322747</v>
      </c>
    </row>
    <row r="128" spans="2:40">
      <c r="B128">
        <v>300</v>
      </c>
    </row>
    <row r="129" spans="2:58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>
      <c r="J130">
        <v>7.6062799999999999</v>
      </c>
      <c r="K130">
        <v>7.6326000000000001</v>
      </c>
      <c r="L130">
        <v>7.8674600000000003</v>
      </c>
      <c r="N130">
        <v>7.5872299999999999</v>
      </c>
      <c r="O130">
        <v>7.6387600000000004</v>
      </c>
      <c r="P130">
        <v>7.9000899999999996</v>
      </c>
      <c r="R130">
        <v>7.5658799999999999</v>
      </c>
      <c r="S130">
        <v>7.5886300000000002</v>
      </c>
      <c r="T130">
        <v>7.9317900000000003</v>
      </c>
      <c r="V130">
        <v>7.5714699999999997</v>
      </c>
      <c r="W130">
        <v>7.5836300000000003</v>
      </c>
      <c r="X130">
        <v>7.8232400000000002</v>
      </c>
      <c r="Z130">
        <v>7.6341299999999999</v>
      </c>
      <c r="AA130">
        <v>7.6858899999999997</v>
      </c>
      <c r="AB130">
        <v>7.9384899999999998</v>
      </c>
      <c r="AD130">
        <v>7.6442600000000001</v>
      </c>
      <c r="AE130">
        <v>7.68499</v>
      </c>
      <c r="AF130">
        <v>7.9394799999999996</v>
      </c>
      <c r="AH130">
        <v>7.5689399999999996</v>
      </c>
      <c r="AI130">
        <v>7.5912899999999999</v>
      </c>
      <c r="AJ130">
        <v>7.8348899999999997</v>
      </c>
      <c r="AL130">
        <v>7.6262499999999998</v>
      </c>
      <c r="AM130">
        <v>7.6552499999999997</v>
      </c>
      <c r="AN130">
        <v>8.0087799999999998</v>
      </c>
      <c r="AP130">
        <v>8.2889699999999997E-2</v>
      </c>
      <c r="AQ130">
        <v>0.100074</v>
      </c>
      <c r="AR130">
        <v>0.25468800000000003</v>
      </c>
      <c r="AT130">
        <v>4</v>
      </c>
      <c r="AU130" s="4"/>
      <c r="AV130" s="4"/>
      <c r="AW130" s="4"/>
    </row>
    <row r="131" spans="2:58">
      <c r="J131">
        <v>7.9686000000000003</v>
      </c>
      <c r="K131">
        <v>8.0055899999999998</v>
      </c>
      <c r="L131">
        <v>8.8719699999999992</v>
      </c>
      <c r="N131">
        <v>7.9920099999999996</v>
      </c>
      <c r="O131">
        <v>8.0883500000000002</v>
      </c>
      <c r="P131">
        <v>9.2748500000000007</v>
      </c>
      <c r="R131">
        <v>8.1387300000000007</v>
      </c>
      <c r="S131">
        <v>8.1933000000000007</v>
      </c>
      <c r="T131">
        <v>9.3944700000000001</v>
      </c>
      <c r="V131">
        <v>8.1573200000000003</v>
      </c>
      <c r="W131">
        <v>8.1996900000000004</v>
      </c>
      <c r="X131">
        <v>9.5908800000000003</v>
      </c>
      <c r="Z131">
        <v>8.5346200000000003</v>
      </c>
      <c r="AA131">
        <v>8.6599000000000004</v>
      </c>
      <c r="AB131">
        <v>11.0518</v>
      </c>
      <c r="AD131">
        <v>7.8455899999999996</v>
      </c>
      <c r="AE131">
        <v>7.8739800000000004</v>
      </c>
      <c r="AF131">
        <v>8.6575600000000001</v>
      </c>
      <c r="AH131">
        <v>8.9214599999999997</v>
      </c>
      <c r="AI131">
        <v>9.06175</v>
      </c>
      <c r="AJ131">
        <v>13.5169</v>
      </c>
      <c r="AL131">
        <v>9.1060199999999991</v>
      </c>
      <c r="AM131">
        <v>9.1086100000000005</v>
      </c>
      <c r="AN131">
        <v>11.5488</v>
      </c>
      <c r="AP131">
        <v>1.20164</v>
      </c>
      <c r="AQ131">
        <v>1.32456</v>
      </c>
      <c r="AR131">
        <v>2.2490399999999999</v>
      </c>
      <c r="AT131">
        <v>8</v>
      </c>
    </row>
    <row r="132" spans="2:58">
      <c r="J132">
        <v>0.36231999999999998</v>
      </c>
      <c r="K132">
        <v>0.37298999999999999</v>
      </c>
      <c r="L132">
        <v>1.00451</v>
      </c>
      <c r="N132">
        <v>0.40477999999999997</v>
      </c>
      <c r="O132">
        <v>0.44959000000000099</v>
      </c>
      <c r="P132">
        <v>1.37476</v>
      </c>
      <c r="R132">
        <v>0.57285000000000097</v>
      </c>
      <c r="S132">
        <v>0.60467000000000004</v>
      </c>
      <c r="T132">
        <v>1.46268</v>
      </c>
      <c r="V132">
        <v>0.58585000000000098</v>
      </c>
      <c r="W132">
        <v>0.61606000000000005</v>
      </c>
      <c r="X132">
        <v>1.7676400000000001</v>
      </c>
      <c r="Z132">
        <v>0.90049000000000001</v>
      </c>
      <c r="AA132">
        <v>0.97401000000000104</v>
      </c>
      <c r="AB132">
        <v>3.1133099999999998</v>
      </c>
      <c r="AD132">
        <v>0.20133000000000001</v>
      </c>
      <c r="AE132">
        <v>0.18898999999999999</v>
      </c>
      <c r="AF132">
        <v>0.71808000000000005</v>
      </c>
      <c r="AH132">
        <v>1.3525199999999999</v>
      </c>
      <c r="AI132">
        <v>1.4704600000000001</v>
      </c>
      <c r="AJ132">
        <v>5.68201</v>
      </c>
      <c r="AL132">
        <v>1.47977</v>
      </c>
      <c r="AM132">
        <v>1.45336</v>
      </c>
      <c r="AN132">
        <v>3.5400200000000002</v>
      </c>
      <c r="AP132">
        <v>1.1187503000000001</v>
      </c>
      <c r="AQ132">
        <v>1.224486</v>
      </c>
      <c r="AR132">
        <v>1.9943519999999999</v>
      </c>
      <c r="AT132">
        <v>12</v>
      </c>
      <c r="AU132" s="4">
        <v>0.37161849999999974</v>
      </c>
      <c r="AV132" s="4">
        <v>0.38666775000000003</v>
      </c>
      <c r="AW132" s="4">
        <v>1.1587607499999999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>
      <c r="J133">
        <v>7.5790499999999996</v>
      </c>
      <c r="K133">
        <v>7.5858600000000003</v>
      </c>
      <c r="L133">
        <v>7.9513199999999999</v>
      </c>
      <c r="N133">
        <v>7.5260699999999998</v>
      </c>
      <c r="O133">
        <v>7.5628700000000002</v>
      </c>
      <c r="P133">
        <v>7.8384299999999998</v>
      </c>
      <c r="R133">
        <v>7.5124899999999997</v>
      </c>
      <c r="S133">
        <v>7.5386199999999999</v>
      </c>
      <c r="T133">
        <v>7.8846400000000001</v>
      </c>
      <c r="V133">
        <v>7.6660899999999996</v>
      </c>
      <c r="W133">
        <v>7.6982900000000001</v>
      </c>
      <c r="X133">
        <v>8.0188299999999995</v>
      </c>
      <c r="Z133">
        <v>7.5380399999999996</v>
      </c>
      <c r="AA133">
        <v>7.5505800000000001</v>
      </c>
      <c r="AB133">
        <v>7.9160000000000004</v>
      </c>
      <c r="AD133">
        <v>7.5166700000000004</v>
      </c>
      <c r="AE133">
        <v>7.5123899999999999</v>
      </c>
      <c r="AF133">
        <v>7.9151699999999998</v>
      </c>
      <c r="AH133">
        <v>7.5288599999999999</v>
      </c>
      <c r="AI133">
        <v>7.5609900000000003</v>
      </c>
      <c r="AJ133">
        <v>7.81569</v>
      </c>
      <c r="AL133">
        <v>7.5664600000000002</v>
      </c>
      <c r="AM133">
        <v>7.57822</v>
      </c>
      <c r="AN133">
        <v>7.8972100000000003</v>
      </c>
      <c r="AP133">
        <v>8.0662999999999999E-2</v>
      </c>
      <c r="AQ133">
        <v>9.8870899999999998E-2</v>
      </c>
      <c r="AR133">
        <v>0.25359599999999999</v>
      </c>
      <c r="AT133">
        <v>16</v>
      </c>
      <c r="AU133" s="4">
        <v>0.64610050000000008</v>
      </c>
      <c r="AV133" s="4">
        <v>0.67580249999999997</v>
      </c>
      <c r="AW133" s="4">
        <v>1.9204489999999996</v>
      </c>
      <c r="AX133" s="4"/>
      <c r="AY133" s="4"/>
    </row>
    <row r="134" spans="2:58">
      <c r="J134">
        <v>7.9310900000000002</v>
      </c>
      <c r="K134">
        <v>7.94611</v>
      </c>
      <c r="L134">
        <v>8.9153800000000007</v>
      </c>
      <c r="N134">
        <v>7.9110399999999998</v>
      </c>
      <c r="O134">
        <v>7.9466299999999999</v>
      </c>
      <c r="P134">
        <v>9.4572500000000002</v>
      </c>
      <c r="R134">
        <v>8.0378799999999995</v>
      </c>
      <c r="S134">
        <v>8.1232900000000008</v>
      </c>
      <c r="T134">
        <v>9.2598400000000005</v>
      </c>
      <c r="V134">
        <v>7.9168500000000002</v>
      </c>
      <c r="W134">
        <v>7.9441699999999997</v>
      </c>
      <c r="X134">
        <v>9.3030000000000008</v>
      </c>
      <c r="Z134">
        <v>8.4328199999999995</v>
      </c>
      <c r="AA134">
        <v>8.4842899999999997</v>
      </c>
      <c r="AB134">
        <v>11.0517</v>
      </c>
      <c r="AD134">
        <v>8.6410300000000007</v>
      </c>
      <c r="AE134">
        <v>8.7630499999999998</v>
      </c>
      <c r="AF134">
        <v>10.498100000000001</v>
      </c>
      <c r="AH134">
        <v>8.44984</v>
      </c>
      <c r="AI134">
        <v>8.5048200000000005</v>
      </c>
      <c r="AJ134">
        <v>10.1357</v>
      </c>
      <c r="AL134">
        <v>9.1193799999999996</v>
      </c>
      <c r="AM134">
        <v>9.1671499999999995</v>
      </c>
      <c r="AN134">
        <v>14.8322</v>
      </c>
      <c r="AP134">
        <v>1.20475</v>
      </c>
      <c r="AQ134">
        <v>1.2350099999999999</v>
      </c>
      <c r="AR134">
        <v>2.54209</v>
      </c>
      <c r="AT134">
        <v>20</v>
      </c>
      <c r="AU134" s="4">
        <v>0.99008400000000019</v>
      </c>
      <c r="AV134" s="4">
        <v>1.03253525</v>
      </c>
      <c r="AW134" s="4">
        <v>2.9294982500000004</v>
      </c>
      <c r="AX134" s="4"/>
      <c r="AY134" s="4"/>
    </row>
    <row r="135" spans="2:58">
      <c r="J135">
        <v>0.35204000000000102</v>
      </c>
      <c r="K135">
        <v>0.36025000000000001</v>
      </c>
      <c r="L135">
        <v>0.96406000000000103</v>
      </c>
      <c r="N135">
        <v>0.38496999999999998</v>
      </c>
      <c r="O135">
        <v>0.38375999999999999</v>
      </c>
      <c r="P135">
        <v>1.6188199999999999</v>
      </c>
      <c r="R135">
        <v>0.52539000000000002</v>
      </c>
      <c r="S135">
        <v>0.58467000000000102</v>
      </c>
      <c r="T135">
        <v>1.3752</v>
      </c>
      <c r="V135">
        <v>0.25076000000000098</v>
      </c>
      <c r="W135">
        <v>0.24587999999999999</v>
      </c>
      <c r="X135">
        <v>1.28417</v>
      </c>
      <c r="Z135">
        <v>0.89478000000000002</v>
      </c>
      <c r="AA135">
        <v>0.93371000000000004</v>
      </c>
      <c r="AB135">
        <v>3.1356999999999999</v>
      </c>
      <c r="AD135">
        <v>1.12436</v>
      </c>
      <c r="AE135">
        <v>1.2506600000000001</v>
      </c>
      <c r="AF135">
        <v>2.5829300000000002</v>
      </c>
      <c r="AH135">
        <v>0.92098000000000002</v>
      </c>
      <c r="AI135">
        <v>0.94382999999999995</v>
      </c>
      <c r="AJ135">
        <v>2.3200099999999999</v>
      </c>
      <c r="AL135">
        <v>1.5529200000000001</v>
      </c>
      <c r="AM135">
        <v>1.58893</v>
      </c>
      <c r="AN135">
        <v>6.93499</v>
      </c>
      <c r="AP135">
        <v>1.1240870000000001</v>
      </c>
      <c r="AQ135">
        <v>1.1361391000000001</v>
      </c>
      <c r="AR135">
        <v>2.288494</v>
      </c>
      <c r="AT135">
        <v>24</v>
      </c>
      <c r="AU135" s="4">
        <v>1.2043815</v>
      </c>
      <c r="AV135" s="4">
        <v>1.2494317499999998</v>
      </c>
      <c r="AW135" s="4">
        <v>3.5225579999999992</v>
      </c>
    </row>
    <row r="136" spans="2:58">
      <c r="J136">
        <v>7.5575799999999997</v>
      </c>
      <c r="K136">
        <v>7.5893800000000002</v>
      </c>
      <c r="L136">
        <v>7.8848700000000003</v>
      </c>
      <c r="N136">
        <v>7.5676500000000004</v>
      </c>
      <c r="O136">
        <v>7.5814599999999999</v>
      </c>
      <c r="P136">
        <v>7.93865</v>
      </c>
      <c r="R136">
        <v>7.5527100000000003</v>
      </c>
      <c r="S136">
        <v>7.5788200000000003</v>
      </c>
      <c r="T136">
        <v>7.8950500000000003</v>
      </c>
      <c r="V136">
        <v>7.6430999999999996</v>
      </c>
      <c r="W136">
        <v>7.6830100000000003</v>
      </c>
      <c r="X136">
        <v>8.0227699999999995</v>
      </c>
      <c r="Z136">
        <v>7.4918500000000003</v>
      </c>
      <c r="AA136">
        <v>7.5076400000000003</v>
      </c>
      <c r="AB136">
        <v>7.78939</v>
      </c>
      <c r="AD136">
        <v>7.6448999999999998</v>
      </c>
      <c r="AE136">
        <v>7.6731499999999997</v>
      </c>
      <c r="AF136">
        <v>7.99024</v>
      </c>
      <c r="AH136">
        <v>7.60466</v>
      </c>
      <c r="AI136">
        <v>7.6196700000000002</v>
      </c>
      <c r="AJ136">
        <v>7.9145599999999998</v>
      </c>
      <c r="AL136">
        <v>7.5669599999999999</v>
      </c>
      <c r="AM136">
        <v>7.6056999999999997</v>
      </c>
      <c r="AN136">
        <v>7.9507399999999997</v>
      </c>
      <c r="AP136">
        <v>8.1767999999999993E-2</v>
      </c>
      <c r="AQ136">
        <v>0.101386</v>
      </c>
      <c r="AR136">
        <v>0.25254100000000002</v>
      </c>
    </row>
    <row r="137" spans="2:58">
      <c r="J137">
        <v>7.8674299999999997</v>
      </c>
      <c r="K137">
        <v>7.9212100000000003</v>
      </c>
      <c r="L137">
        <v>8.9710300000000007</v>
      </c>
      <c r="N137">
        <v>7.9843500000000001</v>
      </c>
      <c r="O137">
        <v>8.0225100000000005</v>
      </c>
      <c r="P137">
        <v>9.3117599999999996</v>
      </c>
      <c r="R137">
        <v>8.0805000000000007</v>
      </c>
      <c r="S137">
        <v>8.1200899999999994</v>
      </c>
      <c r="T137">
        <v>9.7547800000000002</v>
      </c>
      <c r="V137">
        <v>8.4442500000000003</v>
      </c>
      <c r="W137">
        <v>8.4980399999999996</v>
      </c>
      <c r="X137">
        <v>10.4171</v>
      </c>
      <c r="Z137">
        <v>8.4580699999999993</v>
      </c>
      <c r="AA137">
        <v>8.51023</v>
      </c>
      <c r="AB137">
        <v>11.670299999999999</v>
      </c>
      <c r="AD137">
        <v>8.6495999999999995</v>
      </c>
      <c r="AE137">
        <v>8.7483000000000004</v>
      </c>
      <c r="AF137">
        <v>10.542999999999999</v>
      </c>
      <c r="AH137">
        <v>8.8559199999999993</v>
      </c>
      <c r="AI137">
        <v>8.9683899999999994</v>
      </c>
      <c r="AJ137">
        <v>11.754899999999999</v>
      </c>
      <c r="AL137">
        <v>8.9049099999999992</v>
      </c>
      <c r="AM137">
        <v>8.9893099999999997</v>
      </c>
      <c r="AN137">
        <v>11.2888</v>
      </c>
      <c r="AP137">
        <v>1.43363</v>
      </c>
      <c r="AQ137">
        <v>1.5828599999999999</v>
      </c>
      <c r="AR137">
        <v>3.6416499999999998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>
      <c r="J138">
        <v>0.30985000000000001</v>
      </c>
      <c r="K138">
        <v>0.33183000000000001</v>
      </c>
      <c r="L138">
        <v>1.08616</v>
      </c>
      <c r="N138">
        <v>0.41670000000000001</v>
      </c>
      <c r="O138">
        <v>0.441050000000001</v>
      </c>
      <c r="P138">
        <v>1.3731100000000001</v>
      </c>
      <c r="R138">
        <v>0.52778999999999998</v>
      </c>
      <c r="S138">
        <v>0.54126999999999903</v>
      </c>
      <c r="T138">
        <v>1.8597300000000001</v>
      </c>
      <c r="V138">
        <v>0.80115000000000003</v>
      </c>
      <c r="W138">
        <v>0.81502999999999903</v>
      </c>
      <c r="X138">
        <v>2.3943300000000001</v>
      </c>
      <c r="Z138">
        <v>0.96621999999999897</v>
      </c>
      <c r="AA138">
        <v>1.0025900000000001</v>
      </c>
      <c r="AB138">
        <v>3.8809100000000001</v>
      </c>
      <c r="AD138">
        <v>1.0046999999999999</v>
      </c>
      <c r="AE138">
        <v>1.0751500000000001</v>
      </c>
      <c r="AF138">
        <v>2.5527600000000001</v>
      </c>
      <c r="AH138">
        <v>1.25126</v>
      </c>
      <c r="AI138">
        <v>1.3487199999999999</v>
      </c>
      <c r="AJ138">
        <v>3.8403399999999999</v>
      </c>
      <c r="AL138">
        <v>1.33795</v>
      </c>
      <c r="AM138">
        <v>1.38361</v>
      </c>
      <c r="AN138">
        <v>3.33806</v>
      </c>
      <c r="AP138">
        <v>1.3518619999999999</v>
      </c>
      <c r="AQ138">
        <v>1.481474</v>
      </c>
      <c r="AR138">
        <v>3.3891089999999999</v>
      </c>
      <c r="AT138">
        <v>4</v>
      </c>
      <c r="AU138">
        <f>AT138*1000/$AU$2</f>
        <v>0.18228944145375831</v>
      </c>
      <c r="AV138">
        <f>AU138/(10^-27)/(10^6)</f>
        <v>1.8228944145375828E+20</v>
      </c>
      <c r="AW138">
        <f>AU130*(10^-20)</f>
        <v>0</v>
      </c>
      <c r="AX138">
        <f t="shared" ref="AX138:AX143" si="22">AV130*(10^-20)</f>
        <v>0</v>
      </c>
      <c r="AY138">
        <f t="shared" ref="AY138:AY143" si="23">AW130*(10^-20)</f>
        <v>0</v>
      </c>
    </row>
    <row r="139" spans="2:58">
      <c r="J139">
        <v>7.6335100000000002</v>
      </c>
      <c r="K139">
        <v>7.6672900000000004</v>
      </c>
      <c r="L139">
        <v>8.0029699999999995</v>
      </c>
      <c r="N139">
        <v>7.5846099999999996</v>
      </c>
      <c r="O139">
        <v>7.6022499999999997</v>
      </c>
      <c r="P139">
        <v>7.9208499999999997</v>
      </c>
      <c r="R139">
        <v>7.6326999999999998</v>
      </c>
      <c r="S139">
        <v>7.6696</v>
      </c>
      <c r="T139">
        <v>7.95913</v>
      </c>
      <c r="V139">
        <v>7.5329100000000002</v>
      </c>
      <c r="W139">
        <v>7.5796200000000002</v>
      </c>
      <c r="X139">
        <v>7.9113899999999999</v>
      </c>
      <c r="Z139">
        <v>7.5928800000000001</v>
      </c>
      <c r="AA139">
        <v>7.6447000000000003</v>
      </c>
      <c r="AB139">
        <v>7.9336399999999996</v>
      </c>
      <c r="AD139">
        <v>7.6881899999999996</v>
      </c>
      <c r="AE139">
        <v>7.74329</v>
      </c>
      <c r="AF139">
        <v>7.9462200000000003</v>
      </c>
      <c r="AH139">
        <v>7.6288099999999996</v>
      </c>
      <c r="AI139">
        <v>7.6347699999999996</v>
      </c>
      <c r="AJ139">
        <v>7.9537000000000004</v>
      </c>
      <c r="AL139">
        <v>7.5798199999999998</v>
      </c>
      <c r="AM139">
        <v>7.5795000000000003</v>
      </c>
      <c r="AN139">
        <v>7.8539000000000003</v>
      </c>
      <c r="AP139">
        <v>8.0511899999999997E-2</v>
      </c>
      <c r="AQ139">
        <v>9.9582000000000004E-2</v>
      </c>
      <c r="AR139">
        <v>0.258355</v>
      </c>
      <c r="AT139">
        <v>8</v>
      </c>
      <c r="AU139">
        <f t="shared" ref="AU139:AU143" si="24">AT139*1000/$AU$2</f>
        <v>0.36457888290751661</v>
      </c>
      <c r="AV139">
        <f t="shared" ref="AV139:AV143" si="25">AU139/(10^-27)/(10^6)</f>
        <v>3.6457888290751657E+20</v>
      </c>
      <c r="AW139">
        <f t="shared" ref="AW139:AW143" si="26">AU131*(10^-20)</f>
        <v>0</v>
      </c>
      <c r="AX139">
        <f t="shared" si="22"/>
        <v>0</v>
      </c>
      <c r="AY139">
        <f t="shared" si="23"/>
        <v>0</v>
      </c>
    </row>
    <row r="140" spans="2:58">
      <c r="J140">
        <v>7.9684100000000004</v>
      </c>
      <c r="K140">
        <v>8.0192200000000007</v>
      </c>
      <c r="L140">
        <v>8.6110199999999999</v>
      </c>
      <c r="N140">
        <v>7.6561000000000003</v>
      </c>
      <c r="O140">
        <v>7.6849400000000001</v>
      </c>
      <c r="P140">
        <v>8.2288999999999994</v>
      </c>
      <c r="R140">
        <v>8.2438500000000001</v>
      </c>
      <c r="S140">
        <v>8.3119499999999995</v>
      </c>
      <c r="T140">
        <v>9.9831400000000006</v>
      </c>
      <c r="V140">
        <v>8.3009000000000004</v>
      </c>
      <c r="W140">
        <v>8.35107</v>
      </c>
      <c r="X140">
        <v>10.1607</v>
      </c>
      <c r="Z140">
        <v>7.80246</v>
      </c>
      <c r="AA140">
        <v>7.86686</v>
      </c>
      <c r="AB140">
        <v>8.4229299999999991</v>
      </c>
      <c r="AD140">
        <v>8.6816899999999997</v>
      </c>
      <c r="AE140">
        <v>8.8822399999999995</v>
      </c>
      <c r="AF140">
        <v>9.9613399999999999</v>
      </c>
      <c r="AH140">
        <v>8.8716299999999997</v>
      </c>
      <c r="AI140">
        <v>8.8955400000000004</v>
      </c>
      <c r="AJ140">
        <v>11.932499999999999</v>
      </c>
      <c r="AL140">
        <v>8.7309800000000006</v>
      </c>
      <c r="AM140">
        <v>8.7311399999999999</v>
      </c>
      <c r="AN140">
        <v>10.384499999999999</v>
      </c>
      <c r="AP140">
        <v>1.28833</v>
      </c>
      <c r="AQ140">
        <v>1.34578</v>
      </c>
      <c r="AR140">
        <v>4.5457400000000003</v>
      </c>
      <c r="AT140">
        <v>12</v>
      </c>
      <c r="AU140">
        <f t="shared" si="24"/>
        <v>0.54686832436127486</v>
      </c>
      <c r="AV140">
        <f t="shared" si="25"/>
        <v>5.4686832436127479E+20</v>
      </c>
      <c r="AW140">
        <f t="shared" si="26"/>
        <v>3.7161849999999973E-21</v>
      </c>
      <c r="AX140">
        <f t="shared" si="22"/>
        <v>3.8666775E-21</v>
      </c>
      <c r="AY140">
        <f t="shared" si="23"/>
        <v>1.1587607499999999E-20</v>
      </c>
    </row>
    <row r="141" spans="2:58">
      <c r="J141">
        <v>0.33489999999999998</v>
      </c>
      <c r="K141">
        <v>0.35193000000000002</v>
      </c>
      <c r="L141">
        <v>0.60804999999999998</v>
      </c>
      <c r="N141">
        <v>7.1490000000000706E-2</v>
      </c>
      <c r="O141">
        <v>8.2690000000000402E-2</v>
      </c>
      <c r="P141">
        <v>0.30804999999999999</v>
      </c>
      <c r="R141">
        <v>0.61114999999999997</v>
      </c>
      <c r="S141">
        <v>0.64234999999999998</v>
      </c>
      <c r="T141">
        <v>2.0240100000000001</v>
      </c>
      <c r="V141">
        <v>0.76798999999999995</v>
      </c>
      <c r="W141">
        <v>0.77144999999999997</v>
      </c>
      <c r="X141">
        <v>2.2493099999999999</v>
      </c>
      <c r="Z141">
        <v>0.20957999999999999</v>
      </c>
      <c r="AA141">
        <v>0.22216</v>
      </c>
      <c r="AB141">
        <v>0.489289999999999</v>
      </c>
      <c r="AD141">
        <v>0.99350000000000005</v>
      </c>
      <c r="AE141">
        <v>1.1389499999999999</v>
      </c>
      <c r="AF141">
        <v>2.01512</v>
      </c>
      <c r="AH141">
        <v>1.24282</v>
      </c>
      <c r="AI141">
        <v>1.2607699999999999</v>
      </c>
      <c r="AJ141">
        <v>3.9788000000000001</v>
      </c>
      <c r="AL141">
        <v>1.15116</v>
      </c>
      <c r="AM141">
        <v>1.15164</v>
      </c>
      <c r="AN141">
        <v>2.5306000000000002</v>
      </c>
      <c r="AP141">
        <v>1.2078180999999999</v>
      </c>
      <c r="AQ141">
        <v>1.2461979999999999</v>
      </c>
      <c r="AR141">
        <v>4.2873849999999996</v>
      </c>
      <c r="AT141">
        <v>16</v>
      </c>
      <c r="AU141">
        <f t="shared" si="24"/>
        <v>0.72915776581503322</v>
      </c>
      <c r="AV141">
        <f t="shared" si="25"/>
        <v>7.2915776581503314E+20</v>
      </c>
      <c r="AW141">
        <f t="shared" si="26"/>
        <v>6.4610050000000005E-21</v>
      </c>
      <c r="AX141">
        <f t="shared" si="22"/>
        <v>6.7580249999999992E-21</v>
      </c>
      <c r="AY141">
        <f t="shared" si="23"/>
        <v>1.9204489999999995E-20</v>
      </c>
    </row>
    <row r="142" spans="2:58">
      <c r="J142">
        <v>7.58819</v>
      </c>
      <c r="K142">
        <v>7.6020599999999998</v>
      </c>
      <c r="L142">
        <v>7.9512799999999997</v>
      </c>
      <c r="N142">
        <v>7.5125500000000001</v>
      </c>
      <c r="O142">
        <v>7.5292000000000003</v>
      </c>
      <c r="P142">
        <v>7.81968</v>
      </c>
      <c r="R142">
        <v>7.5598900000000002</v>
      </c>
      <c r="S142">
        <v>7.5795199999999996</v>
      </c>
      <c r="T142">
        <v>7.8924599999999998</v>
      </c>
      <c r="V142">
        <v>7.5999299999999996</v>
      </c>
      <c r="W142">
        <v>7.6148499999999997</v>
      </c>
      <c r="X142">
        <v>7.9212999999999996</v>
      </c>
      <c r="Z142">
        <v>7.6058000000000003</v>
      </c>
      <c r="AA142">
        <v>7.6478099999999998</v>
      </c>
      <c r="AB142">
        <v>7.9308500000000004</v>
      </c>
      <c r="AD142">
        <v>7.5465200000000001</v>
      </c>
      <c r="AE142">
        <v>7.5631700000000004</v>
      </c>
      <c r="AF142">
        <v>7.9216899999999999</v>
      </c>
      <c r="AH142">
        <v>7.5542199999999999</v>
      </c>
      <c r="AI142">
        <v>7.57233</v>
      </c>
      <c r="AJ142">
        <v>7.8601599999999996</v>
      </c>
      <c r="AL142">
        <v>7.6426400000000001</v>
      </c>
      <c r="AM142">
        <v>7.69224</v>
      </c>
      <c r="AN142">
        <v>7.9439700000000002</v>
      </c>
      <c r="AP142">
        <v>7.8606700000000002E-2</v>
      </c>
      <c r="AQ142">
        <v>0.108569</v>
      </c>
      <c r="AR142">
        <v>0.252164</v>
      </c>
      <c r="AT142">
        <v>20</v>
      </c>
      <c r="AU142">
        <f t="shared" si="24"/>
        <v>0.91144720726879147</v>
      </c>
      <c r="AV142">
        <f t="shared" si="25"/>
        <v>9.1144720726879135E+20</v>
      </c>
      <c r="AW142">
        <f t="shared" si="26"/>
        <v>9.9008400000000012E-21</v>
      </c>
      <c r="AX142">
        <f t="shared" si="22"/>
        <v>1.03253525E-20</v>
      </c>
      <c r="AY142">
        <f t="shared" si="23"/>
        <v>2.92949825E-20</v>
      </c>
    </row>
    <row r="143" spans="2:58">
      <c r="J143">
        <v>7.9167699999999996</v>
      </c>
      <c r="K143">
        <v>7.9380499999999996</v>
      </c>
      <c r="L143">
        <v>9.4975199999999997</v>
      </c>
      <c r="N143">
        <v>7.9727300000000003</v>
      </c>
      <c r="O143">
        <v>8.0093700000000005</v>
      </c>
      <c r="P143">
        <v>9.1639800000000005</v>
      </c>
      <c r="R143">
        <v>8.1648599999999991</v>
      </c>
      <c r="S143">
        <v>8.1927199999999996</v>
      </c>
      <c r="T143">
        <v>10.4367</v>
      </c>
      <c r="V143">
        <v>8.2825100000000003</v>
      </c>
      <c r="W143">
        <v>8.3533000000000008</v>
      </c>
      <c r="X143">
        <v>9.8598499999999998</v>
      </c>
      <c r="Z143">
        <v>8.4559700000000007</v>
      </c>
      <c r="AA143">
        <v>8.5831599999999995</v>
      </c>
      <c r="AB143">
        <v>10.5054</v>
      </c>
      <c r="AD143">
        <v>8.5758500000000009</v>
      </c>
      <c r="AE143">
        <v>8.6092399999999998</v>
      </c>
      <c r="AF143">
        <v>10.8729</v>
      </c>
      <c r="AH143">
        <v>8.6918299999999995</v>
      </c>
      <c r="AI143">
        <v>8.7874700000000008</v>
      </c>
      <c r="AJ143">
        <v>10.2323</v>
      </c>
      <c r="AL143">
        <v>7.8749099999999999</v>
      </c>
      <c r="AM143">
        <v>8.0558899999999998</v>
      </c>
      <c r="AN143">
        <v>8.7666199999999996</v>
      </c>
      <c r="AP143">
        <v>0.41648800000000002</v>
      </c>
      <c r="AQ143">
        <v>0.43998100000000001</v>
      </c>
      <c r="AR143">
        <v>1.5125599999999999</v>
      </c>
      <c r="AT143">
        <v>24</v>
      </c>
      <c r="AU143">
        <f t="shared" si="24"/>
        <v>1.0937366487225497</v>
      </c>
      <c r="AV143">
        <f t="shared" si="25"/>
        <v>1.0937366487225496E+21</v>
      </c>
      <c r="AW143">
        <f t="shared" si="26"/>
        <v>1.2043815E-20</v>
      </c>
      <c r="AX143">
        <f t="shared" si="22"/>
        <v>1.2494317499999998E-20</v>
      </c>
      <c r="AY143">
        <f t="shared" si="23"/>
        <v>3.5225579999999987E-20</v>
      </c>
    </row>
    <row r="144" spans="2:58">
      <c r="J144">
        <v>0.32857999999999998</v>
      </c>
      <c r="K144">
        <v>0.33599000000000101</v>
      </c>
      <c r="L144">
        <v>1.5462400000000001</v>
      </c>
      <c r="N144">
        <v>0.46017999999999998</v>
      </c>
      <c r="O144">
        <v>0.48016999999999999</v>
      </c>
      <c r="P144">
        <v>1.3443000000000001</v>
      </c>
      <c r="R144">
        <v>0.60497000000000101</v>
      </c>
      <c r="S144">
        <v>0.61319999999999897</v>
      </c>
      <c r="T144">
        <v>2.5442399999999998</v>
      </c>
      <c r="V144">
        <v>0.68258000000000096</v>
      </c>
      <c r="W144">
        <v>0.73845000000000105</v>
      </c>
      <c r="X144">
        <v>1.93855</v>
      </c>
      <c r="Z144">
        <v>0.85016999999999998</v>
      </c>
      <c r="AA144">
        <v>0.93535000000000001</v>
      </c>
      <c r="AB144">
        <v>2.5745499999999999</v>
      </c>
      <c r="AD144">
        <v>1.0293300000000001</v>
      </c>
      <c r="AE144">
        <v>1.0460700000000001</v>
      </c>
      <c r="AF144">
        <v>2.9512100000000001</v>
      </c>
      <c r="AH144">
        <v>1.13761</v>
      </c>
      <c r="AI144">
        <v>1.2151400000000001</v>
      </c>
      <c r="AJ144">
        <v>2.3721399999999999</v>
      </c>
      <c r="AL144">
        <v>0.23227</v>
      </c>
      <c r="AM144">
        <v>0.36364999999999997</v>
      </c>
      <c r="AN144">
        <v>0.82264999999999899</v>
      </c>
      <c r="AP144">
        <v>0.3378813</v>
      </c>
      <c r="AQ144">
        <v>0.33141199999999998</v>
      </c>
      <c r="AR144">
        <v>1.2603960000000001</v>
      </c>
    </row>
    <row r="145" spans="10:63">
      <c r="J145">
        <v>7.6051500000000001</v>
      </c>
      <c r="K145">
        <v>7.6417299999999999</v>
      </c>
      <c r="L145">
        <v>7.96061</v>
      </c>
      <c r="N145">
        <v>7.5769399999999996</v>
      </c>
      <c r="O145">
        <v>7.6184599999999998</v>
      </c>
      <c r="P145">
        <v>7.8553100000000002</v>
      </c>
      <c r="R145">
        <v>7.5755400000000002</v>
      </c>
      <c r="S145">
        <v>7.5917000000000003</v>
      </c>
      <c r="T145">
        <v>7.9372199999999999</v>
      </c>
      <c r="V145">
        <v>7.6718200000000003</v>
      </c>
      <c r="W145">
        <v>7.6976599999999999</v>
      </c>
      <c r="X145">
        <v>7.95906</v>
      </c>
      <c r="Z145">
        <v>7.5828300000000004</v>
      </c>
      <c r="AA145">
        <v>7.6344900000000004</v>
      </c>
      <c r="AB145">
        <v>7.86083</v>
      </c>
      <c r="AD145">
        <v>7.5945499999999999</v>
      </c>
      <c r="AE145">
        <v>7.6259800000000002</v>
      </c>
      <c r="AF145">
        <v>7.8688799999999999</v>
      </c>
      <c r="AH145">
        <v>7.5435400000000001</v>
      </c>
      <c r="AI145">
        <v>7.5912300000000004</v>
      </c>
      <c r="AJ145">
        <v>7.8687899999999997</v>
      </c>
      <c r="AL145">
        <v>7.59938</v>
      </c>
      <c r="AM145">
        <v>7.63225</v>
      </c>
      <c r="AN145">
        <v>7.8807099999999997</v>
      </c>
      <c r="AP145">
        <v>8.0822699999999997E-2</v>
      </c>
      <c r="AQ145">
        <v>9.9928100000000006E-2</v>
      </c>
      <c r="AR145">
        <v>0.25780799999999998</v>
      </c>
    </row>
    <row r="146" spans="10:63">
      <c r="J146">
        <v>7.8925400000000003</v>
      </c>
      <c r="K146">
        <v>7.9741600000000004</v>
      </c>
      <c r="L146">
        <v>8.4860000000000007</v>
      </c>
      <c r="N146">
        <v>8.0297300000000007</v>
      </c>
      <c r="O146">
        <v>8.0470400000000009</v>
      </c>
      <c r="P146">
        <v>8.9255899999999997</v>
      </c>
      <c r="R146">
        <v>8.1725399999999997</v>
      </c>
      <c r="S146">
        <v>8.1851299999999991</v>
      </c>
      <c r="T146">
        <v>10.6425</v>
      </c>
      <c r="V146">
        <v>8.3709699999999998</v>
      </c>
      <c r="W146">
        <v>8.3882899999999996</v>
      </c>
      <c r="X146">
        <v>10.5336</v>
      </c>
      <c r="Z146">
        <v>8.4488099999999999</v>
      </c>
      <c r="AA146">
        <v>8.4904600000000006</v>
      </c>
      <c r="AB146">
        <v>10.709899999999999</v>
      </c>
      <c r="AD146">
        <v>8.7111900000000002</v>
      </c>
      <c r="AE146">
        <v>8.7601200000000006</v>
      </c>
      <c r="AF146">
        <v>11.801600000000001</v>
      </c>
      <c r="AH146">
        <v>7.7682500000000001</v>
      </c>
      <c r="AI146">
        <v>7.8448700000000002</v>
      </c>
      <c r="AJ146">
        <v>8.3672400000000007</v>
      </c>
      <c r="AL146">
        <v>9.1176600000000008</v>
      </c>
      <c r="AM146">
        <v>9.2030799999999999</v>
      </c>
      <c r="AN146">
        <v>11.8948</v>
      </c>
      <c r="AP146">
        <v>1.4144600000000001</v>
      </c>
      <c r="AQ146">
        <v>1.4038999999999999</v>
      </c>
      <c r="AR146">
        <v>4.2810899999999998</v>
      </c>
      <c r="AT146" t="s">
        <v>68</v>
      </c>
    </row>
    <row r="147" spans="10:63">
      <c r="J147">
        <v>0.28738999999999998</v>
      </c>
      <c r="K147">
        <v>0.33243</v>
      </c>
      <c r="L147">
        <v>0.52539000000000102</v>
      </c>
      <c r="N147">
        <v>0.45279000000000003</v>
      </c>
      <c r="O147">
        <v>0.42858000000000102</v>
      </c>
      <c r="P147">
        <v>1.0702799999999999</v>
      </c>
      <c r="R147">
        <v>0.59699999999999998</v>
      </c>
      <c r="S147">
        <v>0.59342999999999901</v>
      </c>
      <c r="T147">
        <v>2.7052800000000001</v>
      </c>
      <c r="V147">
        <v>0.69914999999999905</v>
      </c>
      <c r="W147">
        <v>0.69062999999999997</v>
      </c>
      <c r="X147">
        <v>2.5745399999999998</v>
      </c>
      <c r="Z147">
        <v>0.86597999999999997</v>
      </c>
      <c r="AA147">
        <v>0.85597000000000101</v>
      </c>
      <c r="AB147">
        <v>2.8490700000000002</v>
      </c>
      <c r="AD147">
        <v>1.1166400000000001</v>
      </c>
      <c r="AE147">
        <v>1.1341399999999999</v>
      </c>
      <c r="AF147">
        <v>3.9327200000000002</v>
      </c>
      <c r="AH147">
        <v>0.22470999999999999</v>
      </c>
      <c r="AI147">
        <v>0.25363999999999998</v>
      </c>
      <c r="AJ147">
        <v>0.498450000000001</v>
      </c>
      <c r="AL147">
        <v>1.5182800000000001</v>
      </c>
      <c r="AM147">
        <v>1.5708299999999999</v>
      </c>
      <c r="AN147">
        <v>4.0140900000000004</v>
      </c>
      <c r="AP147">
        <v>1.3336372999999999</v>
      </c>
      <c r="AQ147">
        <v>1.3039719000000001</v>
      </c>
      <c r="AR147">
        <v>4.023282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63">
      <c r="J148">
        <v>7.6102999999999996</v>
      </c>
      <c r="K148">
        <v>7.6370699999999996</v>
      </c>
      <c r="L148">
        <v>7.9049100000000001</v>
      </c>
      <c r="N148">
        <v>7.5881600000000002</v>
      </c>
      <c r="O148">
        <v>7.6228699999999998</v>
      </c>
      <c r="P148">
        <v>7.9639300000000004</v>
      </c>
      <c r="R148">
        <v>7.5198799999999997</v>
      </c>
      <c r="S148">
        <v>7.5432300000000003</v>
      </c>
      <c r="T148">
        <v>7.8156800000000004</v>
      </c>
      <c r="V148">
        <v>7.5825300000000002</v>
      </c>
      <c r="W148">
        <v>7.5924500000000004</v>
      </c>
      <c r="X148">
        <v>7.9357100000000003</v>
      </c>
      <c r="Z148">
        <v>7.5648099999999996</v>
      </c>
      <c r="AA148">
        <v>7.5921500000000002</v>
      </c>
      <c r="AB148">
        <v>7.9024099999999997</v>
      </c>
      <c r="AD148">
        <v>7.5794899999999998</v>
      </c>
      <c r="AE148">
        <v>7.6021599999999996</v>
      </c>
      <c r="AF148">
        <v>7.9186899999999998</v>
      </c>
      <c r="AH148">
        <v>7.5986900000000004</v>
      </c>
      <c r="AI148">
        <v>7.6209899999999999</v>
      </c>
      <c r="AJ148">
        <v>7.90794</v>
      </c>
      <c r="AL148">
        <v>7.5774800000000004</v>
      </c>
      <c r="AM148">
        <v>7.59659</v>
      </c>
      <c r="AN148">
        <v>7.9067999999999996</v>
      </c>
      <c r="AP148">
        <v>8.1848799999999999E-2</v>
      </c>
      <c r="AQ148">
        <v>0.100315</v>
      </c>
      <c r="AR148">
        <v>0.26214700000000002</v>
      </c>
      <c r="AT148">
        <v>10</v>
      </c>
      <c r="AU148">
        <f>AT148*1000/$AU$2</f>
        <v>0.45572360363439574</v>
      </c>
      <c r="AV148">
        <f>AU148/(10^-27)/(10^6)</f>
        <v>4.5572360363439568E+20</v>
      </c>
      <c r="AW148" s="4">
        <v>0.31199399999999999</v>
      </c>
      <c r="AX148" s="4">
        <v>0.32519799999999999</v>
      </c>
      <c r="AY148" s="4">
        <v>1.0405010000000001</v>
      </c>
      <c r="AZ148">
        <f>AW148*(10^-20)</f>
        <v>3.1199399999999997E-21</v>
      </c>
      <c r="BA148">
        <f t="shared" ref="BA148:BA155" si="27">AX148*(10^-20)</f>
        <v>3.2519799999999998E-21</v>
      </c>
      <c r="BB148">
        <f t="shared" ref="BB148:BB155" si="28">AY148*(10^-20)</f>
        <v>1.040501E-20</v>
      </c>
    </row>
    <row r="149" spans="10:63">
      <c r="J149">
        <v>7.9599299999999999</v>
      </c>
      <c r="K149">
        <v>8.0216999999999992</v>
      </c>
      <c r="L149">
        <v>9.3433299999999999</v>
      </c>
      <c r="N149">
        <v>8.0738699999999994</v>
      </c>
      <c r="O149">
        <v>8.1070700000000002</v>
      </c>
      <c r="P149">
        <v>9.4518699999999995</v>
      </c>
      <c r="R149">
        <v>8.1462500000000002</v>
      </c>
      <c r="S149">
        <v>8.1433400000000002</v>
      </c>
      <c r="T149">
        <v>9.8504799999999992</v>
      </c>
      <c r="V149">
        <v>8.42727</v>
      </c>
      <c r="W149">
        <v>8.4753600000000002</v>
      </c>
      <c r="X149">
        <v>11.1913</v>
      </c>
      <c r="Z149">
        <v>8.3078500000000002</v>
      </c>
      <c r="AA149">
        <v>8.4302600000000005</v>
      </c>
      <c r="AB149">
        <v>9.2802100000000003</v>
      </c>
      <c r="AD149">
        <v>8.6197400000000002</v>
      </c>
      <c r="AE149">
        <v>8.7422299999999993</v>
      </c>
      <c r="AF149">
        <v>11.3636</v>
      </c>
      <c r="AH149">
        <v>8.9185400000000001</v>
      </c>
      <c r="AI149">
        <v>8.9790299999999998</v>
      </c>
      <c r="AJ149">
        <v>10.901400000000001</v>
      </c>
      <c r="AL149">
        <v>9.1512600000000006</v>
      </c>
      <c r="AM149">
        <v>9.2546400000000002</v>
      </c>
      <c r="AN149">
        <v>13.220800000000001</v>
      </c>
      <c r="AP149">
        <v>1.18676</v>
      </c>
      <c r="AQ149">
        <v>1.1874400000000001</v>
      </c>
      <c r="AR149">
        <v>2.4229400000000001</v>
      </c>
      <c r="AT149">
        <v>12</v>
      </c>
      <c r="AU149">
        <f t="shared" ref="AU149:AU154" si="29">AT149*1000/$AU$2</f>
        <v>0.54686832436127486</v>
      </c>
      <c r="AV149">
        <f t="shared" ref="AV149:AV154" si="30">AU149/(10^-27)/(10^6)</f>
        <v>5.4686832436127479E+20</v>
      </c>
      <c r="AW149" s="4">
        <v>0.37161849999999974</v>
      </c>
      <c r="AX149" s="4">
        <v>0.38666775000000003</v>
      </c>
      <c r="AY149" s="4">
        <v>1.1587607499999999</v>
      </c>
      <c r="AZ149">
        <f t="shared" ref="AZ149:AZ155" si="31">AW149*(10^-20)</f>
        <v>3.7161849999999973E-21</v>
      </c>
      <c r="BA149">
        <f t="shared" si="27"/>
        <v>3.8666775E-21</v>
      </c>
      <c r="BB149">
        <f t="shared" si="28"/>
        <v>1.1587607499999999E-20</v>
      </c>
    </row>
    <row r="150" spans="10:63">
      <c r="J150">
        <v>0.34963</v>
      </c>
      <c r="K150">
        <v>0.38463000000000003</v>
      </c>
      <c r="L150">
        <v>1.43842</v>
      </c>
      <c r="N150">
        <v>0.48570999999999898</v>
      </c>
      <c r="O150">
        <v>0.48420000000000002</v>
      </c>
      <c r="P150">
        <v>1.48794</v>
      </c>
      <c r="R150">
        <v>0.62637000000000098</v>
      </c>
      <c r="S150">
        <v>0.60011000000000003</v>
      </c>
      <c r="T150">
        <v>2.0348000000000002</v>
      </c>
      <c r="V150">
        <v>0.84474000000000005</v>
      </c>
      <c r="W150">
        <v>0.88290999999999997</v>
      </c>
      <c r="X150">
        <v>3.2555900000000002</v>
      </c>
      <c r="Z150">
        <v>0.74304000000000103</v>
      </c>
      <c r="AA150">
        <v>0.83811000000000002</v>
      </c>
      <c r="AB150">
        <v>1.3777999999999999</v>
      </c>
      <c r="AD150">
        <v>1.0402499999999999</v>
      </c>
      <c r="AE150">
        <v>1.1400699999999999</v>
      </c>
      <c r="AF150">
        <v>3.4449100000000001</v>
      </c>
      <c r="AH150">
        <v>1.31985</v>
      </c>
      <c r="AI150">
        <v>1.3580399999999999</v>
      </c>
      <c r="AJ150">
        <v>2.9934599999999998</v>
      </c>
      <c r="AL150">
        <v>1.57378</v>
      </c>
      <c r="AM150">
        <v>1.65805</v>
      </c>
      <c r="AN150">
        <v>5.3140000000000001</v>
      </c>
      <c r="AP150">
        <v>1.1049112000000001</v>
      </c>
      <c r="AQ150">
        <v>1.0871249999999999</v>
      </c>
      <c r="AR150">
        <v>2.160793</v>
      </c>
      <c r="AT150">
        <v>14</v>
      </c>
      <c r="AU150">
        <f t="shared" si="29"/>
        <v>0.63801304508815404</v>
      </c>
      <c r="AV150">
        <f t="shared" si="30"/>
        <v>6.3801304508815403E+20</v>
      </c>
      <c r="AW150" s="4">
        <v>0.52694894736842113</v>
      </c>
      <c r="AX150" s="4">
        <v>0.54319578947368408</v>
      </c>
      <c r="AY150" s="4">
        <v>1.5940263157894741</v>
      </c>
      <c r="AZ150">
        <f t="shared" si="31"/>
        <v>5.269489473684211E-21</v>
      </c>
      <c r="BA150">
        <f t="shared" si="27"/>
        <v>5.4319578947368401E-21</v>
      </c>
      <c r="BB150">
        <f t="shared" si="28"/>
        <v>1.5940263157894741E-20</v>
      </c>
    </row>
    <row r="151" spans="10:63">
      <c r="J151">
        <v>7.5673300000000001</v>
      </c>
      <c r="K151">
        <v>7.5859300000000003</v>
      </c>
      <c r="L151">
        <v>7.8917900000000003</v>
      </c>
      <c r="N151">
        <v>7.6191399999999998</v>
      </c>
      <c r="O151">
        <v>7.6323699999999999</v>
      </c>
      <c r="P151">
        <v>7.9731899999999998</v>
      </c>
      <c r="R151">
        <v>7.6303000000000001</v>
      </c>
      <c r="S151">
        <v>7.6831800000000001</v>
      </c>
      <c r="T151">
        <v>7.98001</v>
      </c>
      <c r="V151">
        <v>7.5750900000000003</v>
      </c>
      <c r="W151">
        <v>7.6167999999999996</v>
      </c>
      <c r="X151">
        <v>7.8454199999999998</v>
      </c>
      <c r="Z151">
        <v>7.5472900000000003</v>
      </c>
      <c r="AA151">
        <v>7.5699699999999996</v>
      </c>
      <c r="AB151">
        <v>7.9409599999999996</v>
      </c>
      <c r="AD151">
        <v>7.5818199999999996</v>
      </c>
      <c r="AE151">
        <v>7.6141699999999997</v>
      </c>
      <c r="AF151">
        <v>7.9290500000000002</v>
      </c>
      <c r="AH151">
        <v>7.6603500000000002</v>
      </c>
      <c r="AI151">
        <v>7.6998300000000004</v>
      </c>
      <c r="AJ151">
        <v>7.9570100000000004</v>
      </c>
      <c r="AL151">
        <v>7.6319800000000004</v>
      </c>
      <c r="AM151">
        <v>7.6562000000000001</v>
      </c>
      <c r="AN151">
        <v>7.9018300000000004</v>
      </c>
      <c r="AP151">
        <v>8.0861799999999998E-2</v>
      </c>
      <c r="AQ151">
        <v>0.100035</v>
      </c>
      <c r="AR151">
        <v>0.25948300000000002</v>
      </c>
      <c r="AT151">
        <v>16</v>
      </c>
      <c r="AU151">
        <f t="shared" si="29"/>
        <v>0.72915776581503322</v>
      </c>
      <c r="AV151">
        <f t="shared" si="30"/>
        <v>7.2915776581503314E+20</v>
      </c>
      <c r="AW151" s="4">
        <v>0.64610050000000008</v>
      </c>
      <c r="AX151" s="4">
        <v>0.67580249999999997</v>
      </c>
      <c r="AY151" s="4">
        <v>1.9204489999999996</v>
      </c>
      <c r="AZ151">
        <f t="shared" si="31"/>
        <v>6.4610050000000005E-21</v>
      </c>
      <c r="BA151">
        <f t="shared" si="27"/>
        <v>6.7580249999999992E-21</v>
      </c>
      <c r="BB151">
        <f t="shared" si="28"/>
        <v>1.9204489999999995E-20</v>
      </c>
    </row>
    <row r="152" spans="10:63">
      <c r="J152">
        <v>7.7084900000000003</v>
      </c>
      <c r="K152">
        <v>7.7169600000000003</v>
      </c>
      <c r="L152">
        <v>8.5416899999999991</v>
      </c>
      <c r="N152">
        <v>8.1426499999999997</v>
      </c>
      <c r="O152">
        <v>8.1913900000000002</v>
      </c>
      <c r="P152">
        <v>9.9882100000000005</v>
      </c>
      <c r="R152">
        <v>7.7449199999999996</v>
      </c>
      <c r="S152">
        <v>7.8025599999999997</v>
      </c>
      <c r="T152">
        <v>8.3913100000000007</v>
      </c>
      <c r="V152">
        <v>8.2274999999999991</v>
      </c>
      <c r="W152">
        <v>8.2776200000000006</v>
      </c>
      <c r="X152">
        <v>9.3838799999999996</v>
      </c>
      <c r="Z152">
        <v>8.4355399999999996</v>
      </c>
      <c r="AA152">
        <v>8.4903700000000004</v>
      </c>
      <c r="AB152">
        <v>10.771599999999999</v>
      </c>
      <c r="AD152">
        <v>8.6753999999999998</v>
      </c>
      <c r="AE152">
        <v>8.6783599999999996</v>
      </c>
      <c r="AF152">
        <v>10.667999999999999</v>
      </c>
      <c r="AH152">
        <v>9.0009300000000003</v>
      </c>
      <c r="AI152">
        <v>9.1215100000000007</v>
      </c>
      <c r="AJ152">
        <v>13.426600000000001</v>
      </c>
      <c r="AL152">
        <v>8.9470799999999997</v>
      </c>
      <c r="AM152">
        <v>8.9805600000000005</v>
      </c>
      <c r="AN152">
        <v>12.450100000000001</v>
      </c>
      <c r="AP152">
        <v>1.4010100000000001</v>
      </c>
      <c r="AQ152">
        <v>1.40778</v>
      </c>
      <c r="AR152">
        <v>3.07376</v>
      </c>
      <c r="AT152">
        <v>18</v>
      </c>
      <c r="AU152">
        <f t="shared" si="29"/>
        <v>0.82030248654191229</v>
      </c>
      <c r="AV152">
        <f t="shared" si="30"/>
        <v>8.2030248654191224E+20</v>
      </c>
      <c r="AW152" s="4">
        <v>0.83747789473684187</v>
      </c>
      <c r="AX152" s="4">
        <v>0.87486105263157921</v>
      </c>
      <c r="AY152" s="4">
        <v>2.4655421052631574</v>
      </c>
      <c r="AZ152">
        <f t="shared" si="31"/>
        <v>8.3747789473684182E-21</v>
      </c>
      <c r="BA152">
        <f t="shared" si="27"/>
        <v>8.7486105263157918E-21</v>
      </c>
      <c r="BB152">
        <f t="shared" si="28"/>
        <v>2.4655421052631574E-20</v>
      </c>
    </row>
    <row r="153" spans="10:63">
      <c r="J153">
        <v>0.14116000000000001</v>
      </c>
      <c r="K153">
        <v>0.13103000000000001</v>
      </c>
      <c r="L153">
        <v>0.64989999999999903</v>
      </c>
      <c r="N153">
        <v>0.52351000000000003</v>
      </c>
      <c r="O153">
        <v>0.55901999999999996</v>
      </c>
      <c r="P153">
        <v>2.0150199999999998</v>
      </c>
      <c r="R153">
        <v>0.11462</v>
      </c>
      <c r="S153">
        <v>0.11938</v>
      </c>
      <c r="T153">
        <v>0.411300000000001</v>
      </c>
      <c r="V153">
        <v>0.65240999999999905</v>
      </c>
      <c r="W153">
        <v>0.66082000000000096</v>
      </c>
      <c r="X153">
        <v>1.5384599999999999</v>
      </c>
      <c r="Z153">
        <v>0.88824999999999898</v>
      </c>
      <c r="AA153">
        <v>0.920400000000001</v>
      </c>
      <c r="AB153">
        <v>2.8306399999999998</v>
      </c>
      <c r="AD153">
        <v>1.09358</v>
      </c>
      <c r="AE153">
        <v>1.06419</v>
      </c>
      <c r="AF153">
        <v>2.73895</v>
      </c>
      <c r="AH153">
        <v>1.3405800000000001</v>
      </c>
      <c r="AI153">
        <v>1.4216800000000001</v>
      </c>
      <c r="AJ153">
        <v>5.4695900000000002</v>
      </c>
      <c r="AL153">
        <v>1.3150999999999999</v>
      </c>
      <c r="AM153">
        <v>1.32436</v>
      </c>
      <c r="AN153">
        <v>4.5482699999999996</v>
      </c>
      <c r="AP153">
        <v>1.3201482</v>
      </c>
      <c r="AQ153">
        <v>1.3077449999999999</v>
      </c>
      <c r="AR153">
        <v>2.8142770000000001</v>
      </c>
      <c r="AT153">
        <v>20</v>
      </c>
      <c r="AU153">
        <f t="shared" si="29"/>
        <v>0.91144720726879147</v>
      </c>
      <c r="AV153">
        <f t="shared" si="30"/>
        <v>9.1144720726879135E+20</v>
      </c>
      <c r="AW153" s="4">
        <v>0.99008400000000019</v>
      </c>
      <c r="AX153" s="4">
        <v>1.03253525</v>
      </c>
      <c r="AY153" s="4">
        <v>2.9294982500000004</v>
      </c>
      <c r="AZ153">
        <f t="shared" si="31"/>
        <v>9.9008400000000012E-21</v>
      </c>
      <c r="BA153">
        <f t="shared" si="27"/>
        <v>1.03253525E-20</v>
      </c>
      <c r="BB153">
        <f t="shared" si="28"/>
        <v>2.92949825E-20</v>
      </c>
    </row>
    <row r="154" spans="10:63">
      <c r="J154">
        <v>7.6272200000000003</v>
      </c>
      <c r="K154">
        <v>7.6748399999999997</v>
      </c>
      <c r="L154">
        <v>7.9419700000000004</v>
      </c>
      <c r="N154">
        <v>7.5959500000000002</v>
      </c>
      <c r="O154">
        <v>7.6328800000000001</v>
      </c>
      <c r="P154">
        <v>7.9956699999999996</v>
      </c>
      <c r="R154">
        <v>7.6002599999999996</v>
      </c>
      <c r="S154">
        <v>7.63218</v>
      </c>
      <c r="T154">
        <v>7.9283599999999996</v>
      </c>
      <c r="V154">
        <v>7.6185099999999997</v>
      </c>
      <c r="W154">
        <v>7.6505900000000002</v>
      </c>
      <c r="X154">
        <v>7.9945500000000003</v>
      </c>
      <c r="Z154">
        <v>7.4990199999999998</v>
      </c>
      <c r="AA154">
        <v>7.5354200000000002</v>
      </c>
      <c r="AB154">
        <v>7.8849900000000002</v>
      </c>
      <c r="AD154">
        <v>7.6250999999999998</v>
      </c>
      <c r="AE154">
        <v>7.6745700000000001</v>
      </c>
      <c r="AF154">
        <v>7.8780200000000002</v>
      </c>
      <c r="AH154">
        <v>7.6330099999999996</v>
      </c>
      <c r="AI154">
        <v>7.6969799999999999</v>
      </c>
      <c r="AJ154">
        <v>7.9671099999999999</v>
      </c>
      <c r="AL154">
        <v>7.5553100000000004</v>
      </c>
      <c r="AM154">
        <v>7.5689200000000003</v>
      </c>
      <c r="AN154">
        <v>7.9182899999999998</v>
      </c>
      <c r="AP154">
        <v>8.1449099999999997E-2</v>
      </c>
      <c r="AQ154">
        <v>9.9868999999999999E-2</v>
      </c>
      <c r="AR154">
        <v>0.26979199999999998</v>
      </c>
      <c r="AT154">
        <v>22</v>
      </c>
      <c r="AU154">
        <f t="shared" si="29"/>
        <v>1.0025919279956705</v>
      </c>
      <c r="AV154">
        <f t="shared" si="30"/>
        <v>1.0025919279956705E+21</v>
      </c>
      <c r="AW154" s="4">
        <v>1.0996629999999996</v>
      </c>
      <c r="AX154" s="4">
        <v>1.132798</v>
      </c>
      <c r="AY154" s="4">
        <v>3.3824959999999997</v>
      </c>
      <c r="AZ154">
        <f t="shared" si="31"/>
        <v>1.0996629999999996E-20</v>
      </c>
      <c r="BA154">
        <f t="shared" si="27"/>
        <v>1.1327979999999999E-20</v>
      </c>
      <c r="BB154">
        <f t="shared" si="28"/>
        <v>3.3824959999999997E-20</v>
      </c>
    </row>
    <row r="155" spans="10:63">
      <c r="J155">
        <v>7.8516899999999996</v>
      </c>
      <c r="K155">
        <v>7.8922600000000003</v>
      </c>
      <c r="L155">
        <v>8.37927</v>
      </c>
      <c r="N155">
        <v>7.95777</v>
      </c>
      <c r="O155">
        <v>7.9993999999999996</v>
      </c>
      <c r="P155">
        <v>8.7150599999999994</v>
      </c>
      <c r="R155">
        <v>8.1876800000000003</v>
      </c>
      <c r="S155">
        <v>8.2052999999999994</v>
      </c>
      <c r="T155">
        <v>9.6237700000000004</v>
      </c>
      <c r="V155">
        <v>8.3747799999999994</v>
      </c>
      <c r="W155">
        <v>8.4981600000000004</v>
      </c>
      <c r="X155">
        <v>10.3117</v>
      </c>
      <c r="Z155">
        <v>8.4306199999999993</v>
      </c>
      <c r="AA155">
        <v>8.4562600000000003</v>
      </c>
      <c r="AB155">
        <v>11.088100000000001</v>
      </c>
      <c r="AD155">
        <v>8.8098500000000008</v>
      </c>
      <c r="AE155">
        <v>8.8564399999999992</v>
      </c>
      <c r="AF155">
        <v>11.7349</v>
      </c>
      <c r="AH155">
        <v>7.80837</v>
      </c>
      <c r="AI155">
        <v>7.9380899999999999</v>
      </c>
      <c r="AJ155">
        <v>8.5334000000000003</v>
      </c>
      <c r="AL155">
        <v>9.1751000000000005</v>
      </c>
      <c r="AM155">
        <v>9.2293199999999995</v>
      </c>
      <c r="AN155">
        <v>12.587400000000001</v>
      </c>
      <c r="AP155">
        <v>1.3293200000000001</v>
      </c>
      <c r="AQ155">
        <v>1.3874500000000001</v>
      </c>
      <c r="AR155">
        <v>3.8626100000000001</v>
      </c>
      <c r="AT155">
        <v>24</v>
      </c>
      <c r="AU155">
        <f>AT155*1000/$AU$2</f>
        <v>1.0937366487225497</v>
      </c>
      <c r="AV155">
        <f>AU155/(10^-27)/(10^6)</f>
        <v>1.0937366487225496E+21</v>
      </c>
      <c r="AW155" s="4">
        <v>1.2043815</v>
      </c>
      <c r="AX155" s="4">
        <v>1.2494317499999998</v>
      </c>
      <c r="AY155" s="4">
        <v>3.5225579999999992</v>
      </c>
      <c r="AZ155">
        <f t="shared" si="31"/>
        <v>1.2043815E-20</v>
      </c>
      <c r="BA155">
        <f t="shared" si="27"/>
        <v>1.2494317499999998E-20</v>
      </c>
      <c r="BB155">
        <f t="shared" si="28"/>
        <v>3.5225579999999987E-20</v>
      </c>
    </row>
    <row r="156" spans="10:63">
      <c r="J156">
        <v>0.224469999999999</v>
      </c>
      <c r="K156">
        <v>0.217420000000001</v>
      </c>
      <c r="L156">
        <v>0.43730000000000002</v>
      </c>
      <c r="N156">
        <v>0.36181999999999997</v>
      </c>
      <c r="O156">
        <v>0.36652000000000001</v>
      </c>
      <c r="P156">
        <v>0.71938999999999897</v>
      </c>
      <c r="R156">
        <v>0.58742000000000005</v>
      </c>
      <c r="S156">
        <v>0.57311999999999896</v>
      </c>
      <c r="T156">
        <v>1.6954100000000001</v>
      </c>
      <c r="V156">
        <v>0.75627</v>
      </c>
      <c r="W156">
        <v>0.84757000000000005</v>
      </c>
      <c r="X156">
        <v>2.3171499999999998</v>
      </c>
      <c r="Z156">
        <v>0.93159999999999998</v>
      </c>
      <c r="AA156">
        <v>0.92083999999999999</v>
      </c>
      <c r="AB156">
        <v>3.2031100000000001</v>
      </c>
      <c r="AD156">
        <v>1.18475</v>
      </c>
      <c r="AE156">
        <v>1.18187</v>
      </c>
      <c r="AF156">
        <v>3.8568799999999999</v>
      </c>
      <c r="AH156">
        <v>0.17535999999999999</v>
      </c>
      <c r="AI156">
        <v>0.24110999999999999</v>
      </c>
      <c r="AJ156">
        <v>0.56628999999999996</v>
      </c>
      <c r="AL156">
        <v>1.6197900000000001</v>
      </c>
      <c r="AM156">
        <v>1.6604000000000001</v>
      </c>
      <c r="AN156">
        <v>4.6691099999999999</v>
      </c>
      <c r="AP156">
        <v>1.2478708999999999</v>
      </c>
      <c r="AQ156">
        <v>1.2875810000000001</v>
      </c>
      <c r="AR156">
        <v>3.5928179999999998</v>
      </c>
    </row>
    <row r="157" spans="10:63">
      <c r="J157">
        <v>7.5773900000000003</v>
      </c>
      <c r="K157">
        <v>7.5926600000000004</v>
      </c>
      <c r="L157">
        <v>7.9125800000000002</v>
      </c>
      <c r="N157">
        <v>7.5111999999999997</v>
      </c>
      <c r="O157">
        <v>7.5371600000000001</v>
      </c>
      <c r="P157">
        <v>7.8820899999999998</v>
      </c>
      <c r="R157">
        <v>7.6320499999999996</v>
      </c>
      <c r="S157">
        <v>7.6488800000000001</v>
      </c>
      <c r="T157">
        <v>8.0006299999999992</v>
      </c>
      <c r="V157">
        <v>7.5011900000000002</v>
      </c>
      <c r="W157">
        <v>7.5533200000000003</v>
      </c>
      <c r="X157">
        <v>7.8532099999999998</v>
      </c>
      <c r="Z157">
        <v>7.6331600000000002</v>
      </c>
      <c r="AA157">
        <v>7.6537600000000001</v>
      </c>
      <c r="AB157">
        <v>8.0624800000000008</v>
      </c>
      <c r="AD157">
        <v>7.5384399999999996</v>
      </c>
      <c r="AE157">
        <v>7.5784799999999999</v>
      </c>
      <c r="AF157">
        <v>7.8288599999999997</v>
      </c>
      <c r="AH157">
        <v>7.5108699999999997</v>
      </c>
      <c r="AI157">
        <v>7.5225299999999997</v>
      </c>
      <c r="AJ157">
        <v>7.8343999999999996</v>
      </c>
      <c r="AL157">
        <v>7.5319000000000003</v>
      </c>
      <c r="AM157">
        <v>7.55023</v>
      </c>
      <c r="AN157">
        <v>7.8674200000000001</v>
      </c>
      <c r="AP157">
        <v>8.0687300000000003E-2</v>
      </c>
      <c r="AQ157">
        <v>0.100045</v>
      </c>
      <c r="AR157">
        <v>0.247612</v>
      </c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spans="10:63">
      <c r="J158">
        <v>7.64682</v>
      </c>
      <c r="K158">
        <v>7.66981</v>
      </c>
      <c r="L158">
        <v>8.0936400000000006</v>
      </c>
      <c r="N158">
        <v>7.8837000000000002</v>
      </c>
      <c r="O158">
        <v>7.9199000000000002</v>
      </c>
      <c r="P158">
        <v>8.6735799999999994</v>
      </c>
      <c r="R158">
        <v>8.0138599999999993</v>
      </c>
      <c r="S158">
        <v>8.03294</v>
      </c>
      <c r="T158">
        <v>9.2303099999999993</v>
      </c>
      <c r="V158">
        <v>7.7446599999999997</v>
      </c>
      <c r="W158">
        <v>7.8309800000000003</v>
      </c>
      <c r="X158">
        <v>8.3106299999999997</v>
      </c>
      <c r="Z158">
        <v>8.4856200000000008</v>
      </c>
      <c r="AA158">
        <v>8.5693400000000004</v>
      </c>
      <c r="AB158">
        <v>10.2723</v>
      </c>
      <c r="AD158">
        <v>8.6302800000000008</v>
      </c>
      <c r="AE158">
        <v>8.6929599999999994</v>
      </c>
      <c r="AF158">
        <v>11.6165</v>
      </c>
      <c r="AH158">
        <v>8.6252200000000006</v>
      </c>
      <c r="AI158">
        <v>8.6301500000000004</v>
      </c>
      <c r="AJ158">
        <v>11.2052</v>
      </c>
      <c r="AL158">
        <v>9.0545899999999993</v>
      </c>
      <c r="AM158">
        <v>9.1483600000000003</v>
      </c>
      <c r="AN158">
        <v>13.303800000000001</v>
      </c>
      <c r="AP158">
        <v>1.52156</v>
      </c>
      <c r="AQ158">
        <v>1.5788800000000001</v>
      </c>
      <c r="AR158">
        <v>4.4857800000000001</v>
      </c>
    </row>
    <row r="159" spans="10:63">
      <c r="J159">
        <v>6.94299999999997E-2</v>
      </c>
      <c r="K159">
        <v>7.7149999999999594E-2</v>
      </c>
      <c r="L159">
        <v>0.18106</v>
      </c>
      <c r="N159">
        <v>0.3725</v>
      </c>
      <c r="O159">
        <v>0.38274000000000002</v>
      </c>
      <c r="P159">
        <v>0.79149000000000003</v>
      </c>
      <c r="R159">
        <v>0.38180999999999998</v>
      </c>
      <c r="S159">
        <v>0.38406000000000001</v>
      </c>
      <c r="T159">
        <v>1.2296800000000001</v>
      </c>
      <c r="V159">
        <v>0.24346999999999899</v>
      </c>
      <c r="W159">
        <v>0.27766000000000002</v>
      </c>
      <c r="X159">
        <v>0.45741999999999999</v>
      </c>
      <c r="Z159">
        <v>0.85246000000000099</v>
      </c>
      <c r="AA159">
        <v>0.91557999999999995</v>
      </c>
      <c r="AB159">
        <v>2.2098200000000001</v>
      </c>
      <c r="AD159">
        <v>1.0918399999999999</v>
      </c>
      <c r="AE159">
        <v>1.1144799999999999</v>
      </c>
      <c r="AF159">
        <v>3.7876400000000001</v>
      </c>
      <c r="AH159">
        <v>1.11435</v>
      </c>
      <c r="AI159">
        <v>1.10762</v>
      </c>
      <c r="AJ159">
        <v>3.3708</v>
      </c>
      <c r="AL159">
        <v>1.5226900000000001</v>
      </c>
      <c r="AM159">
        <v>1.5981300000000001</v>
      </c>
      <c r="AN159">
        <v>5.4363799999999998</v>
      </c>
      <c r="AP159">
        <v>1.4408726999999999</v>
      </c>
      <c r="AQ159">
        <v>1.4788349999999999</v>
      </c>
      <c r="AR159">
        <v>4.2381679999999999</v>
      </c>
    </row>
    <row r="160" spans="10:63">
      <c r="J160">
        <v>7.5576299999999996</v>
      </c>
      <c r="K160">
        <v>7.5994900000000003</v>
      </c>
      <c r="L160">
        <v>7.9004799999999999</v>
      </c>
      <c r="N160">
        <v>7.6026199999999999</v>
      </c>
      <c r="O160">
        <v>7.6521600000000003</v>
      </c>
      <c r="P160">
        <v>7.9752099999999997</v>
      </c>
      <c r="R160">
        <v>7.51945</v>
      </c>
      <c r="S160">
        <v>7.5493899999999998</v>
      </c>
      <c r="T160">
        <v>7.7918099999999999</v>
      </c>
      <c r="V160">
        <v>7.6113600000000003</v>
      </c>
      <c r="W160">
        <v>7.6444000000000001</v>
      </c>
      <c r="X160">
        <v>7.9999200000000004</v>
      </c>
      <c r="Z160">
        <v>7.5240099999999996</v>
      </c>
      <c r="AA160">
        <v>7.5493800000000002</v>
      </c>
      <c r="AB160">
        <v>7.8618800000000002</v>
      </c>
      <c r="AD160">
        <v>7.6327400000000001</v>
      </c>
      <c r="AE160">
        <v>7.649</v>
      </c>
      <c r="AF160">
        <v>7.9570699999999999</v>
      </c>
      <c r="AH160">
        <v>7.5992499999999996</v>
      </c>
      <c r="AI160">
        <v>7.6572800000000001</v>
      </c>
      <c r="AJ160">
        <v>7.9514100000000001</v>
      </c>
      <c r="AL160">
        <v>7.6257999999999999</v>
      </c>
      <c r="AM160">
        <v>7.6699900000000003</v>
      </c>
      <c r="AN160">
        <v>7.9502199999999998</v>
      </c>
      <c r="AP160">
        <v>8.0722799999999997E-2</v>
      </c>
      <c r="AQ160">
        <v>0.10148799999999999</v>
      </c>
      <c r="AR160">
        <v>0.25408999999999998</v>
      </c>
    </row>
    <row r="161" spans="10:44">
      <c r="J161">
        <v>7.9164399999999997</v>
      </c>
      <c r="K161">
        <v>7.9245099999999997</v>
      </c>
      <c r="L161">
        <v>9.4651899999999998</v>
      </c>
      <c r="N161">
        <v>7.9967699999999997</v>
      </c>
      <c r="O161">
        <v>8.0726099999999992</v>
      </c>
      <c r="P161">
        <v>8.8274100000000004</v>
      </c>
      <c r="R161">
        <v>7.9994199999999998</v>
      </c>
      <c r="S161">
        <v>8.0814199999999996</v>
      </c>
      <c r="T161">
        <v>8.5755300000000005</v>
      </c>
      <c r="V161">
        <v>8.3743300000000005</v>
      </c>
      <c r="W161">
        <v>8.4241399999999995</v>
      </c>
      <c r="X161">
        <v>9.7467299999999994</v>
      </c>
      <c r="Z161">
        <v>8.3661499999999993</v>
      </c>
      <c r="AA161">
        <v>8.4169800000000006</v>
      </c>
      <c r="AB161">
        <v>10.547499999999999</v>
      </c>
      <c r="AD161">
        <v>8.6831300000000002</v>
      </c>
      <c r="AE161">
        <v>8.7094000000000005</v>
      </c>
      <c r="AF161">
        <v>10.747400000000001</v>
      </c>
      <c r="AH161">
        <v>8.6742000000000008</v>
      </c>
      <c r="AI161">
        <v>8.7734699999999997</v>
      </c>
      <c r="AJ161">
        <v>10.443300000000001</v>
      </c>
      <c r="AL161">
        <v>9.0496200000000009</v>
      </c>
      <c r="AM161">
        <v>9.1983099999999993</v>
      </c>
      <c r="AN161">
        <v>12.8477</v>
      </c>
      <c r="AP161">
        <v>1.60416</v>
      </c>
      <c r="AQ161">
        <v>1.6928799999999999</v>
      </c>
      <c r="AR161">
        <v>5.9461300000000001</v>
      </c>
    </row>
    <row r="162" spans="10:44">
      <c r="J162">
        <v>0.35881000000000002</v>
      </c>
      <c r="K162">
        <v>0.32501999999999898</v>
      </c>
      <c r="L162">
        <v>1.56471</v>
      </c>
      <c r="N162">
        <v>0.39415</v>
      </c>
      <c r="O162">
        <v>0.42044999999999899</v>
      </c>
      <c r="P162">
        <v>0.85220000000000096</v>
      </c>
      <c r="R162">
        <v>0.47997000000000001</v>
      </c>
      <c r="S162">
        <v>0.53203</v>
      </c>
      <c r="T162">
        <v>0.78372000000000097</v>
      </c>
      <c r="V162">
        <v>0.76297000000000004</v>
      </c>
      <c r="W162">
        <v>0.77973999999999899</v>
      </c>
      <c r="X162">
        <v>1.74681</v>
      </c>
      <c r="Z162">
        <v>0.84214</v>
      </c>
      <c r="AA162">
        <v>0.86760000000000004</v>
      </c>
      <c r="AB162">
        <v>2.6856200000000001</v>
      </c>
      <c r="AD162">
        <v>1.0503899999999999</v>
      </c>
      <c r="AE162">
        <v>1.0604</v>
      </c>
      <c r="AF162">
        <v>2.79033</v>
      </c>
      <c r="AH162">
        <v>1.0749500000000001</v>
      </c>
      <c r="AI162">
        <v>1.11619</v>
      </c>
      <c r="AJ162">
        <v>2.4918900000000002</v>
      </c>
      <c r="AL162">
        <v>1.4238200000000001</v>
      </c>
      <c r="AM162">
        <v>1.5283199999999999</v>
      </c>
      <c r="AN162">
        <v>4.8974799999999998</v>
      </c>
      <c r="AP162">
        <v>1.5234372</v>
      </c>
      <c r="AQ162">
        <v>1.5913919999999999</v>
      </c>
      <c r="AR162">
        <v>5.6920400000000004</v>
      </c>
    </row>
    <row r="163" spans="10:44">
      <c r="J163">
        <v>7.6154200000000003</v>
      </c>
      <c r="K163">
        <v>7.6586100000000004</v>
      </c>
      <c r="L163">
        <v>8.0392100000000006</v>
      </c>
      <c r="N163">
        <v>7.5891799999999998</v>
      </c>
      <c r="O163">
        <v>7.6350800000000003</v>
      </c>
      <c r="P163">
        <v>7.9227400000000001</v>
      </c>
      <c r="R163">
        <v>7.6783700000000001</v>
      </c>
      <c r="S163">
        <v>7.6968899999999998</v>
      </c>
      <c r="T163">
        <v>7.94625</v>
      </c>
      <c r="V163">
        <v>7.5677300000000001</v>
      </c>
      <c r="W163">
        <v>7.5833899999999996</v>
      </c>
      <c r="X163">
        <v>7.8853999999999997</v>
      </c>
      <c r="Z163">
        <v>7.49716</v>
      </c>
      <c r="AA163">
        <v>7.5033000000000003</v>
      </c>
      <c r="AB163">
        <v>7.8425399999999996</v>
      </c>
      <c r="AD163">
        <v>7.50136</v>
      </c>
      <c r="AE163">
        <v>7.5168499999999998</v>
      </c>
      <c r="AF163">
        <v>7.7966800000000003</v>
      </c>
      <c r="AH163">
        <v>7.5517599999999998</v>
      </c>
      <c r="AI163">
        <v>7.5538699999999999</v>
      </c>
      <c r="AJ163">
        <v>7.8801199999999998</v>
      </c>
      <c r="AL163">
        <v>7.5883900000000004</v>
      </c>
      <c r="AM163">
        <v>7.6201999999999996</v>
      </c>
      <c r="AN163">
        <v>7.9082800000000004</v>
      </c>
      <c r="AP163">
        <v>8.2565E-2</v>
      </c>
      <c r="AQ163">
        <v>0.100151</v>
      </c>
      <c r="AR163">
        <v>0.25289899999999998</v>
      </c>
    </row>
    <row r="164" spans="10:44">
      <c r="J164">
        <v>7.9739800000000001</v>
      </c>
      <c r="K164">
        <v>8.0389099999999996</v>
      </c>
      <c r="L164">
        <v>9.2431999999999999</v>
      </c>
      <c r="N164">
        <v>8.07667</v>
      </c>
      <c r="O164">
        <v>8.1190599999999993</v>
      </c>
      <c r="P164">
        <v>10.216699999999999</v>
      </c>
      <c r="R164">
        <v>8.3141400000000001</v>
      </c>
      <c r="S164">
        <v>8.3567800000000005</v>
      </c>
      <c r="T164">
        <v>9.4755500000000001</v>
      </c>
      <c r="V164">
        <v>8.2534799999999997</v>
      </c>
      <c r="W164">
        <v>8.3312299999999997</v>
      </c>
      <c r="X164">
        <v>10.091799999999999</v>
      </c>
      <c r="Z164">
        <v>8.3121600000000004</v>
      </c>
      <c r="AA164">
        <v>8.2825100000000003</v>
      </c>
      <c r="AB164">
        <v>9.7479499999999994</v>
      </c>
      <c r="AD164">
        <v>8.5290099999999995</v>
      </c>
      <c r="AE164">
        <v>8.5913199999999996</v>
      </c>
      <c r="AF164">
        <v>10.803800000000001</v>
      </c>
      <c r="AH164">
        <v>8.6503200000000007</v>
      </c>
      <c r="AI164">
        <v>8.5869900000000001</v>
      </c>
      <c r="AJ164">
        <v>11.522</v>
      </c>
      <c r="AL164">
        <v>7.8725100000000001</v>
      </c>
      <c r="AM164">
        <v>7.8902999999999999</v>
      </c>
      <c r="AN164">
        <v>8.5490999999999993</v>
      </c>
      <c r="AP164">
        <v>1.0345500000000001</v>
      </c>
      <c r="AQ164">
        <v>1.20157</v>
      </c>
      <c r="AR164">
        <v>2.6959399999999998</v>
      </c>
    </row>
    <row r="165" spans="10:44">
      <c r="J165">
        <v>0.35855999999999999</v>
      </c>
      <c r="K165">
        <v>0.38029999999999903</v>
      </c>
      <c r="L165">
        <v>1.2039899999999999</v>
      </c>
      <c r="N165">
        <v>0.48748999999999998</v>
      </c>
      <c r="O165">
        <v>0.48397999999999902</v>
      </c>
      <c r="P165">
        <v>2.2939600000000002</v>
      </c>
      <c r="R165">
        <v>0.63576999999999995</v>
      </c>
      <c r="S165">
        <v>0.65989000000000098</v>
      </c>
      <c r="T165">
        <v>1.5293000000000001</v>
      </c>
      <c r="V165">
        <v>0.68574999999999997</v>
      </c>
      <c r="W165">
        <v>0.74783999999999995</v>
      </c>
      <c r="X165">
        <v>2.2063999999999999</v>
      </c>
      <c r="Z165">
        <v>0.81499999999999995</v>
      </c>
      <c r="AA165">
        <v>0.77920999999999996</v>
      </c>
      <c r="AB165">
        <v>1.90541</v>
      </c>
      <c r="AD165">
        <v>1.02765</v>
      </c>
      <c r="AE165">
        <v>1.07447</v>
      </c>
      <c r="AF165">
        <v>3.00712</v>
      </c>
      <c r="AH165">
        <v>1.09856</v>
      </c>
      <c r="AI165">
        <v>1.03312</v>
      </c>
      <c r="AJ165">
        <v>3.64188</v>
      </c>
      <c r="AL165">
        <v>0.28411999999999998</v>
      </c>
      <c r="AM165">
        <v>0.27010000000000001</v>
      </c>
      <c r="AN165">
        <v>0.64081999999999995</v>
      </c>
      <c r="AP165">
        <v>0.95198499999999997</v>
      </c>
      <c r="AQ165">
        <v>1.1014189999999999</v>
      </c>
      <c r="AR165">
        <v>2.443041</v>
      </c>
    </row>
    <row r="166" spans="10:44">
      <c r="J166">
        <v>7.6072899999999999</v>
      </c>
      <c r="K166">
        <v>7.6678100000000002</v>
      </c>
      <c r="L166">
        <v>7.8245899999999997</v>
      </c>
      <c r="N166">
        <v>7.6038600000000001</v>
      </c>
      <c r="O166">
        <v>7.6393399999999998</v>
      </c>
      <c r="P166">
        <v>7.9375400000000003</v>
      </c>
      <c r="R166">
        <v>7.5641600000000002</v>
      </c>
      <c r="S166">
        <v>7.5997700000000004</v>
      </c>
      <c r="T166">
        <v>7.9245900000000002</v>
      </c>
      <c r="V166">
        <v>7.5821199999999997</v>
      </c>
      <c r="W166">
        <v>7.6250799999999996</v>
      </c>
      <c r="X166">
        <v>7.9255000000000004</v>
      </c>
      <c r="Z166">
        <v>7.6254200000000001</v>
      </c>
      <c r="AA166">
        <v>7.6477700000000004</v>
      </c>
      <c r="AB166">
        <v>7.9143499999999998</v>
      </c>
      <c r="AD166">
        <v>7.5668899999999999</v>
      </c>
      <c r="AE166">
        <v>7.60684</v>
      </c>
      <c r="AF166">
        <v>7.9018800000000002</v>
      </c>
      <c r="AH166">
        <v>7.5474600000000001</v>
      </c>
      <c r="AI166">
        <v>7.5770299999999997</v>
      </c>
      <c r="AJ166">
        <v>7.8938800000000002</v>
      </c>
      <c r="AL166">
        <v>7.5456700000000003</v>
      </c>
      <c r="AM166">
        <v>7.5784700000000003</v>
      </c>
      <c r="AN166">
        <v>7.8519100000000002</v>
      </c>
      <c r="AP166">
        <v>8.0348100000000006E-2</v>
      </c>
      <c r="AQ166">
        <v>0.115388</v>
      </c>
      <c r="AR166">
        <v>0.25442799999999999</v>
      </c>
    </row>
    <row r="167" spans="10:44">
      <c r="J167">
        <v>7.9983599999999999</v>
      </c>
      <c r="K167">
        <v>8.0844500000000004</v>
      </c>
      <c r="L167">
        <v>9.3666599999999995</v>
      </c>
      <c r="N167">
        <v>8.0240600000000004</v>
      </c>
      <c r="O167">
        <v>8.0810999999999993</v>
      </c>
      <c r="P167">
        <v>9.39696</v>
      </c>
      <c r="R167">
        <v>8.1963699999999999</v>
      </c>
      <c r="S167">
        <v>8.2766900000000003</v>
      </c>
      <c r="T167">
        <v>9.2119400000000002</v>
      </c>
      <c r="V167">
        <v>8.3319700000000001</v>
      </c>
      <c r="W167">
        <v>8.4148800000000001</v>
      </c>
      <c r="X167">
        <v>10.046900000000001</v>
      </c>
      <c r="Z167">
        <v>8.3965300000000003</v>
      </c>
      <c r="AA167">
        <v>8.3864000000000001</v>
      </c>
      <c r="AB167">
        <v>9.3475800000000007</v>
      </c>
      <c r="AD167">
        <v>8.48109</v>
      </c>
      <c r="AE167">
        <v>8.5227699999999995</v>
      </c>
      <c r="AF167">
        <v>11.2186</v>
      </c>
      <c r="AH167">
        <v>8.8089700000000004</v>
      </c>
      <c r="AI167">
        <v>8.9406400000000001</v>
      </c>
      <c r="AJ167">
        <v>14.064500000000001</v>
      </c>
      <c r="AL167">
        <v>8.8944799999999997</v>
      </c>
      <c r="AM167">
        <v>9.0054700000000008</v>
      </c>
      <c r="AN167">
        <v>12.4473</v>
      </c>
      <c r="AP167">
        <v>1.58104</v>
      </c>
      <c r="AQ167">
        <v>1.5900700000000001</v>
      </c>
      <c r="AR167">
        <v>3.3710499999999999</v>
      </c>
    </row>
    <row r="168" spans="10:44">
      <c r="J168">
        <v>0.39106999999999997</v>
      </c>
      <c r="K168">
        <v>0.41664000000000001</v>
      </c>
      <c r="L168">
        <v>1.5420700000000001</v>
      </c>
      <c r="N168">
        <v>0.42020000000000002</v>
      </c>
      <c r="O168">
        <v>0.44175999999999899</v>
      </c>
      <c r="P168">
        <v>1.4594199999999999</v>
      </c>
      <c r="R168">
        <v>0.63221000000000005</v>
      </c>
      <c r="S168">
        <v>0.67691999999999997</v>
      </c>
      <c r="T168">
        <v>1.28735</v>
      </c>
      <c r="V168">
        <v>0.74985000000000002</v>
      </c>
      <c r="W168">
        <v>0.78980000000000095</v>
      </c>
      <c r="X168">
        <v>2.1214</v>
      </c>
      <c r="Z168">
        <v>0.77110999999999996</v>
      </c>
      <c r="AA168">
        <v>0.73863000000000101</v>
      </c>
      <c r="AB168">
        <v>1.43323</v>
      </c>
      <c r="AD168">
        <v>0.91420000000000001</v>
      </c>
      <c r="AE168">
        <v>0.91592999999999902</v>
      </c>
      <c r="AF168">
        <v>3.3167200000000001</v>
      </c>
      <c r="AH168">
        <v>1.2615099999999999</v>
      </c>
      <c r="AI168">
        <v>1.36361</v>
      </c>
      <c r="AJ168">
        <v>6.1706200000000004</v>
      </c>
      <c r="AL168">
        <v>1.3488100000000001</v>
      </c>
      <c r="AM168">
        <v>1.427</v>
      </c>
      <c r="AN168">
        <v>4.5953900000000001</v>
      </c>
      <c r="AP168">
        <v>1.5006919000000001</v>
      </c>
      <c r="AQ168">
        <v>1.474682</v>
      </c>
      <c r="AR168">
        <v>3.116622</v>
      </c>
    </row>
    <row r="169" spans="10:44">
      <c r="J169">
        <v>7.6198300000000003</v>
      </c>
      <c r="K169">
        <v>7.6241300000000001</v>
      </c>
      <c r="L169">
        <v>7.9482900000000001</v>
      </c>
      <c r="N169">
        <v>7.5400400000000003</v>
      </c>
      <c r="O169">
        <v>7.5883799999999999</v>
      </c>
      <c r="P169">
        <v>7.94156</v>
      </c>
      <c r="R169">
        <v>7.4981200000000001</v>
      </c>
      <c r="S169">
        <v>7.5386300000000004</v>
      </c>
      <c r="T169">
        <v>7.8667199999999999</v>
      </c>
      <c r="V169">
        <v>7.5492699999999999</v>
      </c>
      <c r="W169">
        <v>7.5906799999999999</v>
      </c>
      <c r="X169">
        <v>7.9269100000000003</v>
      </c>
      <c r="Z169">
        <v>7.5792000000000002</v>
      </c>
      <c r="AA169">
        <v>7.6047900000000004</v>
      </c>
      <c r="AB169">
        <v>7.8429000000000002</v>
      </c>
      <c r="AD169">
        <v>7.6624400000000001</v>
      </c>
      <c r="AE169">
        <v>7.6966299999999999</v>
      </c>
      <c r="AF169">
        <v>8.0013799999999993</v>
      </c>
      <c r="AH169">
        <v>7.58629</v>
      </c>
      <c r="AI169">
        <v>7.6150700000000002</v>
      </c>
      <c r="AJ169">
        <v>7.9425100000000004</v>
      </c>
      <c r="AL169">
        <v>7.5809499999999996</v>
      </c>
      <c r="AM169">
        <v>7.5947300000000002</v>
      </c>
      <c r="AN169">
        <v>7.8751300000000004</v>
      </c>
      <c r="AP169">
        <v>8.2376000000000005E-2</v>
      </c>
      <c r="AQ169">
        <v>9.9573499999999995E-2</v>
      </c>
      <c r="AR169">
        <v>0.25691900000000001</v>
      </c>
    </row>
    <row r="170" spans="10:44">
      <c r="J170">
        <v>7.9614099999999999</v>
      </c>
      <c r="K170">
        <v>8.0000400000000003</v>
      </c>
      <c r="L170">
        <v>9.3776600000000006</v>
      </c>
      <c r="N170">
        <v>7.9822600000000001</v>
      </c>
      <c r="O170">
        <v>8.0247600000000006</v>
      </c>
      <c r="P170">
        <v>9.1509499999999999</v>
      </c>
      <c r="R170">
        <v>8.1255299999999995</v>
      </c>
      <c r="S170">
        <v>8.2215399999999992</v>
      </c>
      <c r="T170">
        <v>10.0754</v>
      </c>
      <c r="V170">
        <v>7.70059</v>
      </c>
      <c r="W170">
        <v>7.7764300000000004</v>
      </c>
      <c r="X170">
        <v>8.3098200000000002</v>
      </c>
      <c r="Z170">
        <v>8.4381699999999995</v>
      </c>
      <c r="AA170">
        <v>8.5052500000000002</v>
      </c>
      <c r="AB170">
        <v>9.4977300000000007</v>
      </c>
      <c r="AD170">
        <v>8.7557500000000008</v>
      </c>
      <c r="AE170">
        <v>8.9397900000000003</v>
      </c>
      <c r="AF170">
        <v>11.870799999999999</v>
      </c>
      <c r="AH170">
        <v>8.8864699999999992</v>
      </c>
      <c r="AI170">
        <v>8.9512900000000002</v>
      </c>
      <c r="AJ170">
        <v>10.659599999999999</v>
      </c>
      <c r="AL170">
        <v>9.0342300000000009</v>
      </c>
      <c r="AM170">
        <v>9.0829000000000004</v>
      </c>
      <c r="AN170">
        <v>11.1881</v>
      </c>
      <c r="AP170">
        <v>1.46522</v>
      </c>
      <c r="AQ170">
        <v>1.55677</v>
      </c>
      <c r="AR170">
        <v>3.3949600000000002</v>
      </c>
    </row>
    <row r="171" spans="10:44">
      <c r="J171">
        <v>0.34157999999999999</v>
      </c>
      <c r="K171">
        <v>0.37591000000000002</v>
      </c>
      <c r="L171">
        <v>1.42937</v>
      </c>
      <c r="N171">
        <v>0.44222</v>
      </c>
      <c r="O171">
        <v>0.43638000000000099</v>
      </c>
      <c r="P171">
        <v>1.20939</v>
      </c>
      <c r="R171">
        <v>0.62740999999999902</v>
      </c>
      <c r="S171">
        <v>0.68290999999999902</v>
      </c>
      <c r="T171">
        <v>2.2086800000000002</v>
      </c>
      <c r="V171">
        <v>0.15132000000000001</v>
      </c>
      <c r="W171">
        <v>0.18575</v>
      </c>
      <c r="X171">
        <v>0.38290999999999997</v>
      </c>
      <c r="Z171">
        <v>0.85896999999999901</v>
      </c>
      <c r="AA171">
        <v>0.90046000000000004</v>
      </c>
      <c r="AB171">
        <v>1.65483</v>
      </c>
      <c r="AD171">
        <v>1.09331</v>
      </c>
      <c r="AE171">
        <v>1.24316</v>
      </c>
      <c r="AF171">
        <v>3.8694199999999999</v>
      </c>
      <c r="AH171">
        <v>1.3001799999999999</v>
      </c>
      <c r="AI171">
        <v>1.33622</v>
      </c>
      <c r="AJ171">
        <v>2.7170899999999998</v>
      </c>
      <c r="AL171">
        <v>1.4532799999999999</v>
      </c>
      <c r="AM171">
        <v>1.48817</v>
      </c>
      <c r="AN171">
        <v>3.31297</v>
      </c>
      <c r="AP171">
        <v>1.382844</v>
      </c>
      <c r="AQ171">
        <v>1.4571965</v>
      </c>
      <c r="AR171">
        <v>3.1380409999999999</v>
      </c>
    </row>
    <row r="172" spans="10:44">
      <c r="J172">
        <v>7.6166299999999998</v>
      </c>
      <c r="K172">
        <v>7.6476600000000001</v>
      </c>
      <c r="L172">
        <v>8.0035900000000009</v>
      </c>
      <c r="N172">
        <v>7.6905400000000004</v>
      </c>
      <c r="O172">
        <v>7.7410600000000001</v>
      </c>
      <c r="P172">
        <v>8.0667100000000005</v>
      </c>
      <c r="R172">
        <v>7.60684</v>
      </c>
      <c r="S172">
        <v>7.6413799999999998</v>
      </c>
      <c r="T172">
        <v>7.8973300000000002</v>
      </c>
      <c r="V172">
        <v>7.6408300000000002</v>
      </c>
      <c r="W172">
        <v>7.6542899999999996</v>
      </c>
      <c r="X172">
        <v>7.9904200000000003</v>
      </c>
      <c r="Z172">
        <v>7.5560600000000004</v>
      </c>
      <c r="AA172">
        <v>7.6025999999999998</v>
      </c>
      <c r="AB172">
        <v>7.9331100000000001</v>
      </c>
      <c r="AD172">
        <v>7.5236599999999996</v>
      </c>
      <c r="AE172">
        <v>7.5606600000000004</v>
      </c>
      <c r="AF172">
        <v>7.8548200000000001</v>
      </c>
      <c r="AH172">
        <v>7.7216100000000001</v>
      </c>
      <c r="AI172">
        <v>7.7838599999999998</v>
      </c>
      <c r="AJ172">
        <v>7.9958499999999999</v>
      </c>
      <c r="AL172">
        <v>7.6653200000000004</v>
      </c>
      <c r="AM172">
        <v>7.6983300000000003</v>
      </c>
      <c r="AN172">
        <v>7.9969299999999999</v>
      </c>
      <c r="AP172">
        <v>8.0973299999999998E-2</v>
      </c>
      <c r="AQ172">
        <v>9.9591700000000005E-2</v>
      </c>
      <c r="AR172">
        <v>0.25783400000000001</v>
      </c>
    </row>
    <row r="173" spans="10:44">
      <c r="J173">
        <v>7.82517</v>
      </c>
      <c r="K173">
        <v>7.85032</v>
      </c>
      <c r="L173">
        <v>8.7394499999999997</v>
      </c>
      <c r="N173">
        <v>8.0007999999999999</v>
      </c>
      <c r="O173">
        <v>8.0539199999999997</v>
      </c>
      <c r="P173">
        <v>9.0070099999999993</v>
      </c>
      <c r="R173">
        <v>8.2662800000000001</v>
      </c>
      <c r="S173">
        <v>8.2835300000000007</v>
      </c>
      <c r="T173">
        <v>9.8616399999999995</v>
      </c>
      <c r="V173">
        <v>8.3435100000000002</v>
      </c>
      <c r="W173">
        <v>8.4202700000000004</v>
      </c>
      <c r="X173">
        <v>9.7005800000000004</v>
      </c>
      <c r="Z173">
        <v>8.5328199999999992</v>
      </c>
      <c r="AA173">
        <v>8.5854199999999992</v>
      </c>
      <c r="AB173">
        <v>11.1629</v>
      </c>
      <c r="AD173">
        <v>8.6511800000000001</v>
      </c>
      <c r="AE173">
        <v>8.69346</v>
      </c>
      <c r="AF173">
        <v>11.8651</v>
      </c>
      <c r="AH173">
        <v>8.9609400000000008</v>
      </c>
      <c r="AI173">
        <v>8.9607500000000009</v>
      </c>
      <c r="AJ173">
        <v>11.7004</v>
      </c>
      <c r="AL173">
        <v>8.6512200000000004</v>
      </c>
      <c r="AM173">
        <v>8.7064299999999992</v>
      </c>
      <c r="AN173">
        <v>10.1974</v>
      </c>
      <c r="AP173">
        <v>1.58518</v>
      </c>
      <c r="AQ173">
        <v>1.6260300000000001</v>
      </c>
      <c r="AR173">
        <v>4.7705700000000002</v>
      </c>
    </row>
    <row r="174" spans="10:44">
      <c r="J174">
        <v>0.20854</v>
      </c>
      <c r="K174">
        <v>0.20266000000000001</v>
      </c>
      <c r="L174">
        <v>0.73585999999999896</v>
      </c>
      <c r="N174">
        <v>0.31025999999999998</v>
      </c>
      <c r="O174">
        <v>0.31286000000000003</v>
      </c>
      <c r="P174">
        <v>0.94029999999999903</v>
      </c>
      <c r="R174">
        <v>0.65944000000000003</v>
      </c>
      <c r="S174">
        <v>0.642150000000001</v>
      </c>
      <c r="T174">
        <v>1.96431</v>
      </c>
      <c r="V174">
        <v>0.70267999999999997</v>
      </c>
      <c r="W174">
        <v>0.76598000000000099</v>
      </c>
      <c r="X174">
        <v>1.7101599999999999</v>
      </c>
      <c r="Z174">
        <v>0.97675999999999896</v>
      </c>
      <c r="AA174">
        <v>0.98281999999999903</v>
      </c>
      <c r="AB174">
        <v>3.2297899999999999</v>
      </c>
      <c r="AD174">
        <v>1.1275200000000001</v>
      </c>
      <c r="AE174">
        <v>1.1328</v>
      </c>
      <c r="AF174">
        <v>4.0102799999999998</v>
      </c>
      <c r="AH174">
        <v>1.23933</v>
      </c>
      <c r="AI174">
        <v>1.17689</v>
      </c>
      <c r="AJ174">
        <v>3.7045499999999998</v>
      </c>
      <c r="AL174">
        <v>0.9859</v>
      </c>
      <c r="AM174">
        <v>1.0081</v>
      </c>
      <c r="AN174">
        <v>2.2004700000000001</v>
      </c>
      <c r="AP174">
        <v>1.5042066999999999</v>
      </c>
      <c r="AQ174">
        <v>1.5264382999999999</v>
      </c>
      <c r="AR174">
        <v>4.5127360000000003</v>
      </c>
    </row>
    <row r="175" spans="10:44">
      <c r="J175">
        <v>7.6060999999999996</v>
      </c>
      <c r="K175">
        <v>7.6320399999999999</v>
      </c>
      <c r="L175">
        <v>7.9477000000000002</v>
      </c>
      <c r="N175">
        <v>7.5154300000000003</v>
      </c>
      <c r="O175">
        <v>7.5494599999999998</v>
      </c>
      <c r="P175">
        <v>7.8515899999999998</v>
      </c>
      <c r="R175">
        <v>7.5946300000000004</v>
      </c>
      <c r="S175">
        <v>7.6266699999999998</v>
      </c>
      <c r="T175">
        <v>7.8795700000000002</v>
      </c>
      <c r="V175">
        <v>7.5604300000000002</v>
      </c>
      <c r="W175">
        <v>7.5923800000000004</v>
      </c>
      <c r="X175">
        <v>7.9721299999999999</v>
      </c>
      <c r="Z175">
        <v>7.6356000000000002</v>
      </c>
      <c r="AA175">
        <v>7.6648199999999997</v>
      </c>
      <c r="AB175">
        <v>7.9569400000000003</v>
      </c>
      <c r="AD175">
        <v>7.6133499999999996</v>
      </c>
      <c r="AE175">
        <v>7.6386799999999999</v>
      </c>
      <c r="AF175">
        <v>8.0235800000000008</v>
      </c>
      <c r="AH175">
        <v>7.6081300000000001</v>
      </c>
      <c r="AI175">
        <v>7.6295700000000002</v>
      </c>
      <c r="AJ175">
        <v>7.9850000000000003</v>
      </c>
      <c r="AL175">
        <v>7.6451599999999997</v>
      </c>
      <c r="AM175">
        <v>7.6856200000000001</v>
      </c>
      <c r="AN175">
        <v>7.9804199999999996</v>
      </c>
      <c r="AP175">
        <v>8.1178899999999998E-2</v>
      </c>
      <c r="AQ175">
        <v>0.10105</v>
      </c>
      <c r="AR175">
        <v>0.25936500000000001</v>
      </c>
    </row>
    <row r="176" spans="10:44">
      <c r="J176">
        <v>7.9717200000000004</v>
      </c>
      <c r="K176">
        <v>8.0456199999999995</v>
      </c>
      <c r="L176">
        <v>9.4931999999999999</v>
      </c>
      <c r="N176">
        <v>7.6165799999999999</v>
      </c>
      <c r="O176">
        <v>7.6664099999999999</v>
      </c>
      <c r="P176">
        <v>8.2160499999999992</v>
      </c>
      <c r="R176">
        <v>8.0837800000000009</v>
      </c>
      <c r="S176">
        <v>8.0925399999999996</v>
      </c>
      <c r="T176">
        <v>9.1045200000000008</v>
      </c>
      <c r="V176">
        <v>8.2558799999999994</v>
      </c>
      <c r="W176">
        <v>8.3216400000000004</v>
      </c>
      <c r="X176">
        <v>9.8402899999999995</v>
      </c>
      <c r="Z176">
        <v>8.4728100000000008</v>
      </c>
      <c r="AA176">
        <v>8.63368</v>
      </c>
      <c r="AB176">
        <v>10.394299999999999</v>
      </c>
      <c r="AD176">
        <v>8.7047500000000007</v>
      </c>
      <c r="AE176">
        <v>8.8100199999999997</v>
      </c>
      <c r="AF176">
        <v>11.8301</v>
      </c>
      <c r="AH176">
        <v>8.8679199999999998</v>
      </c>
      <c r="AI176">
        <v>8.9874299999999998</v>
      </c>
      <c r="AJ176">
        <v>10.8026</v>
      </c>
      <c r="AL176">
        <v>9.1281999999999996</v>
      </c>
      <c r="AM176">
        <v>9.1650100000000005</v>
      </c>
      <c r="AN176">
        <v>11.7529</v>
      </c>
      <c r="AP176">
        <v>1.63615</v>
      </c>
      <c r="AQ176">
        <v>1.7430399999999999</v>
      </c>
      <c r="AR176">
        <v>5.9734600000000002</v>
      </c>
    </row>
    <row r="177" spans="10:44">
      <c r="J177">
        <v>0.365620000000001</v>
      </c>
      <c r="K177">
        <v>0.41358</v>
      </c>
      <c r="L177">
        <v>1.5455000000000001</v>
      </c>
      <c r="N177">
        <v>0.10115</v>
      </c>
      <c r="O177">
        <v>0.11695</v>
      </c>
      <c r="P177">
        <v>0.36445999999999901</v>
      </c>
      <c r="R177">
        <v>0.48914999999999997</v>
      </c>
      <c r="S177">
        <v>0.46587000000000001</v>
      </c>
      <c r="T177">
        <v>1.22495</v>
      </c>
      <c r="V177">
        <v>0.69544999999999901</v>
      </c>
      <c r="W177">
        <v>0.72926000000000002</v>
      </c>
      <c r="X177">
        <v>1.86816</v>
      </c>
      <c r="Z177">
        <v>0.83721000000000101</v>
      </c>
      <c r="AA177">
        <v>0.96886000000000005</v>
      </c>
      <c r="AB177">
        <v>2.43736</v>
      </c>
      <c r="AD177">
        <v>1.0913999999999999</v>
      </c>
      <c r="AE177">
        <v>1.17134</v>
      </c>
      <c r="AF177">
        <v>3.8065199999999999</v>
      </c>
      <c r="AH177">
        <v>1.25979</v>
      </c>
      <c r="AI177">
        <v>1.3578600000000001</v>
      </c>
      <c r="AJ177">
        <v>2.8176000000000001</v>
      </c>
      <c r="AL177">
        <v>1.4830399999999999</v>
      </c>
      <c r="AM177">
        <v>1.47939</v>
      </c>
      <c r="AN177">
        <v>3.7724799999999998</v>
      </c>
      <c r="AP177">
        <v>1.5549710999999999</v>
      </c>
      <c r="AQ177">
        <v>1.6419900000000001</v>
      </c>
      <c r="AR177">
        <v>5.7140950000000004</v>
      </c>
    </row>
    <row r="178" spans="10:44">
      <c r="J178">
        <v>7.5963399999999996</v>
      </c>
      <c r="K178">
        <v>7.6138000000000003</v>
      </c>
      <c r="L178">
        <v>7.9542799999999998</v>
      </c>
      <c r="N178">
        <v>7.5863399999999999</v>
      </c>
      <c r="O178">
        <v>7.6125100000000003</v>
      </c>
      <c r="P178">
        <v>7.9071499999999997</v>
      </c>
      <c r="R178">
        <v>7.6909599999999996</v>
      </c>
      <c r="S178">
        <v>7.7568900000000003</v>
      </c>
      <c r="T178">
        <v>8.0084199999999992</v>
      </c>
      <c r="V178">
        <v>7.49817</v>
      </c>
      <c r="W178">
        <v>7.5399599999999998</v>
      </c>
      <c r="X178">
        <v>7.9512700000000001</v>
      </c>
      <c r="Z178">
        <v>7.5830399999999996</v>
      </c>
      <c r="AA178">
        <v>7.6345099999999997</v>
      </c>
      <c r="AB178">
        <v>7.8465499999999997</v>
      </c>
      <c r="AD178">
        <v>7.6045400000000001</v>
      </c>
      <c r="AE178">
        <v>7.6401700000000003</v>
      </c>
      <c r="AF178">
        <v>7.9132800000000003</v>
      </c>
      <c r="AH178">
        <v>7.6209800000000003</v>
      </c>
      <c r="AI178">
        <v>7.6469100000000001</v>
      </c>
      <c r="AJ178">
        <v>7.97119</v>
      </c>
      <c r="AL178">
        <v>7.5267299999999997</v>
      </c>
      <c r="AM178">
        <v>7.5407400000000004</v>
      </c>
      <c r="AN178">
        <v>7.8577300000000001</v>
      </c>
      <c r="AP178">
        <v>8.05892E-2</v>
      </c>
      <c r="AQ178">
        <v>0.100053</v>
      </c>
      <c r="AR178">
        <v>0.25418800000000003</v>
      </c>
    </row>
    <row r="179" spans="10:44">
      <c r="J179">
        <v>7.93344</v>
      </c>
      <c r="K179">
        <v>7.9617899999999997</v>
      </c>
      <c r="L179">
        <v>9.1186699999999998</v>
      </c>
      <c r="N179">
        <v>7.9432999999999998</v>
      </c>
      <c r="O179">
        <v>7.9815100000000001</v>
      </c>
      <c r="P179">
        <v>9.0297699999999992</v>
      </c>
      <c r="R179">
        <v>8.3413000000000004</v>
      </c>
      <c r="S179">
        <v>8.4097000000000008</v>
      </c>
      <c r="T179">
        <v>9.2736699999999992</v>
      </c>
      <c r="V179">
        <v>8.2028400000000001</v>
      </c>
      <c r="W179">
        <v>8.2665900000000008</v>
      </c>
      <c r="X179">
        <v>9.1769999999999996</v>
      </c>
      <c r="Z179">
        <v>8.5050299999999996</v>
      </c>
      <c r="AA179">
        <v>8.6147799999999997</v>
      </c>
      <c r="AB179">
        <v>11.377000000000001</v>
      </c>
      <c r="AD179">
        <v>8.7288800000000002</v>
      </c>
      <c r="AE179">
        <v>8.7387599999999992</v>
      </c>
      <c r="AF179">
        <v>12.0787</v>
      </c>
      <c r="AH179">
        <v>8.8375199999999996</v>
      </c>
      <c r="AI179">
        <v>8.8580299999999994</v>
      </c>
      <c r="AJ179">
        <v>12.8871</v>
      </c>
      <c r="AL179">
        <v>9.0173199999999998</v>
      </c>
      <c r="AM179">
        <v>9.0169099999999993</v>
      </c>
      <c r="AN179">
        <v>13.454599999999999</v>
      </c>
      <c r="AP179">
        <v>1.66381</v>
      </c>
      <c r="AQ179">
        <v>1.6517200000000001</v>
      </c>
      <c r="AR179">
        <v>5.7993199999999998</v>
      </c>
    </row>
    <row r="180" spans="10:44">
      <c r="J180">
        <v>0.33710000000000001</v>
      </c>
      <c r="K180">
        <v>0.34798999999999902</v>
      </c>
      <c r="L180">
        <v>1.16439</v>
      </c>
      <c r="N180">
        <v>0.35696</v>
      </c>
      <c r="O180">
        <v>0.36899999999999999</v>
      </c>
      <c r="P180">
        <v>1.12262</v>
      </c>
      <c r="R180">
        <v>0.65034000000000003</v>
      </c>
      <c r="S180">
        <v>0.652810000000001</v>
      </c>
      <c r="T180">
        <v>1.26525</v>
      </c>
      <c r="V180">
        <v>0.70467000000000002</v>
      </c>
      <c r="W180">
        <v>0.726630000000001</v>
      </c>
      <c r="X180">
        <v>1.22573</v>
      </c>
      <c r="Z180">
        <v>0.92198999999999898</v>
      </c>
      <c r="AA180">
        <v>0.98026999999999997</v>
      </c>
      <c r="AB180">
        <v>3.5304500000000001</v>
      </c>
      <c r="AD180">
        <v>1.1243399999999999</v>
      </c>
      <c r="AE180">
        <v>1.09859</v>
      </c>
      <c r="AF180">
        <v>4.1654200000000001</v>
      </c>
      <c r="AH180">
        <v>1.21654</v>
      </c>
      <c r="AI180">
        <v>1.21112</v>
      </c>
      <c r="AJ180">
        <v>4.9159100000000002</v>
      </c>
      <c r="AL180">
        <v>1.4905900000000001</v>
      </c>
      <c r="AM180">
        <v>1.47617</v>
      </c>
      <c r="AN180">
        <v>5.59687</v>
      </c>
      <c r="AP180">
        <v>1.5832208000000001</v>
      </c>
      <c r="AQ180">
        <v>1.5516669999999999</v>
      </c>
      <c r="AR180">
        <v>5.5451319999999997</v>
      </c>
    </row>
    <row r="181" spans="10:44">
      <c r="J181">
        <v>7.6142000000000003</v>
      </c>
      <c r="K181">
        <v>7.6444200000000002</v>
      </c>
      <c r="L181">
        <v>7.96387</v>
      </c>
      <c r="N181">
        <v>7.6348599999999998</v>
      </c>
      <c r="O181">
        <v>7.6645799999999999</v>
      </c>
      <c r="P181">
        <v>7.9719300000000004</v>
      </c>
      <c r="R181">
        <v>7.6728399999999999</v>
      </c>
      <c r="S181">
        <v>7.6941100000000002</v>
      </c>
      <c r="T181">
        <v>8.0239700000000003</v>
      </c>
      <c r="V181">
        <v>7.5425899999999997</v>
      </c>
      <c r="W181">
        <v>7.6192000000000002</v>
      </c>
      <c r="X181">
        <v>7.8877300000000004</v>
      </c>
      <c r="Z181">
        <v>7.5365000000000002</v>
      </c>
      <c r="AA181">
        <v>7.5583400000000003</v>
      </c>
      <c r="AB181">
        <v>7.8552400000000002</v>
      </c>
      <c r="AD181">
        <v>7.5983799999999997</v>
      </c>
      <c r="AE181">
        <v>7.6363599999999998</v>
      </c>
      <c r="AF181">
        <v>7.9634900000000002</v>
      </c>
      <c r="AH181">
        <v>7.5411400000000004</v>
      </c>
      <c r="AI181">
        <v>7.56128</v>
      </c>
      <c r="AJ181">
        <v>7.8209200000000001</v>
      </c>
      <c r="AL181">
        <v>7.6700999999999997</v>
      </c>
      <c r="AM181">
        <v>7.7031299999999998</v>
      </c>
      <c r="AN181">
        <v>7.88401</v>
      </c>
      <c r="AP181">
        <v>8.1765299999999999E-2</v>
      </c>
      <c r="AQ181">
        <v>0.103036</v>
      </c>
      <c r="AR181">
        <v>0.245749</v>
      </c>
    </row>
    <row r="182" spans="10:44">
      <c r="J182">
        <v>8.0230599999999992</v>
      </c>
      <c r="K182">
        <v>8.0515000000000008</v>
      </c>
      <c r="L182">
        <v>9.4780999999999995</v>
      </c>
      <c r="N182">
        <v>8.0613299999999999</v>
      </c>
      <c r="O182">
        <v>8.1064900000000009</v>
      </c>
      <c r="P182">
        <v>10.194900000000001</v>
      </c>
      <c r="R182">
        <v>8.2686700000000002</v>
      </c>
      <c r="S182">
        <v>8.34389</v>
      </c>
      <c r="T182">
        <v>10.2818</v>
      </c>
      <c r="V182">
        <v>8.2125199999999996</v>
      </c>
      <c r="W182">
        <v>8.3195999999999994</v>
      </c>
      <c r="X182">
        <v>9.4480599999999999</v>
      </c>
      <c r="Z182">
        <v>8.4676200000000001</v>
      </c>
      <c r="AA182">
        <v>8.5634300000000003</v>
      </c>
      <c r="AB182">
        <v>10.5161</v>
      </c>
      <c r="AD182">
        <v>8.6313099999999991</v>
      </c>
      <c r="AE182">
        <v>8.74831</v>
      </c>
      <c r="AF182">
        <v>11.026300000000001</v>
      </c>
      <c r="AH182">
        <v>8.7692999999999994</v>
      </c>
      <c r="AI182">
        <v>8.8387200000000004</v>
      </c>
      <c r="AJ182">
        <v>10.773099999999999</v>
      </c>
      <c r="AL182">
        <v>8.9773399999999999</v>
      </c>
      <c r="AM182">
        <v>9.0532699999999995</v>
      </c>
      <c r="AN182">
        <v>10.589399999999999</v>
      </c>
      <c r="AP182">
        <v>1.6817200000000001</v>
      </c>
      <c r="AQ182">
        <v>1.7105900000000001</v>
      </c>
      <c r="AR182">
        <v>5.94442</v>
      </c>
    </row>
    <row r="183" spans="10:44">
      <c r="J183">
        <v>0.408859999999999</v>
      </c>
      <c r="K183">
        <v>0.407080000000001</v>
      </c>
      <c r="L183">
        <v>1.51423</v>
      </c>
      <c r="N183">
        <v>0.42647000000000002</v>
      </c>
      <c r="O183">
        <v>0.44191000000000102</v>
      </c>
      <c r="P183">
        <v>2.2229700000000001</v>
      </c>
      <c r="R183">
        <v>0.59582999999999997</v>
      </c>
      <c r="S183">
        <v>0.64978000000000002</v>
      </c>
      <c r="T183">
        <v>2.2578299999999998</v>
      </c>
      <c r="V183">
        <v>0.66993000000000003</v>
      </c>
      <c r="W183">
        <v>0.70039999999999902</v>
      </c>
      <c r="X183">
        <v>1.56033</v>
      </c>
      <c r="Z183">
        <v>0.93111999999999995</v>
      </c>
      <c r="AA183">
        <v>1.00509</v>
      </c>
      <c r="AB183">
        <v>2.66086</v>
      </c>
      <c r="AD183">
        <v>1.0329299999999999</v>
      </c>
      <c r="AE183">
        <v>1.11195</v>
      </c>
      <c r="AF183">
        <v>3.0628099999999998</v>
      </c>
      <c r="AH183">
        <v>1.2281599999999999</v>
      </c>
      <c r="AI183">
        <v>1.2774399999999999</v>
      </c>
      <c r="AJ183">
        <v>2.9521799999999998</v>
      </c>
      <c r="AL183">
        <v>1.30724</v>
      </c>
      <c r="AM183">
        <v>1.3501399999999999</v>
      </c>
      <c r="AN183">
        <v>2.70539</v>
      </c>
      <c r="AP183">
        <v>1.5999547000000001</v>
      </c>
      <c r="AQ183">
        <v>1.6075539999999999</v>
      </c>
      <c r="AR183">
        <v>5.698671</v>
      </c>
    </row>
    <row r="184" spans="10:44">
      <c r="J184">
        <v>7.6104799999999999</v>
      </c>
      <c r="K184">
        <v>7.6326599999999996</v>
      </c>
      <c r="L184">
        <v>7.9060899999999998</v>
      </c>
      <c r="N184">
        <v>7.6498799999999996</v>
      </c>
      <c r="O184">
        <v>7.6828200000000004</v>
      </c>
      <c r="P184">
        <v>7.9734400000000001</v>
      </c>
      <c r="R184">
        <v>7.5643900000000004</v>
      </c>
      <c r="S184">
        <v>7.5871599999999999</v>
      </c>
      <c r="T184">
        <v>7.9210500000000001</v>
      </c>
      <c r="V184">
        <v>7.6110199999999999</v>
      </c>
      <c r="W184">
        <v>7.6475900000000001</v>
      </c>
      <c r="X184">
        <v>7.9268599999999996</v>
      </c>
      <c r="Z184">
        <v>7.5005300000000004</v>
      </c>
      <c r="AA184">
        <v>7.5228999999999999</v>
      </c>
      <c r="AB184">
        <v>7.8672599999999999</v>
      </c>
      <c r="AD184">
        <v>7.5886199999999997</v>
      </c>
      <c r="AE184">
        <v>7.6120599999999996</v>
      </c>
      <c r="AF184">
        <v>7.9129199999999997</v>
      </c>
      <c r="AH184">
        <v>7.5898300000000001</v>
      </c>
      <c r="AI184">
        <v>7.6116900000000003</v>
      </c>
      <c r="AJ184">
        <v>7.9497799999999996</v>
      </c>
      <c r="AL184">
        <v>7.5375699999999997</v>
      </c>
      <c r="AM184">
        <v>7.5632299999999999</v>
      </c>
      <c r="AN184">
        <v>7.9103500000000002</v>
      </c>
      <c r="AP184">
        <v>7.8408000000000005E-2</v>
      </c>
      <c r="AQ184">
        <v>0.119167</v>
      </c>
      <c r="AR184">
        <v>0.257631</v>
      </c>
    </row>
    <row r="185" spans="10:44">
      <c r="J185">
        <v>7.9888000000000003</v>
      </c>
      <c r="K185">
        <v>8.0328499999999998</v>
      </c>
      <c r="L185">
        <v>8.9925300000000004</v>
      </c>
      <c r="N185">
        <v>8.1280199999999994</v>
      </c>
      <c r="O185">
        <v>8.2190600000000007</v>
      </c>
      <c r="P185">
        <v>9.9232399999999998</v>
      </c>
      <c r="R185">
        <v>7.65693</v>
      </c>
      <c r="S185">
        <v>7.68926</v>
      </c>
      <c r="T185">
        <v>8.3438300000000005</v>
      </c>
      <c r="V185">
        <v>8.3720199999999991</v>
      </c>
      <c r="W185">
        <v>8.4116099999999996</v>
      </c>
      <c r="X185">
        <v>11.527699999999999</v>
      </c>
      <c r="Z185">
        <v>8.3557400000000008</v>
      </c>
      <c r="AA185">
        <v>8.4036000000000008</v>
      </c>
      <c r="AB185">
        <v>9.5108099999999993</v>
      </c>
      <c r="AD185">
        <v>8.1822400000000002</v>
      </c>
      <c r="AE185">
        <v>8.1920000000000002</v>
      </c>
      <c r="AF185">
        <v>9.2174399999999999</v>
      </c>
      <c r="AH185">
        <v>8.9224399999999999</v>
      </c>
      <c r="AI185">
        <v>8.95444</v>
      </c>
      <c r="AJ185">
        <v>12.356999999999999</v>
      </c>
      <c r="AL185">
        <v>8.8746100000000006</v>
      </c>
      <c r="AM185">
        <v>8.9167199999999998</v>
      </c>
      <c r="AN185">
        <v>11.012499999999999</v>
      </c>
      <c r="AP185">
        <v>0.40707399999999999</v>
      </c>
      <c r="AQ185">
        <v>0.45496500000000001</v>
      </c>
      <c r="AR185">
        <v>1.5873200000000001</v>
      </c>
    </row>
    <row r="186" spans="10:44">
      <c r="J186">
        <v>0.37831999999999999</v>
      </c>
      <c r="K186">
        <v>0.40018999999999999</v>
      </c>
      <c r="L186">
        <v>1.0864400000000001</v>
      </c>
      <c r="N186">
        <v>0.47814000000000001</v>
      </c>
      <c r="O186">
        <v>0.53624000000000105</v>
      </c>
      <c r="P186">
        <v>1.9498</v>
      </c>
      <c r="R186">
        <v>9.2540000000000497E-2</v>
      </c>
      <c r="S186">
        <v>0.1021</v>
      </c>
      <c r="T186">
        <v>0.42277999999999999</v>
      </c>
      <c r="V186">
        <v>0.76099999999999901</v>
      </c>
      <c r="W186">
        <v>0.76401999999999903</v>
      </c>
      <c r="X186">
        <v>3.6008399999999998</v>
      </c>
      <c r="Z186">
        <v>0.85521000000000003</v>
      </c>
      <c r="AA186">
        <v>0.88070000000000104</v>
      </c>
      <c r="AB186">
        <v>1.6435500000000001</v>
      </c>
      <c r="AD186">
        <v>0.59362000000000004</v>
      </c>
      <c r="AE186">
        <v>0.57994000000000101</v>
      </c>
      <c r="AF186">
        <v>1.3045199999999999</v>
      </c>
      <c r="AH186">
        <v>1.3326100000000001</v>
      </c>
      <c r="AI186">
        <v>1.3427500000000001</v>
      </c>
      <c r="AJ186">
        <v>4.4072199999999997</v>
      </c>
      <c r="AL186">
        <v>1.33704</v>
      </c>
      <c r="AM186">
        <v>1.3534900000000001</v>
      </c>
      <c r="AN186">
        <v>3.10215</v>
      </c>
      <c r="AP186">
        <v>0.32866600000000001</v>
      </c>
      <c r="AQ186">
        <v>0.33579799999999999</v>
      </c>
      <c r="AR186">
        <v>1.3296889999999999</v>
      </c>
    </row>
    <row r="187" spans="10:44">
      <c r="J187">
        <v>7.5985500000000004</v>
      </c>
      <c r="K187">
        <v>7.6216400000000002</v>
      </c>
      <c r="L187">
        <v>7.8927500000000004</v>
      </c>
      <c r="N187">
        <v>7.5866899999999999</v>
      </c>
      <c r="O187">
        <v>7.6135099999999998</v>
      </c>
      <c r="P187">
        <v>7.8911300000000004</v>
      </c>
      <c r="V187">
        <v>7.5876400000000004</v>
      </c>
      <c r="W187">
        <v>7.6239299999999997</v>
      </c>
      <c r="X187">
        <v>7.9653299999999998</v>
      </c>
      <c r="AD187">
        <v>7.57979</v>
      </c>
      <c r="AE187">
        <v>7.6153300000000002</v>
      </c>
      <c r="AF187">
        <v>7.88422</v>
      </c>
      <c r="AH187">
        <v>7.6438199999999998</v>
      </c>
      <c r="AI187">
        <v>7.6652199999999997</v>
      </c>
      <c r="AJ187">
        <v>7.9214099999999998</v>
      </c>
      <c r="AL187">
        <v>7.4736900000000004</v>
      </c>
      <c r="AM187">
        <v>7.4704899999999999</v>
      </c>
      <c r="AN187">
        <v>7.8121299999999998</v>
      </c>
      <c r="AP187">
        <v>8.0904400000000001E-2</v>
      </c>
      <c r="AQ187">
        <v>9.9584800000000001E-2</v>
      </c>
      <c r="AR187">
        <v>0.258411</v>
      </c>
    </row>
    <row r="188" spans="10:44">
      <c r="J188">
        <v>7.9302000000000001</v>
      </c>
      <c r="K188">
        <v>7.9605800000000002</v>
      </c>
      <c r="L188">
        <v>8.4751200000000004</v>
      </c>
      <c r="N188">
        <v>8.0002499999999994</v>
      </c>
      <c r="O188">
        <v>8.0419400000000003</v>
      </c>
      <c r="P188">
        <v>9.4704999999999995</v>
      </c>
      <c r="V188">
        <v>8.3251399999999993</v>
      </c>
      <c r="W188">
        <v>8.4252599999999997</v>
      </c>
      <c r="X188">
        <v>10.5939</v>
      </c>
      <c r="AD188">
        <v>8.50169</v>
      </c>
      <c r="AE188">
        <v>8.64452</v>
      </c>
      <c r="AF188">
        <v>10.984500000000001</v>
      </c>
      <c r="AH188">
        <v>8.5454100000000004</v>
      </c>
      <c r="AI188">
        <v>8.4849700000000006</v>
      </c>
      <c r="AJ188">
        <v>10.660500000000001</v>
      </c>
      <c r="AL188">
        <v>8.3836399999999998</v>
      </c>
      <c r="AM188">
        <v>8.4433100000000003</v>
      </c>
      <c r="AN188">
        <v>10.508900000000001</v>
      </c>
      <c r="AP188">
        <v>1.68459</v>
      </c>
      <c r="AQ188">
        <v>1.77539</v>
      </c>
      <c r="AR188">
        <v>5.6022999999999996</v>
      </c>
    </row>
    <row r="189" spans="10:44">
      <c r="J189">
        <v>0.33165</v>
      </c>
      <c r="K189">
        <v>0.33894000000000002</v>
      </c>
      <c r="L189">
        <v>0.58237000000000005</v>
      </c>
      <c r="N189">
        <v>0.41355999999999898</v>
      </c>
      <c r="O189">
        <v>0.42843000000000098</v>
      </c>
      <c r="P189">
        <v>1.5793699999999999</v>
      </c>
      <c r="V189">
        <v>0.73749999999999905</v>
      </c>
      <c r="W189">
        <v>0.80132999999999999</v>
      </c>
      <c r="X189">
        <v>2.6285699999999999</v>
      </c>
      <c r="AD189">
        <v>0.92190000000000005</v>
      </c>
      <c r="AE189">
        <v>1.02919</v>
      </c>
      <c r="AF189">
        <v>3.1002800000000001</v>
      </c>
      <c r="AH189">
        <v>0.901590000000001</v>
      </c>
      <c r="AI189">
        <v>0.81975000000000098</v>
      </c>
      <c r="AJ189">
        <v>2.73909</v>
      </c>
      <c r="AL189">
        <v>0.90994999999999904</v>
      </c>
      <c r="AM189">
        <v>0.97282000000000002</v>
      </c>
      <c r="AN189">
        <v>2.6967699999999999</v>
      </c>
      <c r="AP189">
        <v>1.6036855999999999</v>
      </c>
      <c r="AQ189">
        <v>1.6758052000000001</v>
      </c>
      <c r="AR189">
        <v>5.3438889999999999</v>
      </c>
    </row>
    <row r="190" spans="10:44">
      <c r="N190">
        <v>7.6657200000000003</v>
      </c>
      <c r="O190">
        <v>7.6981599999999997</v>
      </c>
      <c r="P190">
        <v>8.0598100000000006</v>
      </c>
      <c r="V190">
        <v>7.50779</v>
      </c>
      <c r="W190">
        <v>7.5446999999999997</v>
      </c>
      <c r="X190">
        <v>7.8181099999999999</v>
      </c>
      <c r="AD190">
        <v>7.61951</v>
      </c>
      <c r="AE190">
        <v>7.6458500000000003</v>
      </c>
      <c r="AF190">
        <v>7.9680600000000004</v>
      </c>
      <c r="AL190">
        <v>7.5714600000000001</v>
      </c>
      <c r="AM190">
        <v>7.5931699999999998</v>
      </c>
      <c r="AN190">
        <v>7.9285800000000002</v>
      </c>
      <c r="AP190">
        <v>8.0967700000000004E-2</v>
      </c>
      <c r="AQ190">
        <v>9.9762100000000006E-2</v>
      </c>
      <c r="AR190">
        <v>0.25004399999999999</v>
      </c>
    </row>
    <row r="191" spans="10:44">
      <c r="N191">
        <v>8.0899199999999993</v>
      </c>
      <c r="O191">
        <v>8.1625399999999999</v>
      </c>
      <c r="P191">
        <v>9.4519699999999993</v>
      </c>
      <c r="V191">
        <v>8.2199500000000008</v>
      </c>
      <c r="W191">
        <v>8.2847600000000003</v>
      </c>
      <c r="X191">
        <v>9.8218399999999999</v>
      </c>
      <c r="AD191">
        <v>8.7479600000000008</v>
      </c>
      <c r="AE191">
        <v>8.7804099999999998</v>
      </c>
      <c r="AF191">
        <v>11.8727</v>
      </c>
      <c r="AL191">
        <v>8.84436</v>
      </c>
      <c r="AM191">
        <v>8.8972599999999993</v>
      </c>
      <c r="AN191">
        <v>11.7829</v>
      </c>
      <c r="AP191">
        <v>1.5109699999999999</v>
      </c>
      <c r="AQ191">
        <v>1.5949599999999999</v>
      </c>
      <c r="AR191">
        <v>4.7308599999999998</v>
      </c>
    </row>
    <row r="192" spans="10:44">
      <c r="N192">
        <v>0.42419999999999902</v>
      </c>
      <c r="O192">
        <v>0.46438000000000001</v>
      </c>
      <c r="P192">
        <v>1.3921600000000001</v>
      </c>
      <c r="V192">
        <v>0.71216000000000101</v>
      </c>
      <c r="W192">
        <v>0.74006000000000105</v>
      </c>
      <c r="X192">
        <v>2.00373</v>
      </c>
      <c r="AD192">
        <v>1.12845</v>
      </c>
      <c r="AE192">
        <v>1.13456</v>
      </c>
      <c r="AF192">
        <v>3.9046400000000001</v>
      </c>
      <c r="AL192">
        <v>1.2728999999999999</v>
      </c>
      <c r="AM192">
        <v>1.30409</v>
      </c>
      <c r="AN192">
        <v>3.85432</v>
      </c>
      <c r="AP192">
        <v>1.4300022999999999</v>
      </c>
      <c r="AQ192">
        <v>1.4951979</v>
      </c>
      <c r="AR192">
        <v>4.4808159999999999</v>
      </c>
    </row>
    <row r="193" spans="14:44">
      <c r="N193">
        <v>7.59063</v>
      </c>
      <c r="O193">
        <v>7.6193999999999997</v>
      </c>
      <c r="P193">
        <v>7.8792400000000002</v>
      </c>
      <c r="V193">
        <v>7.5534600000000003</v>
      </c>
      <c r="W193">
        <v>7.56738</v>
      </c>
      <c r="X193">
        <v>7.8981000000000003</v>
      </c>
      <c r="AD193">
        <v>7.58094</v>
      </c>
      <c r="AE193">
        <v>7.5952400000000004</v>
      </c>
      <c r="AF193">
        <v>7.9359900000000003</v>
      </c>
      <c r="AL193">
        <v>7.62859</v>
      </c>
      <c r="AM193">
        <v>7.6597799999999996</v>
      </c>
      <c r="AN193">
        <v>7.9421299999999997</v>
      </c>
      <c r="AP193">
        <v>8.0702899999999994E-2</v>
      </c>
      <c r="AQ193">
        <v>9.9662600000000004E-2</v>
      </c>
      <c r="AR193">
        <v>0.26312000000000002</v>
      </c>
    </row>
    <row r="194" spans="14:44">
      <c r="N194">
        <v>7.9906499999999996</v>
      </c>
      <c r="O194">
        <v>8.0488099999999996</v>
      </c>
      <c r="P194">
        <v>8.78186</v>
      </c>
      <c r="V194">
        <v>7.7219800000000003</v>
      </c>
      <c r="W194">
        <v>7.7503799999999998</v>
      </c>
      <c r="X194">
        <v>8.5998099999999997</v>
      </c>
      <c r="AD194">
        <v>8.6996300000000009</v>
      </c>
      <c r="AE194">
        <v>8.7616800000000001</v>
      </c>
      <c r="AF194">
        <v>10.148300000000001</v>
      </c>
      <c r="AL194">
        <v>9.1751000000000005</v>
      </c>
      <c r="AM194">
        <v>9.2063299999999995</v>
      </c>
      <c r="AN194">
        <v>13.651</v>
      </c>
      <c r="AP194">
        <v>1.5749899999999999</v>
      </c>
      <c r="AQ194">
        <v>1.71878</v>
      </c>
      <c r="AR194">
        <v>4.1345299999999998</v>
      </c>
    </row>
    <row r="195" spans="14:44">
      <c r="N195">
        <v>0.40001999999999999</v>
      </c>
      <c r="O195">
        <v>0.42941000000000001</v>
      </c>
      <c r="P195">
        <v>0.90261999999999998</v>
      </c>
      <c r="V195">
        <v>0.16852</v>
      </c>
      <c r="W195">
        <v>0.183</v>
      </c>
      <c r="X195">
        <v>0.70170999999999895</v>
      </c>
      <c r="AD195">
        <v>1.11869</v>
      </c>
      <c r="AE195">
        <v>1.1664399999999999</v>
      </c>
      <c r="AF195">
        <v>2.21231</v>
      </c>
      <c r="AL195">
        <v>1.5465100000000001</v>
      </c>
      <c r="AM195">
        <v>1.5465500000000001</v>
      </c>
      <c r="AN195">
        <v>5.7088700000000001</v>
      </c>
      <c r="AP195">
        <v>1.4942871</v>
      </c>
      <c r="AQ195">
        <v>1.6191173999999999</v>
      </c>
      <c r="AR195">
        <v>3.87141</v>
      </c>
    </row>
    <row r="196" spans="14:44">
      <c r="N196">
        <v>7.5955700000000004</v>
      </c>
      <c r="O196">
        <v>7.64846</v>
      </c>
      <c r="P196">
        <v>7.9013200000000001</v>
      </c>
      <c r="V196">
        <v>7.5771100000000002</v>
      </c>
      <c r="W196">
        <v>7.6176199999999996</v>
      </c>
      <c r="X196">
        <v>7.8337700000000003</v>
      </c>
      <c r="AD196">
        <v>7.6110899999999999</v>
      </c>
      <c r="AE196">
        <v>7.6362899999999998</v>
      </c>
      <c r="AF196">
        <v>8.0358400000000003</v>
      </c>
      <c r="AL196">
        <v>7.5772599999999999</v>
      </c>
      <c r="AM196">
        <v>7.6013599999999997</v>
      </c>
      <c r="AN196">
        <v>7.9382299999999999</v>
      </c>
      <c r="AP196">
        <v>8.1184900000000004E-2</v>
      </c>
      <c r="AQ196">
        <v>9.9581199999999995E-2</v>
      </c>
      <c r="AR196">
        <v>0.25396400000000002</v>
      </c>
    </row>
    <row r="197" spans="14:44">
      <c r="N197">
        <v>8.0453399999999995</v>
      </c>
      <c r="O197">
        <v>8.13002</v>
      </c>
      <c r="P197">
        <v>9.2341899999999999</v>
      </c>
      <c r="V197">
        <v>8.2244499999999992</v>
      </c>
      <c r="W197">
        <v>8.2393099999999997</v>
      </c>
      <c r="X197">
        <v>8.8475900000000003</v>
      </c>
      <c r="AD197">
        <v>8.4848400000000002</v>
      </c>
      <c r="AE197">
        <v>8.5056499999999993</v>
      </c>
      <c r="AF197">
        <v>9.8962699999999995</v>
      </c>
      <c r="AL197">
        <v>8.9056999999999995</v>
      </c>
      <c r="AM197">
        <v>8.9926600000000008</v>
      </c>
      <c r="AN197">
        <v>11.958299999999999</v>
      </c>
      <c r="AP197">
        <v>1.54017</v>
      </c>
      <c r="AQ197">
        <v>1.5783100000000001</v>
      </c>
      <c r="AR197">
        <v>3.2309199999999998</v>
      </c>
    </row>
    <row r="198" spans="14:44">
      <c r="N198">
        <v>0.449769999999999</v>
      </c>
      <c r="O198">
        <v>0.48155999999999999</v>
      </c>
      <c r="P198">
        <v>1.33287</v>
      </c>
      <c r="V198">
        <v>0.64733999999999903</v>
      </c>
      <c r="W198">
        <v>0.62168999999999996</v>
      </c>
      <c r="X198">
        <v>1.0138199999999999</v>
      </c>
      <c r="AD198">
        <v>0.87375000000000003</v>
      </c>
      <c r="AE198">
        <v>0.86935999999999902</v>
      </c>
      <c r="AF198">
        <v>1.86043</v>
      </c>
      <c r="AL198">
        <v>1.3284400000000001</v>
      </c>
      <c r="AM198">
        <v>1.3913</v>
      </c>
      <c r="AN198">
        <v>4.0200699999999996</v>
      </c>
      <c r="AP198">
        <v>1.4589851</v>
      </c>
      <c r="AQ198">
        <v>1.4787288000000001</v>
      </c>
      <c r="AR198">
        <v>2.9769559999999999</v>
      </c>
    </row>
    <row r="199" spans="14:44">
      <c r="N199">
        <v>7.5471000000000004</v>
      </c>
      <c r="O199">
        <v>7.5753899999999996</v>
      </c>
      <c r="P199">
        <v>7.9029800000000003</v>
      </c>
      <c r="V199">
        <v>7.4931999999999999</v>
      </c>
      <c r="W199">
        <v>7.5215300000000003</v>
      </c>
      <c r="X199">
        <v>7.8226000000000004</v>
      </c>
      <c r="AD199">
        <v>7.5216900000000004</v>
      </c>
      <c r="AE199">
        <v>7.54209</v>
      </c>
      <c r="AF199">
        <v>7.8456000000000001</v>
      </c>
      <c r="AL199">
        <v>7.5306300000000004</v>
      </c>
      <c r="AM199">
        <v>7.5430200000000003</v>
      </c>
      <c r="AN199">
        <v>7.8855700000000004</v>
      </c>
      <c r="AP199">
        <v>8.0507400000000007E-2</v>
      </c>
      <c r="AQ199">
        <v>0.101329</v>
      </c>
      <c r="AR199">
        <v>0.258432</v>
      </c>
    </row>
    <row r="200" spans="14:44">
      <c r="N200">
        <v>7.8826299999999998</v>
      </c>
      <c r="O200">
        <v>7.9294399999999996</v>
      </c>
      <c r="P200">
        <v>8.9654699999999998</v>
      </c>
      <c r="V200">
        <v>8.1665500000000009</v>
      </c>
      <c r="W200">
        <v>8.1953099999999992</v>
      </c>
      <c r="X200">
        <v>9.3841699999999992</v>
      </c>
      <c r="AD200">
        <v>8.5597999999999992</v>
      </c>
      <c r="AE200">
        <v>8.5305900000000001</v>
      </c>
      <c r="AF200">
        <v>10.9823</v>
      </c>
      <c r="AL200">
        <v>8.5149699999999999</v>
      </c>
      <c r="AM200">
        <v>8.5240799999999997</v>
      </c>
      <c r="AN200">
        <v>10.5482</v>
      </c>
      <c r="AP200">
        <v>1.56138</v>
      </c>
      <c r="AQ200">
        <v>1.7370000000000001</v>
      </c>
      <c r="AR200">
        <v>7.28634</v>
      </c>
    </row>
    <row r="201" spans="14:44">
      <c r="N201">
        <v>0.335529999999999</v>
      </c>
      <c r="O201">
        <v>0.35404999999999998</v>
      </c>
      <c r="P201">
        <v>1.0624899999999999</v>
      </c>
      <c r="V201">
        <v>0.673350000000001</v>
      </c>
      <c r="W201">
        <v>0.67377999999999905</v>
      </c>
      <c r="X201">
        <v>1.5615699999999999</v>
      </c>
      <c r="AD201">
        <v>1.0381100000000001</v>
      </c>
      <c r="AE201">
        <v>0.98850000000000005</v>
      </c>
      <c r="AF201">
        <v>3.1366999999999998</v>
      </c>
      <c r="AL201">
        <v>0.98433999999999999</v>
      </c>
      <c r="AM201">
        <v>0.98105999999999904</v>
      </c>
      <c r="AN201">
        <v>2.6626300000000001</v>
      </c>
      <c r="AP201">
        <v>1.4808726000000001</v>
      </c>
      <c r="AQ201">
        <v>1.6356710000000001</v>
      </c>
      <c r="AR201">
        <v>7.027908</v>
      </c>
    </row>
    <row r="202" spans="14:44">
      <c r="N202">
        <v>7.56454</v>
      </c>
      <c r="O202">
        <v>7.5873999999999997</v>
      </c>
      <c r="P202">
        <v>7.8696700000000002</v>
      </c>
      <c r="V202">
        <v>7.6401399999999997</v>
      </c>
      <c r="W202">
        <v>7.6793300000000002</v>
      </c>
      <c r="X202">
        <v>7.9179399999999998</v>
      </c>
      <c r="AD202">
        <v>7.5187400000000002</v>
      </c>
      <c r="AE202">
        <v>7.5359999999999996</v>
      </c>
      <c r="AF202">
        <v>7.8394500000000003</v>
      </c>
      <c r="AL202">
        <v>7.5885800000000003</v>
      </c>
      <c r="AM202">
        <v>7.6132400000000002</v>
      </c>
      <c r="AN202">
        <v>7.9336000000000002</v>
      </c>
      <c r="AP202">
        <v>8.0490800000000001E-2</v>
      </c>
      <c r="AQ202">
        <v>0.105423</v>
      </c>
      <c r="AR202">
        <v>0.25018299999999999</v>
      </c>
    </row>
    <row r="203" spans="14:44">
      <c r="N203">
        <v>7.9861399999999998</v>
      </c>
      <c r="O203">
        <v>8.0668399999999991</v>
      </c>
      <c r="P203">
        <v>8.9048599999999993</v>
      </c>
      <c r="V203">
        <v>8.09816</v>
      </c>
      <c r="W203">
        <v>8.1372699999999991</v>
      </c>
      <c r="X203">
        <v>9.3518899999999991</v>
      </c>
      <c r="AD203">
        <v>8.6555400000000002</v>
      </c>
      <c r="AE203">
        <v>8.8464299999999998</v>
      </c>
      <c r="AF203">
        <v>12.3575</v>
      </c>
      <c r="AL203">
        <v>9.0839599999999994</v>
      </c>
      <c r="AM203">
        <v>9.2444699999999997</v>
      </c>
      <c r="AN203">
        <v>11.643700000000001</v>
      </c>
      <c r="AP203">
        <v>1.4045300000000001</v>
      </c>
      <c r="AQ203">
        <v>1.49153</v>
      </c>
      <c r="AR203">
        <v>2.9485700000000001</v>
      </c>
    </row>
    <row r="204" spans="14:44">
      <c r="N204">
        <v>0.42159999999999997</v>
      </c>
      <c r="O204">
        <v>0.47943999999999898</v>
      </c>
      <c r="P204">
        <v>1.0351900000000001</v>
      </c>
      <c r="V204">
        <v>0.45801999999999998</v>
      </c>
      <c r="W204">
        <v>0.45794000000000101</v>
      </c>
      <c r="X204">
        <v>1.4339500000000001</v>
      </c>
      <c r="AD204">
        <v>1.1368</v>
      </c>
      <c r="AE204">
        <v>1.31043</v>
      </c>
      <c r="AF204">
        <v>4.5180499999999997</v>
      </c>
      <c r="AL204">
        <v>1.4953799999999999</v>
      </c>
      <c r="AM204">
        <v>1.63123</v>
      </c>
      <c r="AN204">
        <v>3.7101000000000002</v>
      </c>
      <c r="AP204">
        <v>1.3240392000000001</v>
      </c>
      <c r="AQ204">
        <v>1.386107</v>
      </c>
      <c r="AR204">
        <v>2.6983869999999999</v>
      </c>
    </row>
    <row r="205" spans="14:44">
      <c r="N205">
        <v>7.6161799999999999</v>
      </c>
      <c r="O205">
        <v>7.6340500000000002</v>
      </c>
      <c r="P205">
        <v>8.1045200000000008</v>
      </c>
      <c r="V205">
        <v>7.6241899999999996</v>
      </c>
      <c r="W205">
        <v>7.6551600000000004</v>
      </c>
      <c r="X205">
        <v>7.9278000000000004</v>
      </c>
      <c r="AD205">
        <v>7.5945099999999996</v>
      </c>
      <c r="AE205">
        <v>7.6179899999999998</v>
      </c>
      <c r="AF205">
        <v>7.9132100000000003</v>
      </c>
      <c r="AL205">
        <v>7.5411000000000001</v>
      </c>
      <c r="AM205">
        <v>7.5520199999999997</v>
      </c>
      <c r="AN205">
        <v>7.8659499999999998</v>
      </c>
      <c r="AP205">
        <v>8.1097500000000003E-2</v>
      </c>
      <c r="AQ205">
        <v>0.100188</v>
      </c>
      <c r="AR205">
        <v>0.256548</v>
      </c>
    </row>
    <row r="206" spans="14:44">
      <c r="N206">
        <v>7.6928599999999996</v>
      </c>
      <c r="O206">
        <v>7.7209300000000001</v>
      </c>
      <c r="P206">
        <v>8.5554600000000001</v>
      </c>
      <c r="V206">
        <v>8.4084000000000003</v>
      </c>
      <c r="W206">
        <v>8.5236599999999996</v>
      </c>
      <c r="X206">
        <v>9.9748199999999994</v>
      </c>
      <c r="AD206">
        <v>8.5264100000000003</v>
      </c>
      <c r="AE206">
        <v>8.5841999999999992</v>
      </c>
      <c r="AF206">
        <v>11.016</v>
      </c>
      <c r="AL206">
        <v>8.7140199999999997</v>
      </c>
      <c r="AM206">
        <v>8.7633299999999998</v>
      </c>
      <c r="AN206">
        <v>10.4322</v>
      </c>
      <c r="AP206">
        <v>1.61941</v>
      </c>
      <c r="AQ206">
        <v>1.7545999999999999</v>
      </c>
      <c r="AR206">
        <v>3.7974199999999998</v>
      </c>
    </row>
    <row r="207" spans="14:44">
      <c r="N207">
        <v>7.6679999999999596E-2</v>
      </c>
      <c r="O207">
        <v>8.6879999999999805E-2</v>
      </c>
      <c r="P207">
        <v>0.45093999999999901</v>
      </c>
      <c r="V207">
        <v>0.78420999999999996</v>
      </c>
      <c r="W207">
        <v>0.86849999999999905</v>
      </c>
      <c r="X207">
        <v>2.0470199999999998</v>
      </c>
      <c r="AD207">
        <v>0.93190000000000095</v>
      </c>
      <c r="AE207">
        <v>0.96620999999999901</v>
      </c>
      <c r="AF207">
        <v>3.1027900000000002</v>
      </c>
      <c r="AL207">
        <v>1.17292</v>
      </c>
      <c r="AM207">
        <v>1.2113100000000001</v>
      </c>
      <c r="AN207">
        <v>2.5662500000000001</v>
      </c>
      <c r="AP207">
        <v>1.5383125</v>
      </c>
      <c r="AQ207">
        <v>1.654412</v>
      </c>
      <c r="AR207">
        <v>3.5408719999999998</v>
      </c>
    </row>
    <row r="208" spans="14:44">
      <c r="N208">
        <v>7.68316</v>
      </c>
      <c r="O208">
        <v>7.7447699999999999</v>
      </c>
      <c r="P208">
        <v>8.0439399999999992</v>
      </c>
      <c r="V208">
        <v>7.5921500000000002</v>
      </c>
      <c r="W208">
        <v>7.62235</v>
      </c>
      <c r="X208">
        <v>7.91371</v>
      </c>
      <c r="AD208">
        <v>7.4884399999999998</v>
      </c>
      <c r="AE208">
        <v>7.4906100000000002</v>
      </c>
      <c r="AF208">
        <v>7.8200099999999999</v>
      </c>
      <c r="AL208">
        <v>7.5942299999999996</v>
      </c>
      <c r="AM208">
        <v>7.6068100000000003</v>
      </c>
      <c r="AN208">
        <v>8.2297799999999999</v>
      </c>
      <c r="AP208">
        <v>8.0957699999999994E-2</v>
      </c>
      <c r="AQ208">
        <v>0.100769</v>
      </c>
      <c r="AR208">
        <v>0.25727100000000003</v>
      </c>
    </row>
    <row r="209" spans="9:44">
      <c r="N209">
        <v>8.1109899999999993</v>
      </c>
      <c r="O209">
        <v>8.1821400000000004</v>
      </c>
      <c r="P209">
        <v>9.4991099999999999</v>
      </c>
      <c r="V209">
        <v>7.9986300000000004</v>
      </c>
      <c r="W209">
        <v>8.0068699999999993</v>
      </c>
      <c r="X209">
        <v>8.8004999999999995</v>
      </c>
      <c r="AD209">
        <v>8.5883299999999991</v>
      </c>
      <c r="AE209">
        <v>8.6202699999999997</v>
      </c>
      <c r="AF209">
        <v>10.6412</v>
      </c>
      <c r="AL209">
        <v>7.8832100000000001</v>
      </c>
      <c r="AM209">
        <v>7.9248599999999998</v>
      </c>
      <c r="AN209">
        <v>11.198600000000001</v>
      </c>
      <c r="AP209">
        <v>1.6730700000000001</v>
      </c>
      <c r="AQ209">
        <v>1.64933</v>
      </c>
      <c r="AR209">
        <v>4.9312300000000002</v>
      </c>
    </row>
    <row r="210" spans="9:44">
      <c r="N210">
        <v>0.42782999999999899</v>
      </c>
      <c r="O210">
        <v>0.43736999999999998</v>
      </c>
      <c r="P210">
        <v>1.4551700000000001</v>
      </c>
      <c r="V210">
        <v>0.40648000000000001</v>
      </c>
      <c r="W210">
        <v>0.38451999999999897</v>
      </c>
      <c r="X210">
        <v>0.88678999999999997</v>
      </c>
      <c r="AD210">
        <v>1.09989</v>
      </c>
      <c r="AE210">
        <v>1.1296600000000001</v>
      </c>
      <c r="AF210">
        <v>2.8211900000000001</v>
      </c>
      <c r="AL210">
        <v>0.28898000000000001</v>
      </c>
      <c r="AM210">
        <v>0.318049999999999</v>
      </c>
      <c r="AN210">
        <v>2.96882</v>
      </c>
      <c r="AP210">
        <v>1.5921122999999999</v>
      </c>
      <c r="AQ210">
        <v>1.5485610000000001</v>
      </c>
      <c r="AR210">
        <v>4.673959</v>
      </c>
    </row>
    <row r="211" spans="9:44">
      <c r="N211">
        <v>7.5561199999999999</v>
      </c>
      <c r="O211">
        <v>7.5795300000000001</v>
      </c>
      <c r="P211">
        <v>7.9154900000000001</v>
      </c>
      <c r="V211">
        <v>7.5597200000000004</v>
      </c>
      <c r="W211">
        <v>7.5837700000000003</v>
      </c>
      <c r="X211">
        <v>7.8834600000000004</v>
      </c>
      <c r="AD211">
        <v>7.5973100000000002</v>
      </c>
      <c r="AE211">
        <v>7.6064699999999998</v>
      </c>
      <c r="AF211">
        <v>7.9276400000000002</v>
      </c>
      <c r="AL211">
        <v>7.5480400000000003</v>
      </c>
      <c r="AM211">
        <v>7.5683299999999996</v>
      </c>
      <c r="AN211">
        <v>7.8954500000000003</v>
      </c>
      <c r="AP211">
        <v>8.0531699999999998E-2</v>
      </c>
      <c r="AQ211">
        <v>0.10030500000000001</v>
      </c>
      <c r="AR211">
        <v>0.25779600000000003</v>
      </c>
    </row>
    <row r="212" spans="9:44">
      <c r="N212">
        <v>7.9968599999999999</v>
      </c>
      <c r="O212">
        <v>8.03172</v>
      </c>
      <c r="P212">
        <v>8.7416099999999997</v>
      </c>
      <c r="V212">
        <v>8.26797</v>
      </c>
      <c r="W212">
        <v>8.3624700000000001</v>
      </c>
      <c r="X212">
        <v>10.1562</v>
      </c>
      <c r="AD212">
        <v>8.25366</v>
      </c>
      <c r="AE212">
        <v>8.2267200000000003</v>
      </c>
      <c r="AF212">
        <v>9.0313800000000004</v>
      </c>
      <c r="AL212">
        <v>9.0222700000000007</v>
      </c>
      <c r="AM212">
        <v>9.0142000000000007</v>
      </c>
      <c r="AN212">
        <v>11.9109</v>
      </c>
      <c r="AP212">
        <v>1.62198</v>
      </c>
      <c r="AQ212">
        <v>1.6959299999999999</v>
      </c>
      <c r="AR212">
        <v>6.88218</v>
      </c>
    </row>
    <row r="213" spans="9:44">
      <c r="N213">
        <v>0.44074000000000002</v>
      </c>
      <c r="O213">
        <v>0.45218999999999998</v>
      </c>
      <c r="P213">
        <v>0.82611999999999997</v>
      </c>
      <c r="V213">
        <v>0.70825000000000005</v>
      </c>
      <c r="W213">
        <v>0.77869999999999995</v>
      </c>
      <c r="X213">
        <v>2.2727400000000002</v>
      </c>
      <c r="AD213">
        <v>0.65634999999999999</v>
      </c>
      <c r="AE213">
        <v>0.62024999999999997</v>
      </c>
      <c r="AF213">
        <v>1.1037399999999999</v>
      </c>
      <c r="AL213">
        <v>1.4742299999999999</v>
      </c>
      <c r="AM213">
        <v>1.44587</v>
      </c>
      <c r="AN213">
        <v>4.0154500000000004</v>
      </c>
      <c r="AP213">
        <v>1.5414483000000001</v>
      </c>
      <c r="AQ213">
        <v>1.5956250000000001</v>
      </c>
      <c r="AR213">
        <v>6.6243840000000001</v>
      </c>
    </row>
    <row r="214" spans="9:44">
      <c r="I214" s="3"/>
      <c r="J214" s="3"/>
      <c r="K214" s="3"/>
      <c r="L214" s="3"/>
      <c r="M214" s="3"/>
      <c r="N214" s="3">
        <v>7.5644400000000003</v>
      </c>
      <c r="O214" s="3">
        <v>7.6231099999999996</v>
      </c>
      <c r="P214" s="3">
        <v>7.9127999999999998</v>
      </c>
      <c r="V214">
        <v>7.4828000000000001</v>
      </c>
      <c r="W214">
        <v>7.4962900000000001</v>
      </c>
      <c r="X214">
        <v>7.7679299999999998</v>
      </c>
      <c r="AD214">
        <v>7.5787800000000001</v>
      </c>
      <c r="AE214">
        <v>7.5984999999999996</v>
      </c>
      <c r="AF214">
        <v>7.8767500000000004</v>
      </c>
      <c r="AL214">
        <v>7.54643</v>
      </c>
      <c r="AM214">
        <v>7.5683999999999996</v>
      </c>
      <c r="AN214">
        <v>7.8776700000000002</v>
      </c>
      <c r="AP214">
        <v>8.0831399999999998E-2</v>
      </c>
      <c r="AQ214">
        <v>9.9704600000000004E-2</v>
      </c>
      <c r="AR214">
        <v>0.25489000000000001</v>
      </c>
    </row>
    <row r="215" spans="9:44">
      <c r="N215">
        <v>7.9867699999999999</v>
      </c>
      <c r="O215">
        <v>8.0376100000000008</v>
      </c>
      <c r="P215">
        <v>8.6378000000000004</v>
      </c>
      <c r="V215">
        <v>8.2793600000000005</v>
      </c>
      <c r="W215">
        <v>8.3516100000000009</v>
      </c>
      <c r="X215">
        <v>10.402699999999999</v>
      </c>
      <c r="AD215">
        <v>8.6936599999999995</v>
      </c>
      <c r="AE215">
        <v>8.7680500000000006</v>
      </c>
      <c r="AF215">
        <v>10.3009</v>
      </c>
      <c r="AL215">
        <v>8.4700000000000006</v>
      </c>
      <c r="AM215">
        <v>8.5365300000000008</v>
      </c>
      <c r="AN215">
        <v>10.2463</v>
      </c>
      <c r="AP215">
        <v>1.6096299999999999</v>
      </c>
      <c r="AQ215">
        <v>1.6240600000000001</v>
      </c>
      <c r="AR215">
        <v>5.5310600000000001</v>
      </c>
    </row>
    <row r="216" spans="9:44">
      <c r="N216">
        <v>0.42232999999999998</v>
      </c>
      <c r="O216">
        <v>0.41449999999999998</v>
      </c>
      <c r="P216">
        <v>0.72500000000000098</v>
      </c>
      <c r="V216">
        <v>0.79656000000000005</v>
      </c>
      <c r="W216">
        <v>0.85532000000000097</v>
      </c>
      <c r="X216">
        <v>2.6347700000000001</v>
      </c>
      <c r="AD216">
        <v>1.1148800000000001</v>
      </c>
      <c r="AE216">
        <v>1.1695500000000001</v>
      </c>
      <c r="AF216">
        <v>2.42415</v>
      </c>
      <c r="AL216">
        <v>0.923570000000001</v>
      </c>
      <c r="AM216">
        <v>0.96812999999999905</v>
      </c>
      <c r="AN216">
        <v>2.36863</v>
      </c>
      <c r="AP216">
        <v>1.5287986</v>
      </c>
      <c r="AQ216">
        <v>1.5243553999999999</v>
      </c>
      <c r="AR216">
        <v>5.2761699999999996</v>
      </c>
    </row>
    <row r="217" spans="9:44">
      <c r="N217">
        <v>7.6148999999999996</v>
      </c>
      <c r="O217">
        <v>7.6337000000000002</v>
      </c>
      <c r="P217">
        <v>7.8874899999999997</v>
      </c>
      <c r="V217">
        <v>7.6368099999999997</v>
      </c>
      <c r="W217">
        <v>7.6757</v>
      </c>
      <c r="X217">
        <v>8.0293500000000009</v>
      </c>
      <c r="AD217">
        <v>7.5400299999999998</v>
      </c>
      <c r="AE217">
        <v>7.5743400000000003</v>
      </c>
      <c r="AF217">
        <v>7.9008900000000004</v>
      </c>
      <c r="AL217">
        <v>7.6311099999999996</v>
      </c>
      <c r="AM217">
        <v>7.6432000000000002</v>
      </c>
      <c r="AN217">
        <v>7.9249799999999997</v>
      </c>
      <c r="AP217">
        <v>7.8870200000000001E-2</v>
      </c>
      <c r="AQ217">
        <v>0.12528900000000001</v>
      </c>
      <c r="AR217">
        <v>0.25437300000000002</v>
      </c>
    </row>
    <row r="218" spans="9:44">
      <c r="N218">
        <v>8.10745</v>
      </c>
      <c r="O218">
        <v>8.1703799999999998</v>
      </c>
      <c r="P218">
        <v>9.0175300000000007</v>
      </c>
      <c r="V218">
        <v>8.3725000000000005</v>
      </c>
      <c r="W218">
        <v>8.4490400000000001</v>
      </c>
      <c r="X218">
        <v>11.1578</v>
      </c>
      <c r="AD218">
        <v>8.6437100000000004</v>
      </c>
      <c r="AE218">
        <v>8.7893000000000008</v>
      </c>
      <c r="AF218">
        <v>11.4253</v>
      </c>
      <c r="AL218">
        <v>9.1083200000000009</v>
      </c>
      <c r="AM218">
        <v>9.1690799999999992</v>
      </c>
      <c r="AN218">
        <v>12.0258</v>
      </c>
      <c r="AP218">
        <v>0.33044000000000001</v>
      </c>
      <c r="AQ218">
        <v>0.42262300000000003</v>
      </c>
      <c r="AR218">
        <v>0.84431800000000001</v>
      </c>
    </row>
    <row r="219" spans="9:44">
      <c r="N219">
        <v>0.49254999999999999</v>
      </c>
      <c r="O219">
        <v>0.53668000000000005</v>
      </c>
      <c r="P219">
        <v>1.1300399999999999</v>
      </c>
      <c r="V219">
        <v>0.73569000000000095</v>
      </c>
      <c r="W219">
        <v>0.77334000000000003</v>
      </c>
      <c r="X219">
        <v>3.12845</v>
      </c>
      <c r="AD219">
        <v>1.10368</v>
      </c>
      <c r="AE219">
        <v>1.21496</v>
      </c>
      <c r="AF219">
        <v>3.52441</v>
      </c>
      <c r="AL219">
        <v>1.4772099999999999</v>
      </c>
      <c r="AM219">
        <v>1.5258799999999999</v>
      </c>
      <c r="AN219">
        <v>4.1008199999999997</v>
      </c>
      <c r="AP219">
        <v>0.25156980000000001</v>
      </c>
      <c r="AQ219">
        <v>0.29733399999999999</v>
      </c>
      <c r="AR219">
        <v>0.58994500000000005</v>
      </c>
    </row>
    <row r="220" spans="9:44">
      <c r="N220">
        <v>7.5906900000000004</v>
      </c>
      <c r="O220">
        <v>7.6051599999999997</v>
      </c>
      <c r="P220">
        <v>8.0545600000000004</v>
      </c>
      <c r="V220">
        <v>7.5498200000000004</v>
      </c>
      <c r="W220">
        <v>7.5643200000000004</v>
      </c>
      <c r="X220">
        <v>7.8586900000000002</v>
      </c>
      <c r="AD220">
        <v>7.6571499999999997</v>
      </c>
      <c r="AE220">
        <v>7.6886900000000002</v>
      </c>
      <c r="AF220">
        <v>8.0841899999999995</v>
      </c>
      <c r="AL220">
        <v>7.5860900000000004</v>
      </c>
      <c r="AM220">
        <v>7.6312699999999998</v>
      </c>
      <c r="AN220">
        <v>7.87967</v>
      </c>
      <c r="AP220">
        <v>8.0776500000000001E-2</v>
      </c>
      <c r="AQ220">
        <v>0.100046</v>
      </c>
      <c r="AR220">
        <v>0.26450800000000002</v>
      </c>
    </row>
    <row r="221" spans="9:44">
      <c r="N221">
        <v>8.0411699999999993</v>
      </c>
      <c r="O221">
        <v>8.0612300000000001</v>
      </c>
      <c r="P221">
        <v>9.3527500000000003</v>
      </c>
      <c r="V221">
        <v>8.2247199999999996</v>
      </c>
      <c r="W221">
        <v>8.2249599999999994</v>
      </c>
      <c r="X221">
        <v>9.6095299999999995</v>
      </c>
      <c r="AD221">
        <v>8.7257800000000003</v>
      </c>
      <c r="AE221">
        <v>8.76891</v>
      </c>
      <c r="AF221">
        <v>10.7742</v>
      </c>
      <c r="AL221">
        <v>7.8278499999999998</v>
      </c>
      <c r="AM221">
        <v>7.9164099999999999</v>
      </c>
      <c r="AN221">
        <v>8.2570999999999994</v>
      </c>
      <c r="AP221">
        <v>1.5689500000000001</v>
      </c>
      <c r="AQ221">
        <v>1.61836</v>
      </c>
      <c r="AR221">
        <v>5.8815799999999996</v>
      </c>
    </row>
    <row r="222" spans="9:44">
      <c r="N222">
        <v>0.45047999999999899</v>
      </c>
      <c r="O222">
        <v>0.45606999999999998</v>
      </c>
      <c r="P222">
        <v>1.29819</v>
      </c>
      <c r="V222">
        <v>0.67489999999999895</v>
      </c>
      <c r="W222">
        <v>0.66063999999999901</v>
      </c>
      <c r="X222">
        <v>1.75084</v>
      </c>
      <c r="AD222">
        <v>1.06863</v>
      </c>
      <c r="AE222">
        <v>1.08022</v>
      </c>
      <c r="AF222">
        <v>2.69001</v>
      </c>
      <c r="AL222">
        <v>0.241759999999999</v>
      </c>
      <c r="AM222">
        <v>0.28514</v>
      </c>
      <c r="AN222">
        <v>0.37742999999999899</v>
      </c>
      <c r="AP222">
        <v>1.4881735</v>
      </c>
      <c r="AQ222">
        <v>1.5183139999999999</v>
      </c>
      <c r="AR222">
        <v>5.6170720000000003</v>
      </c>
    </row>
    <row r="223" spans="9:44">
      <c r="N223">
        <v>7.5200500000000003</v>
      </c>
      <c r="O223">
        <v>7.5613200000000003</v>
      </c>
      <c r="P223">
        <v>7.8598999999999997</v>
      </c>
      <c r="V223">
        <v>7.5861799999999997</v>
      </c>
      <c r="W223">
        <v>7.6173799999999998</v>
      </c>
      <c r="X223">
        <v>7.9612699999999998</v>
      </c>
      <c r="AD223">
        <v>7.5791000000000004</v>
      </c>
      <c r="AE223">
        <v>7.5884499999999999</v>
      </c>
      <c r="AF223">
        <v>7.9587700000000003</v>
      </c>
      <c r="AL223">
        <v>7.6005599999999998</v>
      </c>
      <c r="AM223">
        <v>7.6586499999999997</v>
      </c>
      <c r="AN223">
        <v>7.9147499999999997</v>
      </c>
      <c r="AP223">
        <v>8.07176E-2</v>
      </c>
      <c r="AQ223">
        <v>0.100976</v>
      </c>
      <c r="AR223">
        <v>0.25520700000000002</v>
      </c>
    </row>
    <row r="224" spans="9:44">
      <c r="N224">
        <v>7.93058</v>
      </c>
      <c r="O224">
        <v>7.9700699999999998</v>
      </c>
      <c r="P224">
        <v>8.8761100000000006</v>
      </c>
      <c r="V224">
        <v>8.3294899999999998</v>
      </c>
      <c r="W224">
        <v>8.3763699999999996</v>
      </c>
      <c r="X224">
        <v>10.9351</v>
      </c>
      <c r="AD224">
        <v>8.7174300000000002</v>
      </c>
      <c r="AE224">
        <v>8.7678499999999993</v>
      </c>
      <c r="AF224">
        <v>10.1928</v>
      </c>
      <c r="AL224">
        <v>7.7805400000000002</v>
      </c>
      <c r="AM224">
        <v>7.9188099999999997</v>
      </c>
      <c r="AN224">
        <v>8.5928199999999997</v>
      </c>
      <c r="AP224">
        <v>1.4559299999999999</v>
      </c>
      <c r="AQ224">
        <v>1.5456000000000001</v>
      </c>
      <c r="AR224">
        <v>4.4004099999999999</v>
      </c>
    </row>
    <row r="225" spans="14:44">
      <c r="N225">
        <v>0.41053000000000001</v>
      </c>
      <c r="O225">
        <v>0.40875</v>
      </c>
      <c r="P225">
        <v>1.0162100000000001</v>
      </c>
      <c r="V225">
        <v>0.74331000000000003</v>
      </c>
      <c r="W225">
        <v>0.75899000000000005</v>
      </c>
      <c r="X225">
        <v>2.97383</v>
      </c>
      <c r="AD225">
        <v>1.1383300000000001</v>
      </c>
      <c r="AE225">
        <v>1.1794</v>
      </c>
      <c r="AF225">
        <v>2.2340300000000002</v>
      </c>
      <c r="AL225">
        <v>0.17998</v>
      </c>
      <c r="AM225">
        <v>0.26016</v>
      </c>
      <c r="AN225">
        <v>0.67806999999999995</v>
      </c>
      <c r="AP225">
        <v>1.3752123999999999</v>
      </c>
      <c r="AQ225">
        <v>1.4446239999999999</v>
      </c>
      <c r="AR225">
        <v>4.1452030000000004</v>
      </c>
    </row>
    <row r="226" spans="14:44">
      <c r="N226">
        <v>7.5504499999999997</v>
      </c>
      <c r="O226">
        <v>7.5844199999999997</v>
      </c>
      <c r="P226">
        <v>7.9142299999999999</v>
      </c>
      <c r="V226">
        <v>7.6415300000000004</v>
      </c>
      <c r="W226">
        <v>7.6543099999999997</v>
      </c>
      <c r="X226">
        <v>7.92279</v>
      </c>
      <c r="AD226">
        <v>7.5577100000000002</v>
      </c>
      <c r="AE226">
        <v>7.5816999999999997</v>
      </c>
      <c r="AF226">
        <v>7.8426</v>
      </c>
      <c r="AL226">
        <v>7.6342699999999999</v>
      </c>
      <c r="AM226">
        <v>7.6560499999999996</v>
      </c>
      <c r="AN226">
        <v>7.8959599999999996</v>
      </c>
      <c r="AP226">
        <v>8.0903900000000001E-2</v>
      </c>
      <c r="AQ226">
        <v>9.9802100000000005E-2</v>
      </c>
      <c r="AR226">
        <v>0.260295</v>
      </c>
    </row>
    <row r="227" spans="14:44">
      <c r="N227">
        <v>7.6507199999999997</v>
      </c>
      <c r="O227">
        <v>7.6958200000000003</v>
      </c>
      <c r="P227">
        <v>8.2265499999999996</v>
      </c>
      <c r="V227">
        <v>8.3109800000000007</v>
      </c>
      <c r="W227">
        <v>8.4147200000000009</v>
      </c>
      <c r="X227">
        <v>10.042999999999999</v>
      </c>
      <c r="AD227">
        <v>8.5730799999999991</v>
      </c>
      <c r="AE227">
        <v>8.6567799999999995</v>
      </c>
      <c r="AF227">
        <v>11.210699999999999</v>
      </c>
      <c r="AL227">
        <v>9.1417099999999998</v>
      </c>
      <c r="AM227">
        <v>9.1717099999999991</v>
      </c>
      <c r="AN227">
        <v>12.8049</v>
      </c>
      <c r="AP227">
        <v>1.46566</v>
      </c>
      <c r="AQ227">
        <v>1.44469</v>
      </c>
      <c r="AR227">
        <v>3.8880599999999998</v>
      </c>
    </row>
    <row r="228" spans="14:44">
      <c r="N228">
        <v>0.10027</v>
      </c>
      <c r="O228">
        <v>0.111400000000001</v>
      </c>
      <c r="P228">
        <v>0.31231999999999999</v>
      </c>
      <c r="V228">
        <v>0.66944999999999999</v>
      </c>
      <c r="W228">
        <v>0.76040999999999903</v>
      </c>
      <c r="X228">
        <v>2.1202100000000002</v>
      </c>
      <c r="AD228">
        <v>1.0153700000000001</v>
      </c>
      <c r="AE228">
        <v>1.07508</v>
      </c>
      <c r="AF228">
        <v>3.3681000000000001</v>
      </c>
      <c r="AL228">
        <v>1.5074399999999999</v>
      </c>
      <c r="AM228">
        <v>1.51566</v>
      </c>
      <c r="AN228">
        <v>4.9089400000000003</v>
      </c>
      <c r="AP228">
        <v>1.3847560999999999</v>
      </c>
      <c r="AQ228">
        <v>1.3448879</v>
      </c>
      <c r="AR228">
        <v>3.6277650000000001</v>
      </c>
    </row>
    <row r="229" spans="14:44">
      <c r="N229">
        <v>7.5797400000000001</v>
      </c>
      <c r="O229">
        <v>7.6249500000000001</v>
      </c>
      <c r="P229">
        <v>7.8773400000000002</v>
      </c>
      <c r="Q229" s="2"/>
      <c r="R229" s="2"/>
      <c r="S229" s="2"/>
      <c r="T229" s="2"/>
      <c r="U229" s="2"/>
      <c r="V229" s="2">
        <v>7.5581800000000001</v>
      </c>
      <c r="W229" s="2">
        <v>7.5746200000000004</v>
      </c>
      <c r="X229" s="2">
        <v>7.86435</v>
      </c>
      <c r="Y229" s="2"/>
      <c r="Z229" s="2"/>
      <c r="AA229" s="2"/>
      <c r="AB229" s="2"/>
      <c r="AD229">
        <v>7.4943200000000001</v>
      </c>
      <c r="AE229">
        <v>7.5169600000000001</v>
      </c>
      <c r="AF229">
        <v>7.8513799999999998</v>
      </c>
      <c r="AL229">
        <v>7.5923800000000004</v>
      </c>
      <c r="AM229">
        <v>7.6070500000000001</v>
      </c>
      <c r="AN229">
        <v>7.92232</v>
      </c>
      <c r="AP229">
        <v>8.1798899999999994E-2</v>
      </c>
      <c r="AQ229">
        <v>0.100746</v>
      </c>
      <c r="AR229">
        <v>0.26237300000000002</v>
      </c>
    </row>
    <row r="230" spans="14:44">
      <c r="N230">
        <v>7.6772600000000004</v>
      </c>
      <c r="O230">
        <v>7.7144399999999997</v>
      </c>
      <c r="P230">
        <v>8.2698699999999992</v>
      </c>
      <c r="V230">
        <v>8.2501300000000004</v>
      </c>
      <c r="W230">
        <v>8.2485900000000001</v>
      </c>
      <c r="X230">
        <v>10.1411</v>
      </c>
      <c r="AD230">
        <v>8.5492699999999999</v>
      </c>
      <c r="AE230">
        <v>8.6675799999999992</v>
      </c>
      <c r="AF230">
        <v>10.6972</v>
      </c>
      <c r="AL230">
        <v>8.6014499999999998</v>
      </c>
      <c r="AM230">
        <v>8.7086400000000008</v>
      </c>
      <c r="AN230">
        <v>12.5366</v>
      </c>
      <c r="AP230">
        <v>1.5174300000000001</v>
      </c>
      <c r="AQ230">
        <v>1.6185499999999999</v>
      </c>
      <c r="AR230">
        <v>6.7715199999999998</v>
      </c>
    </row>
    <row r="231" spans="14:44">
      <c r="N231">
        <v>9.7520000000000301E-2</v>
      </c>
      <c r="O231">
        <v>8.9489999999999598E-2</v>
      </c>
      <c r="P231">
        <v>0.39252999999999899</v>
      </c>
      <c r="V231">
        <v>0.69194999999999995</v>
      </c>
      <c r="W231">
        <v>0.67396999999999996</v>
      </c>
      <c r="X231">
        <v>2.2767499999999998</v>
      </c>
      <c r="AD231">
        <v>1.0549500000000001</v>
      </c>
      <c r="AE231">
        <v>1.15062</v>
      </c>
      <c r="AF231">
        <v>2.8458199999999998</v>
      </c>
      <c r="AL231">
        <v>1.0090699999999999</v>
      </c>
      <c r="AM231">
        <v>1.1015900000000001</v>
      </c>
      <c r="AN231">
        <v>4.6142799999999999</v>
      </c>
      <c r="AP231">
        <v>1.4356310999999999</v>
      </c>
      <c r="AQ231">
        <v>1.5178039999999999</v>
      </c>
      <c r="AR231">
        <v>6.5091469999999996</v>
      </c>
    </row>
    <row r="232" spans="14:44">
      <c r="N232">
        <v>7.6306700000000003</v>
      </c>
      <c r="O232">
        <v>7.6910699999999999</v>
      </c>
      <c r="P232">
        <v>7.8982099999999997</v>
      </c>
      <c r="V232">
        <v>7.62235</v>
      </c>
      <c r="W232">
        <v>7.6584199999999996</v>
      </c>
      <c r="X232">
        <v>7.9421099999999996</v>
      </c>
      <c r="AD232">
        <v>7.5807599999999997</v>
      </c>
      <c r="AE232">
        <v>7.6164300000000003</v>
      </c>
      <c r="AF232">
        <v>7.9393099999999999</v>
      </c>
      <c r="AL232">
        <v>7.5784000000000002</v>
      </c>
      <c r="AM232">
        <v>7.6233300000000002</v>
      </c>
      <c r="AN232">
        <v>7.9651800000000001</v>
      </c>
      <c r="AP232">
        <v>8.1009300000000006E-2</v>
      </c>
      <c r="AQ232">
        <v>0.100178</v>
      </c>
      <c r="AR232">
        <v>0.25504700000000002</v>
      </c>
    </row>
    <row r="233" spans="14:44">
      <c r="N233">
        <v>8.0667100000000005</v>
      </c>
      <c r="O233">
        <v>8.1133799999999994</v>
      </c>
      <c r="P233">
        <v>9.5794099999999993</v>
      </c>
      <c r="V233">
        <v>8.3826699999999992</v>
      </c>
      <c r="W233">
        <v>8.4961099999999998</v>
      </c>
      <c r="X233">
        <v>9.6389700000000005</v>
      </c>
      <c r="AD233">
        <v>8.6794200000000004</v>
      </c>
      <c r="AE233">
        <v>8.8248800000000003</v>
      </c>
      <c r="AF233">
        <v>12.460800000000001</v>
      </c>
      <c r="AL233">
        <v>8.8651599999999995</v>
      </c>
      <c r="AM233">
        <v>9.0212400000000006</v>
      </c>
      <c r="AN233">
        <v>10.4999</v>
      </c>
      <c r="AP233">
        <v>1.4282900000000001</v>
      </c>
      <c r="AQ233">
        <v>1.57298</v>
      </c>
      <c r="AR233">
        <v>4.0606400000000002</v>
      </c>
    </row>
    <row r="234" spans="14:44">
      <c r="N234">
        <v>0.43603999999999998</v>
      </c>
      <c r="O234">
        <v>0.42231000000000002</v>
      </c>
      <c r="P234">
        <v>1.6812</v>
      </c>
      <c r="V234">
        <v>0.760319999999999</v>
      </c>
      <c r="W234">
        <v>0.83769000000000005</v>
      </c>
      <c r="X234">
        <v>1.69686</v>
      </c>
      <c r="AD234">
        <v>1.09866</v>
      </c>
      <c r="AE234">
        <v>1.20845</v>
      </c>
      <c r="AF234">
        <v>4.52149</v>
      </c>
      <c r="AL234">
        <v>1.2867599999999999</v>
      </c>
      <c r="AM234">
        <v>1.39791</v>
      </c>
      <c r="AN234">
        <v>2.5347200000000001</v>
      </c>
      <c r="AP234">
        <v>1.3472807</v>
      </c>
      <c r="AQ234">
        <v>1.4728019999999999</v>
      </c>
      <c r="AR234">
        <v>3.805593</v>
      </c>
    </row>
    <row r="235" spans="14:44">
      <c r="N235">
        <v>7.5455300000000003</v>
      </c>
      <c r="O235">
        <v>7.5801100000000003</v>
      </c>
      <c r="P235">
        <v>7.85534</v>
      </c>
      <c r="V235">
        <v>7.6184700000000003</v>
      </c>
      <c r="W235">
        <v>7.6474000000000002</v>
      </c>
      <c r="X235">
        <v>7.9364499999999998</v>
      </c>
      <c r="AD235">
        <v>7.5530900000000001</v>
      </c>
      <c r="AE235">
        <v>7.5816800000000004</v>
      </c>
      <c r="AF235">
        <v>7.8789199999999999</v>
      </c>
      <c r="AL235">
        <v>7.6482700000000001</v>
      </c>
      <c r="AM235">
        <v>7.6904599999999999</v>
      </c>
      <c r="AN235">
        <v>8.0672599999999992</v>
      </c>
      <c r="AP235">
        <v>8.0163799999999993E-2</v>
      </c>
      <c r="AQ235">
        <v>9.9095199999999994E-2</v>
      </c>
      <c r="AR235">
        <v>0.24964900000000001</v>
      </c>
    </row>
    <row r="236" spans="14:44">
      <c r="N236">
        <v>7.9662699999999997</v>
      </c>
      <c r="O236">
        <v>8.0080899999999993</v>
      </c>
      <c r="P236">
        <v>8.6224399999999992</v>
      </c>
      <c r="V236">
        <v>8.3479500000000009</v>
      </c>
      <c r="W236">
        <v>8.4158399999999993</v>
      </c>
      <c r="X236">
        <v>10.5015</v>
      </c>
      <c r="AD236">
        <v>8.7295400000000001</v>
      </c>
      <c r="AE236">
        <v>8.8140599999999996</v>
      </c>
      <c r="AF236">
        <v>10.7712</v>
      </c>
      <c r="AL236">
        <v>8.9730399999999992</v>
      </c>
      <c r="AM236">
        <v>9.1202500000000004</v>
      </c>
      <c r="AN236">
        <v>11.2102</v>
      </c>
      <c r="AP236">
        <v>1.2010799999999999</v>
      </c>
      <c r="AQ236">
        <v>1.3085500000000001</v>
      </c>
      <c r="AR236">
        <v>2.60629</v>
      </c>
    </row>
    <row r="237" spans="14:44">
      <c r="N237">
        <v>0.420739999999999</v>
      </c>
      <c r="O237">
        <v>0.42797999999999897</v>
      </c>
      <c r="P237">
        <v>0.767099999999999</v>
      </c>
      <c r="V237">
        <v>0.72948000000000102</v>
      </c>
      <c r="W237">
        <v>0.76843999999999901</v>
      </c>
      <c r="X237">
        <v>2.5650499999999998</v>
      </c>
      <c r="AD237">
        <v>1.17645</v>
      </c>
      <c r="AE237">
        <v>1.23238</v>
      </c>
      <c r="AF237">
        <v>2.89228</v>
      </c>
      <c r="AL237">
        <v>1.32477</v>
      </c>
      <c r="AM237">
        <v>1.4297899999999999</v>
      </c>
      <c r="AN237">
        <v>3.1429399999999998</v>
      </c>
      <c r="AP237">
        <v>1.1209161999999999</v>
      </c>
      <c r="AQ237">
        <v>1.2094548000000001</v>
      </c>
      <c r="AR237">
        <v>2.3566410000000002</v>
      </c>
    </row>
    <row r="238" spans="14:44">
      <c r="N238">
        <v>7.5605500000000001</v>
      </c>
      <c r="O238">
        <v>7.5780099999999999</v>
      </c>
      <c r="P238">
        <v>7.9361800000000002</v>
      </c>
      <c r="V238">
        <v>7.5228700000000002</v>
      </c>
      <c r="W238">
        <v>7.5366400000000002</v>
      </c>
      <c r="X238">
        <v>7.9206599999999998</v>
      </c>
      <c r="AD238">
        <v>7.5875899999999996</v>
      </c>
      <c r="AE238">
        <v>7.6326400000000003</v>
      </c>
      <c r="AF238">
        <v>7.9027700000000003</v>
      </c>
      <c r="AL238">
        <v>7.5917599999999998</v>
      </c>
      <c r="AM238">
        <v>7.6343199999999998</v>
      </c>
      <c r="AN238">
        <v>7.9866400000000004</v>
      </c>
      <c r="AP238">
        <v>8.1079200000000004E-2</v>
      </c>
      <c r="AQ238">
        <v>0.100498</v>
      </c>
      <c r="AR238">
        <v>0.26786199999999999</v>
      </c>
    </row>
    <row r="239" spans="14:44">
      <c r="N239">
        <v>7.9424099999999997</v>
      </c>
      <c r="O239">
        <v>8.0223800000000001</v>
      </c>
      <c r="P239">
        <v>9.2637400000000003</v>
      </c>
      <c r="V239">
        <v>8.0526700000000009</v>
      </c>
      <c r="W239">
        <v>8.0528300000000002</v>
      </c>
      <c r="X239">
        <v>9.6646400000000003</v>
      </c>
      <c r="AD239">
        <v>8.7572299999999998</v>
      </c>
      <c r="AE239">
        <v>8.8203099999999992</v>
      </c>
      <c r="AF239">
        <v>11.8165</v>
      </c>
      <c r="AL239">
        <v>9.0083000000000002</v>
      </c>
      <c r="AM239">
        <v>9.0599699999999999</v>
      </c>
      <c r="AN239">
        <v>11.0214</v>
      </c>
      <c r="AP239">
        <v>1.65154</v>
      </c>
      <c r="AQ239">
        <v>1.7562</v>
      </c>
      <c r="AR239">
        <v>4.4522899999999996</v>
      </c>
    </row>
    <row r="240" spans="14:44">
      <c r="N240">
        <v>0.38185999999999998</v>
      </c>
      <c r="O240">
        <v>0.44436999999999999</v>
      </c>
      <c r="P240">
        <v>1.3275600000000001</v>
      </c>
      <c r="V240">
        <v>0.52980000000000105</v>
      </c>
      <c r="W240">
        <v>0.51619000000000004</v>
      </c>
      <c r="X240">
        <v>1.7439800000000001</v>
      </c>
      <c r="AD240">
        <v>1.16964</v>
      </c>
      <c r="AE240">
        <v>1.18767</v>
      </c>
      <c r="AF240">
        <v>3.9137300000000002</v>
      </c>
      <c r="AL240">
        <v>1.4165399999999999</v>
      </c>
      <c r="AM240">
        <v>1.4256500000000001</v>
      </c>
      <c r="AN240">
        <v>3.0347599999999999</v>
      </c>
      <c r="AP240">
        <v>1.5704608</v>
      </c>
      <c r="AQ240">
        <v>1.655702</v>
      </c>
      <c r="AR240">
        <v>4.1844279999999996</v>
      </c>
    </row>
    <row r="241" spans="2:49">
      <c r="N241">
        <v>7.6188099999999999</v>
      </c>
      <c r="O241">
        <v>7.6472600000000002</v>
      </c>
      <c r="P241">
        <v>7.9747899999999996</v>
      </c>
      <c r="V241">
        <v>7.5577199999999998</v>
      </c>
      <c r="W241">
        <v>7.5901699999999996</v>
      </c>
      <c r="X241">
        <v>7.8291599999999999</v>
      </c>
      <c r="AD241">
        <v>7.5909199999999997</v>
      </c>
      <c r="AE241">
        <v>7.6268700000000003</v>
      </c>
      <c r="AF241">
        <v>7.9095000000000004</v>
      </c>
      <c r="AL241">
        <v>7.59483</v>
      </c>
      <c r="AM241">
        <v>7.6043200000000004</v>
      </c>
      <c r="AN241">
        <v>7.9128100000000003</v>
      </c>
      <c r="AP241">
        <v>8.1101199999999998E-2</v>
      </c>
      <c r="AQ241">
        <v>0.103895</v>
      </c>
      <c r="AR241">
        <v>0.25570100000000001</v>
      </c>
    </row>
    <row r="242" spans="2:49">
      <c r="N242">
        <v>7.72811</v>
      </c>
      <c r="O242">
        <v>7.7667700000000002</v>
      </c>
      <c r="P242">
        <v>8.4276199999999992</v>
      </c>
      <c r="V242">
        <v>8.3578700000000001</v>
      </c>
      <c r="W242">
        <v>8.4058899999999994</v>
      </c>
      <c r="X242">
        <v>9.9133600000000008</v>
      </c>
      <c r="AD242">
        <v>8.6463599999999996</v>
      </c>
      <c r="AE242">
        <v>8.7291399999999992</v>
      </c>
      <c r="AF242">
        <v>10.773300000000001</v>
      </c>
      <c r="AL242">
        <v>8.4702400000000004</v>
      </c>
      <c r="AM242">
        <v>8.5459700000000005</v>
      </c>
      <c r="AN242">
        <v>10.226000000000001</v>
      </c>
      <c r="AP242">
        <v>1.6096299999999999</v>
      </c>
      <c r="AQ242">
        <v>1.7646900000000001</v>
      </c>
      <c r="AR242">
        <v>7.0245899999999999</v>
      </c>
    </row>
    <row r="243" spans="2:49">
      <c r="N243">
        <v>0.10929999999999999</v>
      </c>
      <c r="O243">
        <v>0.11951000000000001</v>
      </c>
      <c r="P243">
        <v>0.45282999999999901</v>
      </c>
      <c r="V243">
        <v>0.80015000000000003</v>
      </c>
      <c r="W243">
        <v>0.81572</v>
      </c>
      <c r="X243">
        <v>2.0842000000000001</v>
      </c>
      <c r="AD243">
        <v>1.0554399999999999</v>
      </c>
      <c r="AE243">
        <v>1.1022700000000001</v>
      </c>
      <c r="AF243">
        <v>2.8637999999999999</v>
      </c>
      <c r="AL243">
        <v>0.87541000000000002</v>
      </c>
      <c r="AM243">
        <v>0.94165000000000099</v>
      </c>
      <c r="AN243">
        <v>2.3131900000000001</v>
      </c>
      <c r="AP243">
        <v>1.5285287999999999</v>
      </c>
      <c r="AQ243">
        <v>1.660795</v>
      </c>
      <c r="AR243">
        <v>6.7688889999999997</v>
      </c>
    </row>
    <row r="244" spans="2:49">
      <c r="N244">
        <v>7.6518800000000002</v>
      </c>
      <c r="O244">
        <v>7.66364</v>
      </c>
      <c r="P244">
        <v>7.9345999999999997</v>
      </c>
      <c r="V244">
        <v>7.6046199999999997</v>
      </c>
      <c r="W244">
        <v>7.6140800000000004</v>
      </c>
      <c r="X244">
        <v>7.9394400000000003</v>
      </c>
      <c r="AD244">
        <v>7.5896600000000003</v>
      </c>
      <c r="AE244">
        <v>7.6251899999999999</v>
      </c>
      <c r="AF244">
        <v>7.8674900000000001</v>
      </c>
      <c r="AL244">
        <v>7.5843400000000001</v>
      </c>
      <c r="AM244">
        <v>7.5859500000000004</v>
      </c>
      <c r="AN244">
        <v>7.9089099999999997</v>
      </c>
      <c r="AP244">
        <v>7.9247100000000001E-2</v>
      </c>
      <c r="AQ244">
        <v>0.11150500000000001</v>
      </c>
      <c r="AR244">
        <v>0.261656</v>
      </c>
    </row>
    <row r="245" spans="2:49">
      <c r="N245">
        <v>8.0650300000000001</v>
      </c>
      <c r="O245">
        <v>8.0660799999999995</v>
      </c>
      <c r="P245">
        <v>9.4568899999999996</v>
      </c>
      <c r="V245">
        <v>8.1203500000000002</v>
      </c>
      <c r="W245">
        <v>8.1730999999999998</v>
      </c>
      <c r="X245">
        <v>9.4007100000000001</v>
      </c>
      <c r="AD245">
        <v>8.1814800000000005</v>
      </c>
      <c r="AE245">
        <v>8.1967400000000001</v>
      </c>
      <c r="AF245">
        <v>9.5478799999999993</v>
      </c>
      <c r="AL245">
        <v>9.0792800000000007</v>
      </c>
      <c r="AM245">
        <v>9.0590899999999994</v>
      </c>
      <c r="AN245">
        <v>11.292899999999999</v>
      </c>
      <c r="AP245">
        <v>0.37789200000000001</v>
      </c>
      <c r="AQ245">
        <v>0.451517</v>
      </c>
      <c r="AR245">
        <v>1.3318099999999999</v>
      </c>
    </row>
    <row r="246" spans="2:49">
      <c r="N246">
        <v>0.41315000000000002</v>
      </c>
      <c r="O246">
        <v>0.40243999999999902</v>
      </c>
      <c r="P246">
        <v>1.5222899999999999</v>
      </c>
      <c r="V246">
        <v>0.51573000000000002</v>
      </c>
      <c r="W246">
        <v>0.55901999999999996</v>
      </c>
      <c r="X246">
        <v>1.4612700000000001</v>
      </c>
      <c r="AD246">
        <v>0.59182000000000001</v>
      </c>
      <c r="AE246">
        <v>0.57155</v>
      </c>
      <c r="AF246">
        <v>1.6803900000000001</v>
      </c>
      <c r="AL246">
        <v>1.4949399999999999</v>
      </c>
      <c r="AM246">
        <v>1.4731399999999999</v>
      </c>
      <c r="AN246">
        <v>3.3839899999999998</v>
      </c>
      <c r="AP246">
        <v>0.29864489999999999</v>
      </c>
      <c r="AQ246">
        <v>0.34001199999999998</v>
      </c>
      <c r="AR246">
        <v>1.070154</v>
      </c>
    </row>
    <row r="247" spans="2:49">
      <c r="N247">
        <v>7.50542</v>
      </c>
      <c r="O247">
        <v>7.50664</v>
      </c>
      <c r="P247">
        <v>7.83263</v>
      </c>
      <c r="V247">
        <v>7.5387000000000004</v>
      </c>
      <c r="W247">
        <v>7.5560799999999997</v>
      </c>
      <c r="X247">
        <v>7.8801899999999998</v>
      </c>
      <c r="AD247">
        <v>7.5560799999999997</v>
      </c>
      <c r="AE247">
        <v>7.59382</v>
      </c>
      <c r="AF247">
        <v>7.8861800000000004</v>
      </c>
      <c r="AL247">
        <v>7.5704000000000002</v>
      </c>
      <c r="AM247">
        <v>7.5863500000000004</v>
      </c>
      <c r="AN247">
        <v>8.0178200000000004</v>
      </c>
      <c r="AP247">
        <v>8.0134800000000006E-2</v>
      </c>
      <c r="AQ247">
        <v>0.10069</v>
      </c>
      <c r="AR247">
        <v>0.26391999999999999</v>
      </c>
    </row>
    <row r="248" spans="2:49">
      <c r="N248">
        <v>7.8939700000000004</v>
      </c>
      <c r="O248">
        <v>7.90829</v>
      </c>
      <c r="P248">
        <v>9.00258</v>
      </c>
      <c r="V248">
        <v>8.2715599999999991</v>
      </c>
      <c r="W248">
        <v>8.3630499999999994</v>
      </c>
      <c r="X248">
        <v>9.5121400000000005</v>
      </c>
      <c r="AD248">
        <v>7.7301099999999998</v>
      </c>
      <c r="AE248">
        <v>7.7853300000000001</v>
      </c>
      <c r="AF248">
        <v>8.4334299999999995</v>
      </c>
      <c r="AL248">
        <v>9.1170100000000005</v>
      </c>
      <c r="AM248">
        <v>9.3027999999999995</v>
      </c>
      <c r="AN248">
        <v>13.286899999999999</v>
      </c>
      <c r="AP248">
        <v>1.25861</v>
      </c>
      <c r="AQ248">
        <v>1.3886099999999999</v>
      </c>
      <c r="AR248">
        <v>3.4334699999999998</v>
      </c>
    </row>
    <row r="249" spans="2:49">
      <c r="N249">
        <v>0.38855000000000001</v>
      </c>
      <c r="O249">
        <v>0.40165000000000001</v>
      </c>
      <c r="P249">
        <v>1.16995</v>
      </c>
      <c r="V249">
        <v>0.73286000000000096</v>
      </c>
      <c r="W249">
        <v>0.80696999999999997</v>
      </c>
      <c r="X249">
        <v>1.63195</v>
      </c>
      <c r="AD249">
        <v>0.17402999999999999</v>
      </c>
      <c r="AE249">
        <v>0.19151000000000001</v>
      </c>
      <c r="AF249">
        <v>0.54725000000000001</v>
      </c>
      <c r="AL249">
        <v>1.54661</v>
      </c>
      <c r="AM249">
        <v>1.71645</v>
      </c>
      <c r="AN249">
        <v>5.2690799999999998</v>
      </c>
      <c r="AP249">
        <v>1.1784752000000001</v>
      </c>
      <c r="AQ249">
        <v>1.28792</v>
      </c>
      <c r="AR249">
        <v>3.1695500000000001</v>
      </c>
    </row>
    <row r="250" spans="2:49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2:49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0.31199399999999999</v>
      </c>
      <c r="K251" s="4">
        <f>AVERAGE(K132,K135,K138,K141,K144,K147,K150,K153,K156,K159,K162,K165,K168,K171,K174,K177,K180,K183,K186,K189,K198,K195,K192,K201,K204,K207,K210,K213,K216,K219,K222,K225,K228,K231,K234,K237,K240,K243,K246,K249)</f>
        <v>0.32519799999999999</v>
      </c>
      <c r="L251" s="4">
        <f>AVERAGE(L132,L135,L138,L141,L144,L147,L150,L153,L156,L159,L162,L165,L168,L171,L174,L177,L180,L183,L186,L189,L198,L195,L192,L201,L204,L207,L210,L213,L216,L219,L222,L225,L228,L231,L234,L237,L240,L243,L246,L249)</f>
        <v>1.0405010000000001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0.37161849999999974</v>
      </c>
      <c r="O251" s="4">
        <f>AVERAGE(O132,O135,O138,O141,O144,O147,O150,O153,O156,O159,O162,O165,O168,O171,O174,O177,O180,O183,O186,O189,O198,O195,O192,O201,O204,O207,O210,O213,O216,O219,O222,O225,O228,O231,O234,O237,O240,O243,O246,O249)</f>
        <v>0.38666775000000003</v>
      </c>
      <c r="P251" s="4">
        <f>AVERAGE(P132,P135,P138,P141,P144,P147,P150,P153,P156,P159,P162,P165,P168,P171,P174,P177,P180,P183,P186,P189,P198,P195,P192,P201,P204,P207,P210,P213,P216,P219,P222,P225,P228,P231,P234,P237,P240,P243,P246,P249)</f>
        <v>1.1587607499999999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0.52694894736842113</v>
      </c>
      <c r="S251" s="4">
        <f>AVERAGE(S132,S135,S138,S141,S144,S147,S150,S153,S156,S159,S162,S165,S168,S171,S174,S177,S180,S183,S186,S189,S198,S195,S192,S201,S204,S207,S210,S213,S216,S219,S222,S225,S228,S231,S234,S237,S240,S243,S246,S249)</f>
        <v>0.54319578947368408</v>
      </c>
      <c r="T251" s="4">
        <f>AVERAGE(T132,T135,T138,T141,T144,T147,T150,T153,T156,T159,T162,T165,T168,T171,T174,T177,T180,T183,T186,T189,T198,T195,T192,T201,T204,T207,T210,T213,T216,T219,T222,T225,T228,T231,T234,T237,T240,T243,T246,T249)</f>
        <v>1.5940263157894741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0.64610050000000008</v>
      </c>
      <c r="W251" s="4">
        <f>AVERAGE(W132,W135,W138,W141,W144,W147,W150,W153,W156,W159,W162,W165,W168,W171,W174,W177,W180,W183,W186,W189,W198,W195,W192,W201,W204,W207,W210,W213,W216,W219,W222,W225,W228,W231,W234,W237,W240,W243,W246,W249)</f>
        <v>0.67580249999999997</v>
      </c>
      <c r="X251" s="4">
        <f>AVERAGE(X132,X135,X138,X141,X144,X147,X150,X153,X156,X159,X162,X165,X168,X171,X174,X177,X180,X183,X186,X189,X198,X195,X192,X201,X204,X207,X210,X213,X216,X219,X222,X225,X228,X231,X234,X237,X240,X243,X246,X249)</f>
        <v>1.9204489999999996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0.83747789473684187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0.87486105263157921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2.4655421052631574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0.99008400000000019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1.03253525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2.9294982500000004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1.0996629999999996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1.132798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3.3824959999999997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1.2043815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1.2494317499999998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3.5225579999999992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1.2872502374999999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1.3384083549999999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3.8899569749999992</v>
      </c>
    </row>
    <row r="252" spans="2:49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1.9365621606613304E-2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2.1066978420966619E-2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9.7800197672009773E-2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1.9905479861888561E-2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2.0652171132798571E-2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7.9350972590607402E-2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3.7762769211684366E-2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3.8869020032840138E-2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0.14829510339640725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2.7653945610239761E-2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2.9480099499601554E-2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0.11293506326578191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3.7489035898770062E-2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3.9877410252879469E-2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0.19779657641000745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3.6870049795157893E-2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4.0501254013487906E-2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0.1534821172440082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7.4396299526324289E-2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7.6930396106172652E-2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0.33347883851381988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6.6029889954309334E-2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6.5841760756170292E-2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0.23272513028171454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5.8266096306013218E-2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5.9692819865662806E-2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0.25994432845000937</v>
      </c>
    </row>
    <row r="254" spans="2:49">
      <c r="B254">
        <v>500</v>
      </c>
    </row>
    <row r="255" spans="2:49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9">
      <c r="J256">
        <v>7.5958600000000001</v>
      </c>
      <c r="K256">
        <v>7.6505900000000002</v>
      </c>
      <c r="L256">
        <v>8.0770700000000009</v>
      </c>
      <c r="N256">
        <v>7.4722</v>
      </c>
      <c r="O256">
        <v>7.5108499999999996</v>
      </c>
      <c r="P256">
        <v>8.0019200000000001</v>
      </c>
      <c r="R256">
        <v>7.5781000000000001</v>
      </c>
      <c r="S256">
        <v>7.6173700000000002</v>
      </c>
      <c r="T256">
        <v>8.0988100000000003</v>
      </c>
      <c r="V256">
        <v>7.5719000000000003</v>
      </c>
      <c r="W256">
        <v>7.6003800000000004</v>
      </c>
      <c r="X256">
        <v>8.0439699999999998</v>
      </c>
      <c r="Z256">
        <v>7.6250299999999998</v>
      </c>
      <c r="AA256">
        <v>7.6631900000000002</v>
      </c>
      <c r="AB256">
        <v>8.0955300000000001</v>
      </c>
      <c r="AD256">
        <v>7.5554300000000003</v>
      </c>
      <c r="AE256">
        <v>7.5701499999999999</v>
      </c>
      <c r="AF256">
        <v>8.0105799999999991</v>
      </c>
      <c r="AH256">
        <v>7.5809499999999996</v>
      </c>
      <c r="AI256">
        <v>7.6112099999999998</v>
      </c>
      <c r="AJ256">
        <v>8.0312999999999999</v>
      </c>
      <c r="AL256">
        <v>7.5497699999999996</v>
      </c>
      <c r="AM256">
        <v>7.5849099999999998</v>
      </c>
      <c r="AN256">
        <v>7.9779099999999996</v>
      </c>
      <c r="AT256">
        <v>4</v>
      </c>
      <c r="AU256" s="4"/>
      <c r="AV256" s="4"/>
      <c r="AW256" s="4"/>
    </row>
    <row r="257" spans="10:58">
      <c r="J257">
        <v>8.0188799999999993</v>
      </c>
      <c r="K257">
        <v>8.0826700000000002</v>
      </c>
      <c r="L257">
        <v>9.7700899999999997</v>
      </c>
      <c r="N257">
        <v>8.0741700000000005</v>
      </c>
      <c r="O257">
        <v>8.1128499999999999</v>
      </c>
      <c r="P257">
        <v>10.236599999999999</v>
      </c>
      <c r="R257">
        <v>8.2120999999999995</v>
      </c>
      <c r="S257">
        <v>8.2851400000000002</v>
      </c>
      <c r="T257">
        <v>9.56311</v>
      </c>
      <c r="V257">
        <v>8.4021799999999995</v>
      </c>
      <c r="W257">
        <v>8.45932</v>
      </c>
      <c r="X257">
        <v>9.6871600000000004</v>
      </c>
      <c r="Z257">
        <v>7.8460900000000002</v>
      </c>
      <c r="AA257">
        <v>7.8771899999999997</v>
      </c>
      <c r="AB257">
        <v>9.2578899999999997</v>
      </c>
      <c r="AD257">
        <v>8.9066899999999993</v>
      </c>
      <c r="AE257">
        <v>8.9757300000000004</v>
      </c>
      <c r="AF257">
        <v>11.3894</v>
      </c>
      <c r="AH257">
        <v>9.2749699999999997</v>
      </c>
      <c r="AI257">
        <v>9.2695699999999999</v>
      </c>
      <c r="AJ257">
        <v>11.199299999999999</v>
      </c>
      <c r="AL257">
        <v>9.4464100000000002</v>
      </c>
      <c r="AM257">
        <v>9.57986</v>
      </c>
      <c r="AN257">
        <v>12.6257</v>
      </c>
      <c r="AT257">
        <v>8</v>
      </c>
    </row>
    <row r="258" spans="10:58">
      <c r="J258">
        <v>0.42301999999999901</v>
      </c>
      <c r="K258">
        <v>0.43208000000000002</v>
      </c>
      <c r="L258">
        <v>1.69302</v>
      </c>
      <c r="N258">
        <v>0.601970000000001</v>
      </c>
      <c r="O258">
        <v>0.60199999999999998</v>
      </c>
      <c r="P258">
        <v>2.23468</v>
      </c>
      <c r="R258">
        <v>0.63399999999999901</v>
      </c>
      <c r="S258">
        <v>0.66776999999999997</v>
      </c>
      <c r="T258">
        <v>1.4642999999999999</v>
      </c>
      <c r="V258">
        <v>0.83027999999999902</v>
      </c>
      <c r="W258">
        <v>0.85894000000000004</v>
      </c>
      <c r="X258">
        <v>1.6431899999999999</v>
      </c>
      <c r="Z258">
        <v>0.22106000000000001</v>
      </c>
      <c r="AA258">
        <v>0.214</v>
      </c>
      <c r="AB258">
        <v>1.1623600000000001</v>
      </c>
      <c r="AD258">
        <v>1.3512599999999999</v>
      </c>
      <c r="AE258">
        <v>1.4055800000000001</v>
      </c>
      <c r="AF258">
        <v>3.3788200000000002</v>
      </c>
      <c r="AH258">
        <v>1.6940200000000001</v>
      </c>
      <c r="AI258">
        <v>1.6583600000000001</v>
      </c>
      <c r="AJ258">
        <v>3.1680000000000001</v>
      </c>
      <c r="AL258">
        <v>1.8966400000000001</v>
      </c>
      <c r="AM258">
        <v>1.99495</v>
      </c>
      <c r="AN258">
        <v>4.6477899999999996</v>
      </c>
      <c r="AT258">
        <v>12</v>
      </c>
      <c r="AU258" s="4">
        <v>0.49614175000000021</v>
      </c>
      <c r="AV258" s="4">
        <v>0.52814349999999988</v>
      </c>
      <c r="AW258" s="4">
        <v>1.4470557499999999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>
      <c r="J259">
        <v>7.5146499999999996</v>
      </c>
      <c r="K259">
        <v>7.5438400000000003</v>
      </c>
      <c r="L259">
        <v>8.0380299999999991</v>
      </c>
      <c r="N259">
        <v>7.53193</v>
      </c>
      <c r="O259">
        <v>7.5726399999999998</v>
      </c>
      <c r="P259">
        <v>8.0775500000000005</v>
      </c>
      <c r="R259">
        <v>7.5145600000000004</v>
      </c>
      <c r="S259">
        <v>7.5353899999999996</v>
      </c>
      <c r="T259">
        <v>8.0971899999999994</v>
      </c>
      <c r="V259">
        <v>7.4985400000000002</v>
      </c>
      <c r="W259">
        <v>7.5354299999999999</v>
      </c>
      <c r="X259">
        <v>8.0167199999999994</v>
      </c>
      <c r="Z259">
        <v>7.5522999999999998</v>
      </c>
      <c r="AA259">
        <v>7.58101</v>
      </c>
      <c r="AB259">
        <v>8.0240600000000004</v>
      </c>
      <c r="AD259">
        <v>7.4841499999999996</v>
      </c>
      <c r="AE259">
        <v>7.4963499999999996</v>
      </c>
      <c r="AF259">
        <v>7.9375099999999996</v>
      </c>
      <c r="AH259">
        <v>7.5134800000000004</v>
      </c>
      <c r="AI259">
        <v>7.5414300000000001</v>
      </c>
      <c r="AJ259">
        <v>7.9128699999999998</v>
      </c>
      <c r="AL259">
        <v>7.5707399999999998</v>
      </c>
      <c r="AM259">
        <v>7.6035500000000003</v>
      </c>
      <c r="AN259">
        <v>7.9779600000000004</v>
      </c>
      <c r="AT259">
        <v>16</v>
      </c>
      <c r="AU259" s="4">
        <v>0.84925675</v>
      </c>
      <c r="AV259" s="4">
        <v>0.88590924999999976</v>
      </c>
      <c r="AW259" s="4">
        <v>2.5892837500000003</v>
      </c>
      <c r="AX259" s="4"/>
      <c r="AY259" s="4"/>
      <c r="AZ259" s="4"/>
      <c r="BA259" s="4"/>
      <c r="BB259" s="4"/>
      <c r="BC259" s="4"/>
    </row>
    <row r="260" spans="10:58">
      <c r="J260">
        <v>7.9360099999999996</v>
      </c>
      <c r="K260">
        <v>8.0078200000000006</v>
      </c>
      <c r="L260">
        <v>9.5043399999999991</v>
      </c>
      <c r="N260">
        <v>7.6355300000000002</v>
      </c>
      <c r="O260">
        <v>7.7146999999999997</v>
      </c>
      <c r="P260">
        <v>8.5696999999999992</v>
      </c>
      <c r="R260">
        <v>8.2013400000000001</v>
      </c>
      <c r="S260">
        <v>8.22898</v>
      </c>
      <c r="T260">
        <v>9.4706100000000006</v>
      </c>
      <c r="V260">
        <v>8.3907600000000002</v>
      </c>
      <c r="W260">
        <v>8.4870800000000006</v>
      </c>
      <c r="X260">
        <v>11.8149</v>
      </c>
      <c r="Z260">
        <v>8.7290600000000005</v>
      </c>
      <c r="AA260">
        <v>8.85046</v>
      </c>
      <c r="AB260">
        <v>12.4091</v>
      </c>
      <c r="AD260">
        <v>8.9333500000000008</v>
      </c>
      <c r="AE260">
        <v>8.9590399999999999</v>
      </c>
      <c r="AF260">
        <v>11.811400000000001</v>
      </c>
      <c r="AH260">
        <v>9.1200899999999994</v>
      </c>
      <c r="AI260">
        <v>9.2049599999999998</v>
      </c>
      <c r="AJ260">
        <v>11.610300000000001</v>
      </c>
      <c r="AL260">
        <v>9.5705600000000004</v>
      </c>
      <c r="AM260">
        <v>9.6251700000000007</v>
      </c>
      <c r="AN260">
        <v>13.240399999999999</v>
      </c>
      <c r="AT260">
        <v>20</v>
      </c>
      <c r="AU260" s="4">
        <v>1.1624965</v>
      </c>
      <c r="AV260" s="4">
        <v>1.2212755</v>
      </c>
      <c r="AW260" s="4">
        <v>3.0637715000000005</v>
      </c>
      <c r="AX260" s="4"/>
      <c r="AY260" s="4"/>
    </row>
    <row r="261" spans="10:58">
      <c r="J261">
        <v>0.42136000000000001</v>
      </c>
      <c r="K261">
        <v>0.46398</v>
      </c>
      <c r="L261">
        <v>1.46631</v>
      </c>
      <c r="N261">
        <v>0.1036</v>
      </c>
      <c r="O261">
        <v>0.14205999999999999</v>
      </c>
      <c r="P261">
        <v>0.49214999999999898</v>
      </c>
      <c r="R261">
        <v>0.68677999999999995</v>
      </c>
      <c r="S261">
        <v>0.69359000000000004</v>
      </c>
      <c r="T261">
        <v>1.3734200000000001</v>
      </c>
      <c r="V261">
        <v>0.89222000000000001</v>
      </c>
      <c r="W261">
        <v>0.951650000000001</v>
      </c>
      <c r="X261">
        <v>3.7981799999999999</v>
      </c>
      <c r="Z261">
        <v>1.17676</v>
      </c>
      <c r="AA261">
        <v>1.26945</v>
      </c>
      <c r="AB261">
        <v>4.38504</v>
      </c>
      <c r="AD261">
        <v>1.4492</v>
      </c>
      <c r="AE261">
        <v>1.46269</v>
      </c>
      <c r="AF261">
        <v>3.8738899999999998</v>
      </c>
      <c r="AH261">
        <v>1.6066100000000001</v>
      </c>
      <c r="AI261">
        <v>1.66353</v>
      </c>
      <c r="AJ261">
        <v>3.6974300000000002</v>
      </c>
      <c r="AL261">
        <v>1.9998199999999999</v>
      </c>
      <c r="AM261">
        <v>2.02162</v>
      </c>
      <c r="AN261">
        <v>5.2624399999999998</v>
      </c>
      <c r="AT261">
        <v>24</v>
      </c>
      <c r="AU261" s="4">
        <v>1.7407632500000001</v>
      </c>
      <c r="AV261" s="4">
        <v>1.8175097499999993</v>
      </c>
      <c r="AW261" s="4">
        <v>4.4196834999999997</v>
      </c>
    </row>
    <row r="262" spans="10:58">
      <c r="J262">
        <v>7.4369100000000001</v>
      </c>
      <c r="K262">
        <v>7.4532699999999998</v>
      </c>
      <c r="L262">
        <v>7.9492900000000004</v>
      </c>
      <c r="N262">
        <v>7.4359599999999997</v>
      </c>
      <c r="O262">
        <v>7.4528800000000004</v>
      </c>
      <c r="P262">
        <v>7.7995700000000001</v>
      </c>
      <c r="R262">
        <v>7.57883</v>
      </c>
      <c r="S262">
        <v>7.6196000000000002</v>
      </c>
      <c r="T262">
        <v>7.9712899999999998</v>
      </c>
      <c r="V262">
        <v>7.5612000000000004</v>
      </c>
      <c r="W262">
        <v>7.5980100000000004</v>
      </c>
      <c r="X262">
        <v>8.0996299999999994</v>
      </c>
      <c r="Z262">
        <v>7.5936899999999996</v>
      </c>
      <c r="AA262">
        <v>7.6481700000000004</v>
      </c>
      <c r="AB262">
        <v>8.0474499999999995</v>
      </c>
      <c r="AD262">
        <v>7.5199100000000003</v>
      </c>
      <c r="AE262">
        <v>7.5535300000000003</v>
      </c>
      <c r="AF262">
        <v>8.0259300000000007</v>
      </c>
      <c r="AH262">
        <v>7.5170000000000003</v>
      </c>
      <c r="AI262">
        <v>7.5474300000000003</v>
      </c>
      <c r="AJ262">
        <v>7.8617999999999997</v>
      </c>
      <c r="AL262">
        <v>7.4101699999999999</v>
      </c>
      <c r="AM262">
        <v>7.43384</v>
      </c>
      <c r="AN262">
        <v>7.9044800000000004</v>
      </c>
    </row>
    <row r="263" spans="10:58">
      <c r="J263">
        <v>7.8911300000000004</v>
      </c>
      <c r="K263">
        <v>7.9530099999999999</v>
      </c>
      <c r="L263">
        <v>9.3193400000000004</v>
      </c>
      <c r="N263">
        <v>7.9710000000000001</v>
      </c>
      <c r="O263">
        <v>8.03003</v>
      </c>
      <c r="P263">
        <v>8.8860499999999991</v>
      </c>
      <c r="R263">
        <v>7.7571599999999998</v>
      </c>
      <c r="S263">
        <v>7.8223599999999998</v>
      </c>
      <c r="T263">
        <v>8.9179099999999991</v>
      </c>
      <c r="V263">
        <v>8.4473900000000004</v>
      </c>
      <c r="W263">
        <v>8.4876199999999997</v>
      </c>
      <c r="X263">
        <v>10.1816</v>
      </c>
      <c r="Z263">
        <v>8.7716999999999992</v>
      </c>
      <c r="AA263">
        <v>8.9077599999999997</v>
      </c>
      <c r="AB263">
        <v>11.4635</v>
      </c>
      <c r="AD263">
        <v>8.8980599999999992</v>
      </c>
      <c r="AE263">
        <v>8.9706399999999995</v>
      </c>
      <c r="AF263">
        <v>13.107699999999999</v>
      </c>
      <c r="AH263">
        <v>8.9841599999999993</v>
      </c>
      <c r="AI263">
        <v>9.1368399999999994</v>
      </c>
      <c r="AJ263">
        <v>12.2355</v>
      </c>
      <c r="AL263">
        <v>9.3246000000000002</v>
      </c>
      <c r="AM263">
        <v>9.4828100000000006</v>
      </c>
      <c r="AN263">
        <v>11.5793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>
      <c r="J264">
        <v>0.45422000000000001</v>
      </c>
      <c r="K264">
        <v>0.49974000000000002</v>
      </c>
      <c r="L264">
        <v>1.37005</v>
      </c>
      <c r="N264">
        <v>0.53503999999999996</v>
      </c>
      <c r="O264">
        <v>0.57715000000000005</v>
      </c>
      <c r="P264">
        <v>1.0864799999999999</v>
      </c>
      <c r="R264">
        <v>0.17832999999999999</v>
      </c>
      <c r="S264">
        <v>0.20276</v>
      </c>
      <c r="T264">
        <v>0.94661999999999902</v>
      </c>
      <c r="V264">
        <v>0.88619000000000003</v>
      </c>
      <c r="W264">
        <v>0.88960999999999901</v>
      </c>
      <c r="X264">
        <v>2.0819700000000001</v>
      </c>
      <c r="Z264">
        <v>1.17801</v>
      </c>
      <c r="AA264">
        <v>1.25959</v>
      </c>
      <c r="AB264">
        <v>3.4160499999999998</v>
      </c>
      <c r="AD264">
        <v>1.37815</v>
      </c>
      <c r="AE264">
        <v>1.4171100000000001</v>
      </c>
      <c r="AF264">
        <v>5.0817699999999997</v>
      </c>
      <c r="AH264">
        <v>1.46716</v>
      </c>
      <c r="AI264">
        <v>1.58941</v>
      </c>
      <c r="AJ264">
        <v>4.3737000000000004</v>
      </c>
      <c r="AL264">
        <v>1.9144300000000001</v>
      </c>
      <c r="AM264">
        <v>2.0489700000000002</v>
      </c>
      <c r="AN264">
        <v>3.67482</v>
      </c>
      <c r="AT264">
        <v>4</v>
      </c>
      <c r="AU264">
        <f>AT264*1000/$AU$2</f>
        <v>0.18228944145375831</v>
      </c>
      <c r="AV264">
        <f>AU264/(10^-27)/(10^6)</f>
        <v>1.8228944145375828E+20</v>
      </c>
      <c r="AW264">
        <f>AU256*(10^-20)</f>
        <v>0</v>
      </c>
      <c r="AX264">
        <f t="shared" ref="AX264:AX269" si="32">AV256*(10^-20)</f>
        <v>0</v>
      </c>
      <c r="AY264">
        <f t="shared" ref="AY264:AY269" si="33">AW256*(10^-20)</f>
        <v>0</v>
      </c>
    </row>
    <row r="265" spans="10:58">
      <c r="J265">
        <v>7.5441900000000004</v>
      </c>
      <c r="K265">
        <v>7.5816800000000004</v>
      </c>
      <c r="L265">
        <v>7.97281</v>
      </c>
      <c r="N265">
        <v>7.4713200000000004</v>
      </c>
      <c r="O265">
        <v>7.50854</v>
      </c>
      <c r="P265">
        <v>7.9386200000000002</v>
      </c>
      <c r="R265">
        <v>7.5289900000000003</v>
      </c>
      <c r="S265">
        <v>7.54413</v>
      </c>
      <c r="T265">
        <v>7.9471600000000002</v>
      </c>
      <c r="V265">
        <v>7.5442600000000004</v>
      </c>
      <c r="W265">
        <v>7.5542400000000001</v>
      </c>
      <c r="X265">
        <v>8.0884300000000007</v>
      </c>
      <c r="Z265">
        <v>7.5757099999999999</v>
      </c>
      <c r="AA265">
        <v>7.6258699999999999</v>
      </c>
      <c r="AB265">
        <v>8.0429700000000004</v>
      </c>
      <c r="AD265">
        <v>7.5724799999999997</v>
      </c>
      <c r="AE265">
        <v>7.59816</v>
      </c>
      <c r="AF265">
        <v>8.0014699999999994</v>
      </c>
      <c r="AH265">
        <v>7.59023</v>
      </c>
      <c r="AI265">
        <v>7.6053699999999997</v>
      </c>
      <c r="AJ265">
        <v>8.0025700000000004</v>
      </c>
      <c r="AL265">
        <v>7.52196</v>
      </c>
      <c r="AM265">
        <v>7.5439800000000004</v>
      </c>
      <c r="AN265">
        <v>8.0529499999999992</v>
      </c>
      <c r="AT265">
        <v>8</v>
      </c>
      <c r="AU265">
        <f t="shared" ref="AU265:AU269" si="34">AT265*1000/$AU$2</f>
        <v>0.36457888290751661</v>
      </c>
      <c r="AV265">
        <f t="shared" ref="AV265:AV269" si="35">AU265/(10^-27)/(10^6)</f>
        <v>3.6457888290751657E+20</v>
      </c>
      <c r="AW265">
        <f t="shared" ref="AW265:AW269" si="36">AU257*(10^-20)</f>
        <v>0</v>
      </c>
      <c r="AX265">
        <f t="shared" si="32"/>
        <v>0</v>
      </c>
      <c r="AY265">
        <f t="shared" si="33"/>
        <v>0</v>
      </c>
    </row>
    <row r="266" spans="10:58">
      <c r="J266">
        <v>7.9630099999999997</v>
      </c>
      <c r="K266">
        <v>7.9794700000000001</v>
      </c>
      <c r="L266">
        <v>9.6822199999999992</v>
      </c>
      <c r="N266">
        <v>8.0866600000000002</v>
      </c>
      <c r="O266">
        <v>8.1067300000000007</v>
      </c>
      <c r="P266">
        <v>9.4918999999999993</v>
      </c>
      <c r="R266">
        <v>8.2677099999999992</v>
      </c>
      <c r="S266">
        <v>8.3342600000000004</v>
      </c>
      <c r="T266">
        <v>9.9793099999999999</v>
      </c>
      <c r="V266">
        <v>8.3464399999999994</v>
      </c>
      <c r="W266">
        <v>8.4183500000000002</v>
      </c>
      <c r="X266">
        <v>11.456300000000001</v>
      </c>
      <c r="Z266">
        <v>8.5343300000000006</v>
      </c>
      <c r="AA266">
        <v>8.6337899999999994</v>
      </c>
      <c r="AB266">
        <v>10.908200000000001</v>
      </c>
      <c r="AD266">
        <v>8.8379200000000004</v>
      </c>
      <c r="AE266">
        <v>8.7288899999999998</v>
      </c>
      <c r="AF266">
        <v>11.1073</v>
      </c>
      <c r="AH266">
        <v>9.1648800000000001</v>
      </c>
      <c r="AI266">
        <v>9.2092200000000002</v>
      </c>
      <c r="AJ266">
        <v>11.786300000000001</v>
      </c>
      <c r="AL266">
        <v>8.6394099999999998</v>
      </c>
      <c r="AM266">
        <v>8.6718299999999999</v>
      </c>
      <c r="AN266">
        <v>10.417299999999999</v>
      </c>
      <c r="AT266">
        <v>12</v>
      </c>
      <c r="AU266">
        <f t="shared" si="34"/>
        <v>0.54686832436127486</v>
      </c>
      <c r="AV266">
        <f t="shared" si="35"/>
        <v>5.4686832436127479E+20</v>
      </c>
      <c r="AW266">
        <f t="shared" si="36"/>
        <v>4.9614175000000016E-21</v>
      </c>
      <c r="AX266">
        <f t="shared" si="32"/>
        <v>5.2814349999999984E-21</v>
      </c>
      <c r="AY266">
        <f t="shared" si="33"/>
        <v>1.4470557499999998E-20</v>
      </c>
    </row>
    <row r="267" spans="10:58">
      <c r="J267">
        <v>0.41881999999999903</v>
      </c>
      <c r="K267">
        <v>0.39778999999999998</v>
      </c>
      <c r="L267">
        <v>1.7094100000000001</v>
      </c>
      <c r="N267">
        <v>0.61534</v>
      </c>
      <c r="O267">
        <v>0.598190000000001</v>
      </c>
      <c r="P267">
        <v>1.55328</v>
      </c>
      <c r="R267">
        <v>0.73871999999999904</v>
      </c>
      <c r="S267">
        <v>0.79013</v>
      </c>
      <c r="T267">
        <v>2.0321500000000001</v>
      </c>
      <c r="V267">
        <v>0.80218</v>
      </c>
      <c r="W267">
        <v>0.86411000000000004</v>
      </c>
      <c r="X267">
        <v>3.3678699999999999</v>
      </c>
      <c r="Z267">
        <v>0.95862000000000103</v>
      </c>
      <c r="AA267">
        <v>1.0079199999999999</v>
      </c>
      <c r="AB267">
        <v>2.8652299999999999</v>
      </c>
      <c r="AD267">
        <v>1.2654399999999999</v>
      </c>
      <c r="AE267">
        <v>1.13073</v>
      </c>
      <c r="AF267">
        <v>3.1058300000000001</v>
      </c>
      <c r="AH267">
        <v>1.5746500000000001</v>
      </c>
      <c r="AI267">
        <v>1.60385</v>
      </c>
      <c r="AJ267">
        <v>3.7837299999999998</v>
      </c>
      <c r="AL267">
        <v>1.1174500000000001</v>
      </c>
      <c r="AM267">
        <v>1.12785</v>
      </c>
      <c r="AN267">
        <v>2.36435</v>
      </c>
      <c r="AT267">
        <v>16</v>
      </c>
      <c r="AU267">
        <f t="shared" si="34"/>
        <v>0.72915776581503322</v>
      </c>
      <c r="AV267">
        <f t="shared" si="35"/>
        <v>7.2915776581503314E+20</v>
      </c>
      <c r="AW267">
        <f t="shared" si="36"/>
        <v>8.4925674999999988E-21</v>
      </c>
      <c r="AX267">
        <f t="shared" si="32"/>
        <v>8.8590924999999971E-21</v>
      </c>
      <c r="AY267">
        <f t="shared" si="33"/>
        <v>2.5892837500000003E-20</v>
      </c>
    </row>
    <row r="268" spans="10:58">
      <c r="J268">
        <v>7.56473</v>
      </c>
      <c r="K268">
        <v>7.5908100000000003</v>
      </c>
      <c r="L268">
        <v>7.9496000000000002</v>
      </c>
      <c r="N268">
        <v>7.5419799999999997</v>
      </c>
      <c r="O268">
        <v>7.5796999999999999</v>
      </c>
      <c r="P268">
        <v>7.9889099999999997</v>
      </c>
      <c r="R268">
        <v>7.6135400000000004</v>
      </c>
      <c r="S268">
        <v>7.6345700000000001</v>
      </c>
      <c r="T268">
        <v>8.0460100000000008</v>
      </c>
      <c r="V268">
        <v>7.5318800000000001</v>
      </c>
      <c r="W268">
        <v>7.5279299999999996</v>
      </c>
      <c r="X268">
        <v>7.9916</v>
      </c>
      <c r="Z268">
        <v>7.4474400000000003</v>
      </c>
      <c r="AA268">
        <v>7.4768499999999998</v>
      </c>
      <c r="AB268">
        <v>7.9066400000000003</v>
      </c>
      <c r="AD268">
        <v>7.5757899999999996</v>
      </c>
      <c r="AE268">
        <v>7.6263800000000002</v>
      </c>
      <c r="AF268">
        <v>7.9835399999999996</v>
      </c>
      <c r="AH268">
        <v>7.51485</v>
      </c>
      <c r="AI268">
        <v>7.5404799999999996</v>
      </c>
      <c r="AJ268">
        <v>8.0356799999999993</v>
      </c>
      <c r="AL268">
        <v>7.4917299999999996</v>
      </c>
      <c r="AM268">
        <v>7.5185199999999996</v>
      </c>
      <c r="AN268">
        <v>8.0082400000000007</v>
      </c>
      <c r="AT268">
        <v>20</v>
      </c>
      <c r="AU268">
        <f t="shared" si="34"/>
        <v>0.91144720726879147</v>
      </c>
      <c r="AV268">
        <f t="shared" si="35"/>
        <v>9.1144720726879135E+20</v>
      </c>
      <c r="AW268">
        <f t="shared" si="36"/>
        <v>1.1624965E-20</v>
      </c>
      <c r="AX268">
        <f t="shared" si="32"/>
        <v>1.2212754999999998E-20</v>
      </c>
      <c r="AY268">
        <f t="shared" si="33"/>
        <v>3.0637715000000002E-20</v>
      </c>
    </row>
    <row r="269" spans="10:58">
      <c r="J269">
        <v>7.9666800000000002</v>
      </c>
      <c r="K269">
        <v>8.0074199999999998</v>
      </c>
      <c r="L269">
        <v>8.8715700000000002</v>
      </c>
      <c r="N269">
        <v>8.1028699999999994</v>
      </c>
      <c r="O269">
        <v>8.1574000000000009</v>
      </c>
      <c r="P269">
        <v>10.0923</v>
      </c>
      <c r="R269">
        <v>8.3169000000000004</v>
      </c>
      <c r="S269">
        <v>8.3763500000000004</v>
      </c>
      <c r="T269">
        <v>9.8013999999999992</v>
      </c>
      <c r="V269">
        <v>8.4844500000000007</v>
      </c>
      <c r="W269">
        <v>8.4784299999999995</v>
      </c>
      <c r="X269">
        <v>11.17</v>
      </c>
      <c r="Z269">
        <v>7.6984700000000004</v>
      </c>
      <c r="AA269">
        <v>7.7565999999999997</v>
      </c>
      <c r="AB269">
        <v>8.6710700000000003</v>
      </c>
      <c r="AD269">
        <v>7.8338900000000002</v>
      </c>
      <c r="AE269">
        <v>7.9137199999999996</v>
      </c>
      <c r="AF269">
        <v>9.0721299999999996</v>
      </c>
      <c r="AH269">
        <v>8.6852599999999995</v>
      </c>
      <c r="AI269">
        <v>8.7437699999999996</v>
      </c>
      <c r="AJ269">
        <v>11.1716</v>
      </c>
      <c r="AL269">
        <v>8.7652099999999997</v>
      </c>
      <c r="AM269">
        <v>8.8517600000000005</v>
      </c>
      <c r="AN269">
        <v>10.739100000000001</v>
      </c>
      <c r="AT269">
        <v>24</v>
      </c>
      <c r="AU269">
        <f t="shared" si="34"/>
        <v>1.0937366487225497</v>
      </c>
      <c r="AV269">
        <f t="shared" si="35"/>
        <v>1.0937366487225496E+21</v>
      </c>
      <c r="AW269">
        <f t="shared" si="36"/>
        <v>1.74076325E-20</v>
      </c>
      <c r="AX269">
        <f t="shared" si="32"/>
        <v>1.8175097499999992E-20</v>
      </c>
      <c r="AY269">
        <f t="shared" si="33"/>
        <v>4.4196834999999995E-20</v>
      </c>
    </row>
    <row r="270" spans="10:58">
      <c r="J270">
        <v>0.40194999999999997</v>
      </c>
      <c r="K270">
        <v>0.41660999999999898</v>
      </c>
      <c r="L270">
        <v>0.92196999999999996</v>
      </c>
      <c r="N270">
        <v>0.56089</v>
      </c>
      <c r="O270">
        <v>0.57770000000000099</v>
      </c>
      <c r="P270">
        <v>2.1033900000000001</v>
      </c>
      <c r="R270">
        <v>0.70335999999999999</v>
      </c>
      <c r="S270">
        <v>0.74177999999999999</v>
      </c>
      <c r="T270">
        <v>1.75539</v>
      </c>
      <c r="V270">
        <v>0.95257000000000103</v>
      </c>
      <c r="W270">
        <v>0.95050000000000001</v>
      </c>
      <c r="X270">
        <v>3.1783999999999999</v>
      </c>
      <c r="Z270">
        <v>0.25102999999999998</v>
      </c>
      <c r="AA270">
        <v>0.27975</v>
      </c>
      <c r="AB270">
        <v>0.76443000000000005</v>
      </c>
      <c r="AD270">
        <v>0.258100000000001</v>
      </c>
      <c r="AE270">
        <v>0.28733999999999899</v>
      </c>
      <c r="AF270">
        <v>1.0885899999999999</v>
      </c>
      <c r="AH270">
        <v>1.17041</v>
      </c>
      <c r="AI270">
        <v>1.20329</v>
      </c>
      <c r="AJ270">
        <v>3.13592</v>
      </c>
      <c r="AL270">
        <v>1.2734799999999999</v>
      </c>
      <c r="AM270">
        <v>1.33324</v>
      </c>
      <c r="AN270">
        <v>2.7308599999999998</v>
      </c>
    </row>
    <row r="271" spans="10:58">
      <c r="J271">
        <v>7.54223</v>
      </c>
      <c r="K271">
        <v>7.5690900000000001</v>
      </c>
      <c r="L271">
        <v>8.0315999999999992</v>
      </c>
      <c r="N271">
        <v>7.5519299999999996</v>
      </c>
      <c r="O271">
        <v>7.6010900000000001</v>
      </c>
      <c r="P271">
        <v>7.9929399999999999</v>
      </c>
      <c r="R271">
        <v>7.5859899999999998</v>
      </c>
      <c r="S271">
        <v>7.6039899999999996</v>
      </c>
      <c r="T271">
        <v>8.0949200000000001</v>
      </c>
      <c r="V271">
        <v>7.5115600000000002</v>
      </c>
      <c r="W271">
        <v>7.5415400000000004</v>
      </c>
      <c r="X271">
        <v>7.9815699999999996</v>
      </c>
      <c r="Z271">
        <v>7.5775199999999998</v>
      </c>
      <c r="AA271">
        <v>7.6182999999999996</v>
      </c>
      <c r="AB271">
        <v>8.0251400000000004</v>
      </c>
      <c r="AD271">
        <v>7.5059100000000001</v>
      </c>
      <c r="AE271">
        <v>7.49925</v>
      </c>
      <c r="AF271">
        <v>7.9307499999999997</v>
      </c>
      <c r="AH271">
        <v>7.5144799999999998</v>
      </c>
      <c r="AI271">
        <v>7.5423200000000001</v>
      </c>
      <c r="AJ271">
        <v>8.0567899999999995</v>
      </c>
      <c r="AL271">
        <v>7.5526499999999999</v>
      </c>
      <c r="AM271">
        <v>7.5642800000000001</v>
      </c>
      <c r="AN271">
        <v>7.9821900000000001</v>
      </c>
      <c r="AU271" t="s">
        <v>17</v>
      </c>
      <c r="AV271" t="s">
        <v>18</v>
      </c>
      <c r="AW271" t="s">
        <v>19</v>
      </c>
      <c r="AX271" t="s">
        <v>20</v>
      </c>
      <c r="AY271" t="s">
        <v>21</v>
      </c>
      <c r="AZ271" t="s">
        <v>19</v>
      </c>
      <c r="BA271" t="s">
        <v>20</v>
      </c>
      <c r="BB271" t="s">
        <v>21</v>
      </c>
    </row>
    <row r="272" spans="10:58">
      <c r="J272">
        <v>7.9825400000000002</v>
      </c>
      <c r="K272">
        <v>8.0842700000000001</v>
      </c>
      <c r="L272">
        <v>9.0655099999999997</v>
      </c>
      <c r="N272">
        <v>8.1755099999999992</v>
      </c>
      <c r="O272">
        <v>8.2743000000000002</v>
      </c>
      <c r="P272">
        <v>9.4528400000000001</v>
      </c>
      <c r="R272">
        <v>7.7724900000000003</v>
      </c>
      <c r="S272">
        <v>7.7827599999999997</v>
      </c>
      <c r="T272">
        <v>8.8246400000000005</v>
      </c>
      <c r="V272">
        <v>7.6965899999999996</v>
      </c>
      <c r="W272">
        <v>7.7247599999999998</v>
      </c>
      <c r="X272">
        <v>8.4648699999999995</v>
      </c>
      <c r="Z272">
        <v>8.7632700000000003</v>
      </c>
      <c r="AA272">
        <v>8.8812499999999996</v>
      </c>
      <c r="AB272">
        <v>11.901999999999999</v>
      </c>
      <c r="AD272">
        <v>8.9621899999999997</v>
      </c>
      <c r="AE272">
        <v>8.9603400000000004</v>
      </c>
      <c r="AF272">
        <v>13.8619</v>
      </c>
      <c r="AH272">
        <v>8.1242000000000001</v>
      </c>
      <c r="AI272">
        <v>8.2161299999999997</v>
      </c>
      <c r="AJ272">
        <v>10.2392</v>
      </c>
      <c r="AL272">
        <v>9.5144300000000008</v>
      </c>
      <c r="AM272">
        <v>9.6582699999999999</v>
      </c>
      <c r="AN272">
        <v>12.223599999999999</v>
      </c>
      <c r="AT272">
        <v>10</v>
      </c>
      <c r="AU272">
        <f>AT272*1000/$AU$2</f>
        <v>0.45572360363439574</v>
      </c>
      <c r="AV272">
        <f>AU272/(10^-27)/(10^6)</f>
        <v>4.5572360363439568E+20</v>
      </c>
      <c r="AW272" s="4">
        <v>0.40890699999999996</v>
      </c>
      <c r="AX272" s="4">
        <v>0.44422599999999984</v>
      </c>
      <c r="AY272" s="4">
        <v>1.3290170000000001</v>
      </c>
      <c r="AZ272">
        <f>AW272*(10^-20)</f>
        <v>4.0890699999999993E-21</v>
      </c>
      <c r="BA272">
        <f t="shared" ref="BA272:BA279" si="37">AX272*(10^-20)</f>
        <v>4.4422599999999982E-21</v>
      </c>
      <c r="BB272">
        <f t="shared" ref="BB272:BB279" si="38">AY272*(10^-20)</f>
        <v>1.329017E-20</v>
      </c>
    </row>
    <row r="273" spans="10:57">
      <c r="J273">
        <v>0.44030999999999998</v>
      </c>
      <c r="K273">
        <v>0.51517999999999997</v>
      </c>
      <c r="L273">
        <v>1.0339100000000001</v>
      </c>
      <c r="N273">
        <v>0.62357999999999902</v>
      </c>
      <c r="O273">
        <v>0.67320999999999998</v>
      </c>
      <c r="P273">
        <v>1.4599</v>
      </c>
      <c r="R273">
        <v>0.186500000000001</v>
      </c>
      <c r="S273">
        <v>0.17877000000000001</v>
      </c>
      <c r="T273">
        <v>0.72972000000000004</v>
      </c>
      <c r="V273">
        <v>0.18503</v>
      </c>
      <c r="W273">
        <v>0.18321999999999899</v>
      </c>
      <c r="X273">
        <v>0.48330000000000001</v>
      </c>
      <c r="Z273">
        <v>1.1857500000000001</v>
      </c>
      <c r="AA273">
        <v>1.26295</v>
      </c>
      <c r="AB273">
        <v>3.8768600000000002</v>
      </c>
      <c r="AD273">
        <v>1.45628</v>
      </c>
      <c r="AE273">
        <v>1.46109</v>
      </c>
      <c r="AF273">
        <v>5.9311499999999997</v>
      </c>
      <c r="AH273">
        <v>0.60972000000000004</v>
      </c>
      <c r="AI273">
        <v>0.67381000000000002</v>
      </c>
      <c r="AJ273">
        <v>2.18241</v>
      </c>
      <c r="AL273">
        <v>1.9617800000000001</v>
      </c>
      <c r="AM273">
        <v>2.0939899999999998</v>
      </c>
      <c r="AN273">
        <v>4.2414100000000001</v>
      </c>
      <c r="AT273">
        <v>12</v>
      </c>
      <c r="AU273">
        <f t="shared" ref="AU273:AU278" si="39">AT273*1000/$AU$2</f>
        <v>0.54686832436127486</v>
      </c>
      <c r="AV273">
        <f t="shared" ref="AV273:AV278" si="40">AU273/(10^-27)/(10^6)</f>
        <v>5.4686832436127479E+20</v>
      </c>
      <c r="AW273" s="4">
        <v>0.49614175000000021</v>
      </c>
      <c r="AX273" s="4">
        <v>0.52814349999999988</v>
      </c>
      <c r="AY273" s="4">
        <v>1.4470557499999999</v>
      </c>
      <c r="AZ273">
        <f t="shared" ref="AZ273:AZ279" si="41">AW273*(10^-20)</f>
        <v>4.9614175000000016E-21</v>
      </c>
      <c r="BA273">
        <f t="shared" si="37"/>
        <v>5.2814349999999984E-21</v>
      </c>
      <c r="BB273">
        <f t="shared" si="38"/>
        <v>1.4470557499999998E-20</v>
      </c>
    </row>
    <row r="274" spans="10:57">
      <c r="J274">
        <v>7.45777</v>
      </c>
      <c r="K274">
        <v>7.4705199999999996</v>
      </c>
      <c r="L274">
        <v>7.8795000000000002</v>
      </c>
      <c r="N274">
        <v>7.4851400000000003</v>
      </c>
      <c r="O274">
        <v>7.5001600000000002</v>
      </c>
      <c r="P274">
        <v>7.8701400000000001</v>
      </c>
      <c r="R274">
        <v>7.5135300000000003</v>
      </c>
      <c r="S274">
        <v>7.5361399999999996</v>
      </c>
      <c r="T274">
        <v>7.8642000000000003</v>
      </c>
      <c r="V274">
        <v>7.6064800000000004</v>
      </c>
      <c r="W274">
        <v>7.6430499999999997</v>
      </c>
      <c r="X274">
        <v>8.0532500000000002</v>
      </c>
      <c r="Z274">
        <v>7.5630499999999996</v>
      </c>
      <c r="AA274">
        <v>7.5770299999999997</v>
      </c>
      <c r="AB274">
        <v>8.11416</v>
      </c>
      <c r="AD274">
        <v>7.55105</v>
      </c>
      <c r="AE274">
        <v>7.5883000000000003</v>
      </c>
      <c r="AF274">
        <v>8.0573300000000003</v>
      </c>
      <c r="AH274">
        <v>7.5168999999999997</v>
      </c>
      <c r="AI274">
        <v>7.5353700000000003</v>
      </c>
      <c r="AJ274">
        <v>7.9460800000000003</v>
      </c>
      <c r="AL274">
        <v>7.55436</v>
      </c>
      <c r="AM274">
        <v>7.5931499999999996</v>
      </c>
      <c r="AN274">
        <v>8.0249699999999997</v>
      </c>
      <c r="AT274">
        <v>14</v>
      </c>
      <c r="AU274">
        <f t="shared" si="39"/>
        <v>0.63801304508815404</v>
      </c>
      <c r="AV274">
        <f t="shared" si="40"/>
        <v>6.3801304508815403E+20</v>
      </c>
      <c r="AW274" s="4">
        <v>0.639741</v>
      </c>
      <c r="AX274" s="4">
        <v>0.67507349999999988</v>
      </c>
      <c r="AY274" s="4">
        <v>1.713214</v>
      </c>
      <c r="AZ274">
        <f t="shared" si="41"/>
        <v>6.3974099999999995E-21</v>
      </c>
      <c r="BA274">
        <f t="shared" si="37"/>
        <v>6.7507349999999985E-21</v>
      </c>
      <c r="BB274">
        <f t="shared" si="38"/>
        <v>1.713214E-20</v>
      </c>
    </row>
    <row r="275" spans="10:57">
      <c r="J275">
        <v>7.9029999999999996</v>
      </c>
      <c r="K275">
        <v>7.9530099999999999</v>
      </c>
      <c r="L275">
        <v>9.5287000000000006</v>
      </c>
      <c r="N275">
        <v>7.9461300000000001</v>
      </c>
      <c r="O275">
        <v>7.9563199999999998</v>
      </c>
      <c r="P275">
        <v>9.0997000000000003</v>
      </c>
      <c r="R275">
        <v>8.1794200000000004</v>
      </c>
      <c r="S275">
        <v>8.2277500000000003</v>
      </c>
      <c r="T275">
        <v>9.1767299999999992</v>
      </c>
      <c r="V275">
        <v>8.5862200000000009</v>
      </c>
      <c r="W275">
        <v>8.6953999999999994</v>
      </c>
      <c r="X275">
        <v>10.589399999999999</v>
      </c>
      <c r="Z275">
        <v>8.6380499999999998</v>
      </c>
      <c r="AA275">
        <v>8.6610800000000001</v>
      </c>
      <c r="AB275">
        <v>11.417999999999999</v>
      </c>
      <c r="AD275">
        <v>8.5773799999999998</v>
      </c>
      <c r="AE275">
        <v>8.6816300000000002</v>
      </c>
      <c r="AF275">
        <v>10.456099999999999</v>
      </c>
      <c r="AH275">
        <v>8.8988399999999999</v>
      </c>
      <c r="AI275">
        <v>8.9726499999999998</v>
      </c>
      <c r="AJ275">
        <v>11.695600000000001</v>
      </c>
      <c r="AL275">
        <v>9.1464400000000001</v>
      </c>
      <c r="AM275">
        <v>9.2014499999999995</v>
      </c>
      <c r="AN275">
        <v>12.7643</v>
      </c>
      <c r="AT275">
        <v>16</v>
      </c>
      <c r="AU275">
        <f t="shared" si="39"/>
        <v>0.72915776581503322</v>
      </c>
      <c r="AV275">
        <f t="shared" si="40"/>
        <v>7.2915776581503314E+20</v>
      </c>
      <c r="AW275" s="4">
        <v>0.84925675</v>
      </c>
      <c r="AX275" s="4">
        <v>0.88590924999999976</v>
      </c>
      <c r="AY275" s="4">
        <v>2.5892837500000003</v>
      </c>
      <c r="AZ275">
        <f t="shared" si="41"/>
        <v>8.4925674999999988E-21</v>
      </c>
      <c r="BA275">
        <f t="shared" si="37"/>
        <v>8.8590924999999971E-21</v>
      </c>
      <c r="BB275">
        <f t="shared" si="38"/>
        <v>2.5892837500000003E-20</v>
      </c>
    </row>
    <row r="276" spans="10:57">
      <c r="J276">
        <v>0.44523000000000001</v>
      </c>
      <c r="K276">
        <v>0.48248999999999997</v>
      </c>
      <c r="L276">
        <v>1.6492</v>
      </c>
      <c r="N276">
        <v>0.46099000000000001</v>
      </c>
      <c r="O276">
        <v>0.45616000000000001</v>
      </c>
      <c r="P276">
        <v>1.22956</v>
      </c>
      <c r="R276">
        <v>0.66588999999999998</v>
      </c>
      <c r="S276">
        <v>0.69161000000000095</v>
      </c>
      <c r="T276">
        <v>1.31253</v>
      </c>
      <c r="V276">
        <v>0.97974000000000006</v>
      </c>
      <c r="W276">
        <v>1.0523499999999999</v>
      </c>
      <c r="X276">
        <v>2.5361500000000001</v>
      </c>
      <c r="Z276">
        <v>1.075</v>
      </c>
      <c r="AA276">
        <v>1.08405</v>
      </c>
      <c r="AB276">
        <v>3.3038400000000001</v>
      </c>
      <c r="AD276">
        <v>1.02633</v>
      </c>
      <c r="AE276">
        <v>1.0933299999999999</v>
      </c>
      <c r="AF276">
        <v>2.3987699999999998</v>
      </c>
      <c r="AH276">
        <v>1.3819399999999999</v>
      </c>
      <c r="AI276">
        <v>1.4372799999999999</v>
      </c>
      <c r="AJ276">
        <v>3.74952</v>
      </c>
      <c r="AL276">
        <v>1.5920799999999999</v>
      </c>
      <c r="AM276">
        <v>1.6083000000000001</v>
      </c>
      <c r="AN276">
        <v>4.7393299999999998</v>
      </c>
      <c r="AT276">
        <v>18</v>
      </c>
      <c r="AU276">
        <f t="shared" si="39"/>
        <v>0.82030248654191229</v>
      </c>
      <c r="AV276">
        <f t="shared" si="40"/>
        <v>8.2030248654191224E+20</v>
      </c>
      <c r="AW276" s="4">
        <v>0.91381800000000002</v>
      </c>
      <c r="AX276" s="4">
        <v>0.95556849999999982</v>
      </c>
      <c r="AY276" s="4">
        <v>2.6996910000000001</v>
      </c>
      <c r="AZ276">
        <f t="shared" si="41"/>
        <v>9.1381799999999996E-21</v>
      </c>
      <c r="BA276">
        <f t="shared" si="37"/>
        <v>9.5556849999999971E-21</v>
      </c>
      <c r="BB276">
        <f t="shared" si="38"/>
        <v>2.6996909999999999E-20</v>
      </c>
    </row>
    <row r="277" spans="10:57">
      <c r="J277">
        <v>7.5842999999999998</v>
      </c>
      <c r="K277">
        <v>7.6147900000000002</v>
      </c>
      <c r="L277">
        <v>8.0526099999999996</v>
      </c>
      <c r="N277">
        <v>7.5549099999999996</v>
      </c>
      <c r="O277">
        <v>7.5755999999999997</v>
      </c>
      <c r="P277">
        <v>8.0708099999999998</v>
      </c>
      <c r="R277">
        <v>7.6201699999999999</v>
      </c>
      <c r="S277">
        <v>7.6735100000000003</v>
      </c>
      <c r="T277">
        <v>8.0443999999999996</v>
      </c>
      <c r="V277">
        <v>7.64513</v>
      </c>
      <c r="W277">
        <v>7.66899</v>
      </c>
      <c r="X277">
        <v>8.1081099999999999</v>
      </c>
      <c r="Z277">
        <v>7.4700899999999999</v>
      </c>
      <c r="AA277">
        <v>7.4972500000000002</v>
      </c>
      <c r="AB277">
        <v>8.0168900000000001</v>
      </c>
      <c r="AD277">
        <v>7.5291499999999996</v>
      </c>
      <c r="AE277">
        <v>7.5640299999999998</v>
      </c>
      <c r="AF277">
        <v>8.0360600000000009</v>
      </c>
      <c r="AH277">
        <v>7.5282600000000004</v>
      </c>
      <c r="AI277">
        <v>7.5544500000000001</v>
      </c>
      <c r="AJ277">
        <v>8.05945</v>
      </c>
      <c r="AL277">
        <v>7.5709</v>
      </c>
      <c r="AM277">
        <v>7.5993899999999996</v>
      </c>
      <c r="AN277">
        <v>8.0037699999999994</v>
      </c>
      <c r="AT277">
        <v>20</v>
      </c>
      <c r="AU277">
        <f t="shared" si="39"/>
        <v>0.91144720726879147</v>
      </c>
      <c r="AV277">
        <f t="shared" si="40"/>
        <v>9.1144720726879135E+20</v>
      </c>
      <c r="AW277" s="4">
        <v>1.1624965</v>
      </c>
      <c r="AX277" s="4">
        <v>1.2212755</v>
      </c>
      <c r="AY277" s="4">
        <v>3.0637715000000005</v>
      </c>
      <c r="AZ277">
        <f t="shared" si="41"/>
        <v>1.1624965E-20</v>
      </c>
      <c r="BA277">
        <f t="shared" si="37"/>
        <v>1.2212754999999998E-20</v>
      </c>
      <c r="BB277">
        <f t="shared" si="38"/>
        <v>3.0637715000000002E-20</v>
      </c>
    </row>
    <row r="278" spans="10:57">
      <c r="J278">
        <v>8.02074</v>
      </c>
      <c r="K278">
        <v>8.0483799999999999</v>
      </c>
      <c r="L278">
        <v>9.6912099999999999</v>
      </c>
      <c r="N278">
        <v>7.9112200000000001</v>
      </c>
      <c r="O278">
        <v>7.9562400000000002</v>
      </c>
      <c r="P278">
        <v>9.0295400000000008</v>
      </c>
      <c r="R278">
        <v>7.7746199999999996</v>
      </c>
      <c r="S278">
        <v>7.8369400000000002</v>
      </c>
      <c r="T278">
        <v>8.6161700000000003</v>
      </c>
      <c r="V278">
        <v>8.5276899999999998</v>
      </c>
      <c r="W278">
        <v>8.5511999999999997</v>
      </c>
      <c r="X278">
        <v>9.9243699999999997</v>
      </c>
      <c r="Z278">
        <v>8.6715300000000006</v>
      </c>
      <c r="AA278">
        <v>8.7672000000000008</v>
      </c>
      <c r="AB278">
        <v>11.518800000000001</v>
      </c>
      <c r="AD278">
        <v>8.8711599999999997</v>
      </c>
      <c r="AE278">
        <v>8.9735499999999995</v>
      </c>
      <c r="AF278">
        <v>10.815799999999999</v>
      </c>
      <c r="AH278">
        <v>8.9605099999999993</v>
      </c>
      <c r="AI278">
        <v>9.0083800000000007</v>
      </c>
      <c r="AJ278">
        <v>11.6251</v>
      </c>
      <c r="AL278">
        <v>9.4014799999999994</v>
      </c>
      <c r="AM278">
        <v>9.6191399999999998</v>
      </c>
      <c r="AN278">
        <v>13.141400000000001</v>
      </c>
      <c r="AT278">
        <v>22</v>
      </c>
      <c r="AU278">
        <f t="shared" si="39"/>
        <v>1.0025919279956705</v>
      </c>
      <c r="AV278">
        <f t="shared" si="40"/>
        <v>1.0025919279956705E+21</v>
      </c>
      <c r="AW278" s="4">
        <v>1.4471525000000001</v>
      </c>
      <c r="AX278" s="4">
        <v>1.5084474999999997</v>
      </c>
      <c r="AY278" s="4">
        <v>3.9942300000000004</v>
      </c>
      <c r="AZ278">
        <f t="shared" si="41"/>
        <v>1.4471524999999999E-20</v>
      </c>
      <c r="BA278">
        <f t="shared" si="37"/>
        <v>1.5084474999999996E-20</v>
      </c>
      <c r="BB278">
        <f t="shared" si="38"/>
        <v>3.9942300000000002E-20</v>
      </c>
    </row>
    <row r="279" spans="10:57">
      <c r="J279">
        <v>0.43643999999999999</v>
      </c>
      <c r="K279">
        <v>0.43358999999999998</v>
      </c>
      <c r="L279">
        <v>1.6386000000000001</v>
      </c>
      <c r="N279">
        <v>0.35631000000000101</v>
      </c>
      <c r="O279">
        <v>0.38064000000000098</v>
      </c>
      <c r="P279">
        <v>0.95873000000000097</v>
      </c>
      <c r="R279">
        <v>0.15445</v>
      </c>
      <c r="S279">
        <v>0.16342999999999999</v>
      </c>
      <c r="T279">
        <v>0.571770000000001</v>
      </c>
      <c r="V279">
        <v>0.88256000000000001</v>
      </c>
      <c r="W279">
        <v>0.88221000000000005</v>
      </c>
      <c r="X279">
        <v>1.81626</v>
      </c>
      <c r="Z279">
        <v>1.2014400000000001</v>
      </c>
      <c r="AA279">
        <v>1.2699499999999999</v>
      </c>
      <c r="AB279">
        <v>3.5019100000000001</v>
      </c>
      <c r="AD279">
        <v>1.3420099999999999</v>
      </c>
      <c r="AE279">
        <v>1.4095200000000001</v>
      </c>
      <c r="AF279">
        <v>2.7797399999999999</v>
      </c>
      <c r="AH279">
        <v>1.43225</v>
      </c>
      <c r="AI279">
        <v>1.4539299999999999</v>
      </c>
      <c r="AJ279">
        <v>3.5656500000000002</v>
      </c>
      <c r="AL279">
        <v>1.8305800000000001</v>
      </c>
      <c r="AM279">
        <v>2.0197500000000002</v>
      </c>
      <c r="AN279">
        <v>5.1376299999999997</v>
      </c>
      <c r="AT279">
        <v>24</v>
      </c>
      <c r="AU279">
        <f>AT279*1000/$AU$2</f>
        <v>1.0937366487225497</v>
      </c>
      <c r="AV279">
        <f>AU279/(10^-27)/(10^6)</f>
        <v>1.0937366487225496E+21</v>
      </c>
      <c r="AW279" s="4">
        <v>1.7407632500000001</v>
      </c>
      <c r="AX279" s="4">
        <v>1.8175097499999993</v>
      </c>
      <c r="AY279" s="4">
        <v>4.4196834999999997</v>
      </c>
      <c r="AZ279">
        <f t="shared" si="41"/>
        <v>1.74076325E-20</v>
      </c>
      <c r="BA279">
        <f t="shared" si="37"/>
        <v>1.8175097499999992E-20</v>
      </c>
      <c r="BB279">
        <f t="shared" si="38"/>
        <v>4.4196834999999995E-20</v>
      </c>
    </row>
    <row r="280" spans="10:57">
      <c r="J280">
        <v>7.5520100000000001</v>
      </c>
      <c r="K280">
        <v>7.5811500000000001</v>
      </c>
      <c r="L280">
        <v>8.1185799999999997</v>
      </c>
      <c r="N280">
        <v>7.5555700000000003</v>
      </c>
      <c r="O280">
        <v>7.5994799999999998</v>
      </c>
      <c r="P280">
        <v>8.0177999999999994</v>
      </c>
      <c r="R280">
        <v>7.5276399999999999</v>
      </c>
      <c r="S280">
        <v>7.5662700000000003</v>
      </c>
      <c r="T280">
        <v>7.9717500000000001</v>
      </c>
      <c r="V280">
        <v>7.5240799999999997</v>
      </c>
      <c r="W280">
        <v>7.5501800000000001</v>
      </c>
      <c r="X280">
        <v>8.0171399999999995</v>
      </c>
      <c r="Z280">
        <v>7.6039300000000001</v>
      </c>
      <c r="AA280">
        <v>7.6460999999999997</v>
      </c>
      <c r="AB280">
        <v>8.1186799999999995</v>
      </c>
      <c r="AD280">
        <v>7.5028699999999997</v>
      </c>
      <c r="AE280">
        <v>7.5104100000000003</v>
      </c>
      <c r="AF280">
        <v>7.9330999999999996</v>
      </c>
      <c r="AH280">
        <v>7.5684500000000003</v>
      </c>
      <c r="AI280">
        <v>7.6427100000000001</v>
      </c>
      <c r="AJ280">
        <v>8.0825700000000005</v>
      </c>
      <c r="AL280">
        <v>7.5532000000000004</v>
      </c>
      <c r="AM280">
        <v>7.6028500000000001</v>
      </c>
      <c r="AN280">
        <v>7.9775900000000002</v>
      </c>
    </row>
    <row r="281" spans="10:57">
      <c r="J281">
        <v>7.9572000000000003</v>
      </c>
      <c r="K281">
        <v>8.0332100000000004</v>
      </c>
      <c r="L281">
        <v>9.5479599999999998</v>
      </c>
      <c r="N281">
        <v>7.6557199999999996</v>
      </c>
      <c r="O281">
        <v>7.7192400000000001</v>
      </c>
      <c r="P281">
        <v>8.4924300000000006</v>
      </c>
      <c r="R281">
        <v>8.1752400000000005</v>
      </c>
      <c r="S281">
        <v>8.2626399999999993</v>
      </c>
      <c r="T281">
        <v>10.334099999999999</v>
      </c>
      <c r="V281">
        <v>8.4025599999999994</v>
      </c>
      <c r="W281">
        <v>8.5012699999999999</v>
      </c>
      <c r="X281">
        <v>10.142300000000001</v>
      </c>
      <c r="Z281">
        <v>8.3287300000000002</v>
      </c>
      <c r="AA281">
        <v>8.3240300000000005</v>
      </c>
      <c r="AB281">
        <v>10.1249</v>
      </c>
      <c r="AD281">
        <v>8.9108099999999997</v>
      </c>
      <c r="AE281">
        <v>9.1010799999999996</v>
      </c>
      <c r="AF281">
        <v>11.5548</v>
      </c>
      <c r="AH281">
        <v>8.7660699999999991</v>
      </c>
      <c r="AI281">
        <v>8.9492700000000003</v>
      </c>
      <c r="AJ281">
        <v>12.9122</v>
      </c>
      <c r="AL281">
        <v>7.9329799999999997</v>
      </c>
      <c r="AM281">
        <v>7.9853500000000004</v>
      </c>
      <c r="AN281">
        <v>9.2202199999999994</v>
      </c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</row>
    <row r="282" spans="10:57">
      <c r="J282">
        <v>0.40518999999999999</v>
      </c>
      <c r="K282">
        <v>0.45206000000000002</v>
      </c>
      <c r="L282">
        <v>1.4293800000000001</v>
      </c>
      <c r="N282">
        <v>0.100149999999999</v>
      </c>
      <c r="O282">
        <v>0.11976000000000001</v>
      </c>
      <c r="P282">
        <v>0.474630000000001</v>
      </c>
      <c r="R282">
        <v>0.64760000000000095</v>
      </c>
      <c r="S282">
        <v>0.69636999999999905</v>
      </c>
      <c r="T282">
        <v>2.3623500000000002</v>
      </c>
      <c r="V282">
        <v>0.87848000000000004</v>
      </c>
      <c r="W282">
        <v>0.95108999999999999</v>
      </c>
      <c r="X282">
        <v>2.1251600000000002</v>
      </c>
      <c r="Z282">
        <v>0.7248</v>
      </c>
      <c r="AA282">
        <v>0.67793000000000103</v>
      </c>
      <c r="AB282">
        <v>2.0062199999999999</v>
      </c>
      <c r="AD282">
        <v>1.40794</v>
      </c>
      <c r="AE282">
        <v>1.59067</v>
      </c>
      <c r="AF282">
        <v>3.6217000000000001</v>
      </c>
      <c r="AH282">
        <v>1.1976199999999999</v>
      </c>
      <c r="AI282">
        <v>1.3065599999999999</v>
      </c>
      <c r="AJ282">
        <v>4.8296299999999999</v>
      </c>
      <c r="AL282">
        <v>0.37977999999999901</v>
      </c>
      <c r="AM282">
        <v>0.38250000000000001</v>
      </c>
      <c r="AN282">
        <v>1.2426299999999999</v>
      </c>
    </row>
    <row r="283" spans="10:57">
      <c r="J283">
        <v>7.5333600000000001</v>
      </c>
      <c r="K283">
        <v>7.55504</v>
      </c>
      <c r="L283">
        <v>7.9969900000000003</v>
      </c>
      <c r="N283">
        <v>7.5341699999999996</v>
      </c>
      <c r="O283">
        <v>7.5734199999999996</v>
      </c>
      <c r="P283">
        <v>7.8797499999999996</v>
      </c>
      <c r="R283">
        <v>7.6094200000000001</v>
      </c>
      <c r="S283">
        <v>7.6292099999999996</v>
      </c>
      <c r="T283">
        <v>8.0295500000000004</v>
      </c>
      <c r="V283">
        <v>7.5651299999999999</v>
      </c>
      <c r="W283">
        <v>7.5988600000000002</v>
      </c>
      <c r="X283">
        <v>8.0333600000000001</v>
      </c>
      <c r="Z283">
        <v>7.5429599999999999</v>
      </c>
      <c r="AA283">
        <v>7.5654300000000001</v>
      </c>
      <c r="AB283">
        <v>7.9714900000000002</v>
      </c>
      <c r="AD283">
        <v>7.5446099999999996</v>
      </c>
      <c r="AE283">
        <v>7.5627000000000004</v>
      </c>
      <c r="AF283">
        <v>7.9286799999999999</v>
      </c>
      <c r="AH283">
        <v>7.6475999999999997</v>
      </c>
      <c r="AI283">
        <v>7.65524</v>
      </c>
      <c r="AJ283">
        <v>8.1548300000000005</v>
      </c>
      <c r="AL283">
        <v>7.5055399999999999</v>
      </c>
      <c r="AM283">
        <v>7.5051800000000002</v>
      </c>
      <c r="AN283">
        <v>7.9704800000000002</v>
      </c>
    </row>
    <row r="284" spans="10:57">
      <c r="J284">
        <v>7.9540699999999998</v>
      </c>
      <c r="K284">
        <v>8.0072200000000002</v>
      </c>
      <c r="L284">
        <v>9.2195900000000002</v>
      </c>
      <c r="N284">
        <v>8.02393</v>
      </c>
      <c r="O284">
        <v>8.0788200000000003</v>
      </c>
      <c r="P284">
        <v>9.0719999999999992</v>
      </c>
      <c r="R284">
        <v>8.3669799999999999</v>
      </c>
      <c r="S284">
        <v>8.4450599999999998</v>
      </c>
      <c r="T284">
        <v>9.2979099999999999</v>
      </c>
      <c r="V284">
        <v>8.55579</v>
      </c>
      <c r="W284">
        <v>8.6040600000000005</v>
      </c>
      <c r="X284">
        <v>10.4887</v>
      </c>
      <c r="Z284">
        <v>8.6669800000000006</v>
      </c>
      <c r="AA284">
        <v>8.6927400000000006</v>
      </c>
      <c r="AB284">
        <v>10.4285</v>
      </c>
      <c r="AD284">
        <v>8.5672899999999998</v>
      </c>
      <c r="AE284">
        <v>8.6593099999999996</v>
      </c>
      <c r="AF284">
        <v>9.8297100000000004</v>
      </c>
      <c r="AH284">
        <v>8.9184300000000007</v>
      </c>
      <c r="AI284">
        <v>8.9824800000000007</v>
      </c>
      <c r="AJ284">
        <v>10.909700000000001</v>
      </c>
      <c r="AL284">
        <v>9.3259699999999999</v>
      </c>
      <c r="AM284">
        <v>9.5579999999999998</v>
      </c>
      <c r="AN284">
        <v>10.9941</v>
      </c>
    </row>
    <row r="285" spans="10:57">
      <c r="J285">
        <v>0.42070999999999997</v>
      </c>
      <c r="K285">
        <v>0.45218000000000003</v>
      </c>
      <c r="L285">
        <v>1.2225999999999999</v>
      </c>
      <c r="N285">
        <v>0.48975999999999997</v>
      </c>
      <c r="O285">
        <v>0.50539999999999996</v>
      </c>
      <c r="P285">
        <v>1.19225</v>
      </c>
      <c r="R285">
        <v>0.75756000000000001</v>
      </c>
      <c r="S285">
        <v>0.81584999999999896</v>
      </c>
      <c r="T285">
        <v>1.2683599999999999</v>
      </c>
      <c r="V285">
        <v>0.99065999999999999</v>
      </c>
      <c r="W285">
        <v>1.0052000000000001</v>
      </c>
      <c r="X285">
        <v>2.4553400000000001</v>
      </c>
      <c r="Z285">
        <v>1.12402</v>
      </c>
      <c r="AA285">
        <v>1.12731</v>
      </c>
      <c r="AB285">
        <v>2.4570099999999999</v>
      </c>
      <c r="AD285">
        <v>1.02268</v>
      </c>
      <c r="AE285">
        <v>1.0966100000000001</v>
      </c>
      <c r="AF285">
        <v>1.90103</v>
      </c>
      <c r="AH285">
        <v>1.2708299999999999</v>
      </c>
      <c r="AI285">
        <v>1.32724</v>
      </c>
      <c r="AJ285">
        <v>2.7548699999999999</v>
      </c>
      <c r="AL285">
        <v>1.82043</v>
      </c>
      <c r="AM285">
        <v>2.0528200000000001</v>
      </c>
      <c r="AN285">
        <v>3.0236200000000002</v>
      </c>
    </row>
    <row r="286" spans="10:57">
      <c r="J286">
        <v>7.4752299999999998</v>
      </c>
      <c r="K286">
        <v>7.4877500000000001</v>
      </c>
      <c r="L286">
        <v>7.9757600000000002</v>
      </c>
      <c r="N286">
        <v>7.5765200000000004</v>
      </c>
      <c r="O286">
        <v>7.62432</v>
      </c>
      <c r="P286">
        <v>8.1018000000000008</v>
      </c>
      <c r="R286">
        <v>7.5774699999999999</v>
      </c>
      <c r="S286">
        <v>7.6135000000000002</v>
      </c>
      <c r="T286">
        <v>8.0615500000000004</v>
      </c>
      <c r="V286">
        <v>7.5062699999999998</v>
      </c>
      <c r="W286">
        <v>7.5629900000000001</v>
      </c>
      <c r="X286">
        <v>8.0282699999999991</v>
      </c>
      <c r="Z286">
        <v>7.55931</v>
      </c>
      <c r="AA286">
        <v>7.6013000000000002</v>
      </c>
      <c r="AB286">
        <v>8.01464</v>
      </c>
      <c r="AD286">
        <v>7.5112100000000002</v>
      </c>
      <c r="AE286">
        <v>7.5407599999999997</v>
      </c>
      <c r="AF286">
        <v>8.0895700000000001</v>
      </c>
      <c r="AH286">
        <v>7.6272700000000002</v>
      </c>
      <c r="AI286">
        <v>7.6523300000000001</v>
      </c>
      <c r="AJ286">
        <v>8.1271299999999993</v>
      </c>
      <c r="AL286">
        <v>7.5219399999999998</v>
      </c>
      <c r="AM286">
        <v>7.5707300000000002</v>
      </c>
      <c r="AN286">
        <v>7.9966499999999998</v>
      </c>
    </row>
    <row r="287" spans="10:57">
      <c r="J287">
        <v>7.8906900000000002</v>
      </c>
      <c r="K287">
        <v>7.9165700000000001</v>
      </c>
      <c r="L287">
        <v>9.1891999999999996</v>
      </c>
      <c r="N287">
        <v>8.1406500000000008</v>
      </c>
      <c r="O287">
        <v>8.2531300000000005</v>
      </c>
      <c r="P287">
        <v>10.531700000000001</v>
      </c>
      <c r="R287">
        <v>8.3587799999999994</v>
      </c>
      <c r="S287">
        <v>8.4644899999999996</v>
      </c>
      <c r="T287">
        <v>10.6053</v>
      </c>
      <c r="V287">
        <v>8.4687599999999996</v>
      </c>
      <c r="W287">
        <v>8.5466499999999996</v>
      </c>
      <c r="X287">
        <v>10.7759</v>
      </c>
      <c r="Z287">
        <v>8.4658899999999999</v>
      </c>
      <c r="AA287">
        <v>8.5742600000000007</v>
      </c>
      <c r="AB287">
        <v>10.624700000000001</v>
      </c>
      <c r="AD287">
        <v>8.9903099999999991</v>
      </c>
      <c r="AE287">
        <v>9.1177899999999994</v>
      </c>
      <c r="AF287">
        <v>11.8515</v>
      </c>
      <c r="AH287">
        <v>8.8210700000000006</v>
      </c>
      <c r="AI287">
        <v>8.8356100000000009</v>
      </c>
      <c r="AJ287">
        <v>10.4655</v>
      </c>
      <c r="AL287">
        <v>9.4911700000000003</v>
      </c>
      <c r="AM287">
        <v>9.6779899999999994</v>
      </c>
      <c r="AN287">
        <v>13.5715</v>
      </c>
    </row>
    <row r="288" spans="10:57">
      <c r="J288">
        <v>0.41546</v>
      </c>
      <c r="K288">
        <v>0.42881999999999998</v>
      </c>
      <c r="L288">
        <v>1.2134400000000001</v>
      </c>
      <c r="N288">
        <v>0.56413000000000002</v>
      </c>
      <c r="O288">
        <v>0.62881000000000098</v>
      </c>
      <c r="P288">
        <v>2.4298999999999999</v>
      </c>
      <c r="R288">
        <v>0.78130999999999995</v>
      </c>
      <c r="S288">
        <v>0.85098999999999902</v>
      </c>
      <c r="T288">
        <v>2.5437500000000002</v>
      </c>
      <c r="V288">
        <v>0.96248999999999996</v>
      </c>
      <c r="W288">
        <v>0.98365999999999998</v>
      </c>
      <c r="X288">
        <v>2.74763</v>
      </c>
      <c r="Z288">
        <v>0.90658000000000005</v>
      </c>
      <c r="AA288">
        <v>0.97296000000000005</v>
      </c>
      <c r="AB288">
        <v>2.6100599999999998</v>
      </c>
      <c r="AD288">
        <v>1.4791000000000001</v>
      </c>
      <c r="AE288">
        <v>1.5770299999999999</v>
      </c>
      <c r="AF288">
        <v>3.76193</v>
      </c>
      <c r="AH288">
        <v>1.1938</v>
      </c>
      <c r="AI288">
        <v>1.1832800000000001</v>
      </c>
      <c r="AJ288">
        <v>2.3383699999999998</v>
      </c>
      <c r="AL288">
        <v>1.96923</v>
      </c>
      <c r="AM288">
        <v>2.1072600000000001</v>
      </c>
      <c r="AN288">
        <v>5.5748499999999996</v>
      </c>
    </row>
    <row r="289" spans="10:40">
      <c r="J289">
        <v>7.5620399999999997</v>
      </c>
      <c r="K289">
        <v>7.6021599999999996</v>
      </c>
      <c r="L289">
        <v>8.0234799999999993</v>
      </c>
      <c r="N289">
        <v>7.5941200000000002</v>
      </c>
      <c r="O289">
        <v>7.6529699999999998</v>
      </c>
      <c r="P289">
        <v>8.1730300000000007</v>
      </c>
      <c r="R289">
        <v>7.5499499999999999</v>
      </c>
      <c r="S289">
        <v>7.56074</v>
      </c>
      <c r="T289">
        <v>8.1090699999999991</v>
      </c>
      <c r="V289">
        <v>7.5493199999999998</v>
      </c>
      <c r="W289">
        <v>7.5815599999999996</v>
      </c>
      <c r="X289">
        <v>8.0718800000000002</v>
      </c>
      <c r="Z289">
        <v>7.5734399999999997</v>
      </c>
      <c r="AA289">
        <v>7.6208799999999997</v>
      </c>
      <c r="AB289">
        <v>8.0638500000000004</v>
      </c>
      <c r="AD289">
        <v>7.5254500000000002</v>
      </c>
      <c r="AE289">
        <v>7.5794100000000002</v>
      </c>
      <c r="AF289">
        <v>7.9829499999999998</v>
      </c>
      <c r="AH289">
        <v>7.5022399999999996</v>
      </c>
      <c r="AI289">
        <v>7.5177399999999999</v>
      </c>
      <c r="AJ289">
        <v>7.89642</v>
      </c>
      <c r="AL289">
        <v>7.5296900000000004</v>
      </c>
      <c r="AM289">
        <v>7.5423099999999996</v>
      </c>
      <c r="AN289">
        <v>7.9873099999999999</v>
      </c>
    </row>
    <row r="290" spans="10:40">
      <c r="J290">
        <v>7.9928999999999997</v>
      </c>
      <c r="K290">
        <v>8.0486799999999992</v>
      </c>
      <c r="L290">
        <v>9.5550300000000004</v>
      </c>
      <c r="N290">
        <v>7.9455600000000004</v>
      </c>
      <c r="O290">
        <v>8.0206400000000002</v>
      </c>
      <c r="P290">
        <v>8.9520099999999996</v>
      </c>
      <c r="R290">
        <v>8.0795899999999996</v>
      </c>
      <c r="S290">
        <v>8.13584</v>
      </c>
      <c r="T290">
        <v>9.6678499999999996</v>
      </c>
      <c r="V290">
        <v>8.5584000000000007</v>
      </c>
      <c r="W290">
        <v>8.5609500000000001</v>
      </c>
      <c r="X290">
        <v>10.354200000000001</v>
      </c>
      <c r="Z290">
        <v>8.4595199999999995</v>
      </c>
      <c r="AA290">
        <v>8.4678699999999996</v>
      </c>
      <c r="AB290">
        <v>10.326599999999999</v>
      </c>
      <c r="AD290">
        <v>7.7768800000000002</v>
      </c>
      <c r="AE290">
        <v>7.8293799999999996</v>
      </c>
      <c r="AF290">
        <v>8.5305099999999996</v>
      </c>
      <c r="AH290">
        <v>9.1691400000000005</v>
      </c>
      <c r="AI290">
        <v>9.14893</v>
      </c>
      <c r="AJ290">
        <v>13.137</v>
      </c>
      <c r="AL290">
        <v>9.2372800000000002</v>
      </c>
      <c r="AM290">
        <v>9.3664199999999997</v>
      </c>
      <c r="AN290">
        <v>11.531000000000001</v>
      </c>
    </row>
    <row r="291" spans="10:40">
      <c r="J291">
        <v>0.43086000000000002</v>
      </c>
      <c r="K291">
        <v>0.44651999999999997</v>
      </c>
      <c r="L291">
        <v>1.53155</v>
      </c>
      <c r="N291">
        <v>0.35143999999999997</v>
      </c>
      <c r="O291">
        <v>0.36767</v>
      </c>
      <c r="P291">
        <v>0.77897999999999901</v>
      </c>
      <c r="R291">
        <v>0.52964</v>
      </c>
      <c r="S291">
        <v>0.57509999999999994</v>
      </c>
      <c r="T291">
        <v>1.5587800000000001</v>
      </c>
      <c r="V291">
        <v>1.00908</v>
      </c>
      <c r="W291">
        <v>0.97938999999999998</v>
      </c>
      <c r="X291">
        <v>2.2823199999999999</v>
      </c>
      <c r="Z291">
        <v>0.88607999999999998</v>
      </c>
      <c r="AA291">
        <v>0.84699000000000002</v>
      </c>
      <c r="AB291">
        <v>2.26275</v>
      </c>
      <c r="AD291">
        <v>0.25142999999999999</v>
      </c>
      <c r="AE291">
        <v>0.24997</v>
      </c>
      <c r="AF291">
        <v>0.54756000000000005</v>
      </c>
      <c r="AH291">
        <v>1.6669</v>
      </c>
      <c r="AI291">
        <v>1.6311899999999999</v>
      </c>
      <c r="AJ291">
        <v>5.2405799999999996</v>
      </c>
      <c r="AL291">
        <v>1.7075899999999999</v>
      </c>
      <c r="AM291">
        <v>1.8241099999999999</v>
      </c>
      <c r="AN291">
        <v>3.5436899999999998</v>
      </c>
    </row>
    <row r="292" spans="10:40">
      <c r="J292">
        <v>7.5234199999999998</v>
      </c>
      <c r="K292">
        <v>7.5377999999999998</v>
      </c>
      <c r="L292">
        <v>7.8559400000000004</v>
      </c>
      <c r="N292">
        <v>7.5240900000000002</v>
      </c>
      <c r="O292">
        <v>7.5682400000000003</v>
      </c>
      <c r="P292">
        <v>7.9497</v>
      </c>
      <c r="R292">
        <v>7.5141299999999998</v>
      </c>
      <c r="S292">
        <v>7.5282900000000001</v>
      </c>
      <c r="T292">
        <v>7.8929799999999997</v>
      </c>
      <c r="V292">
        <v>7.5375500000000004</v>
      </c>
      <c r="W292">
        <v>7.5597899999999996</v>
      </c>
      <c r="X292">
        <v>7.9882900000000001</v>
      </c>
      <c r="Z292">
        <v>7.5024300000000004</v>
      </c>
      <c r="AA292">
        <v>7.5177199999999997</v>
      </c>
      <c r="AB292">
        <v>8.0184599999999993</v>
      </c>
      <c r="AD292">
        <v>7.6060499999999998</v>
      </c>
      <c r="AE292">
        <v>7.6352500000000001</v>
      </c>
      <c r="AF292">
        <v>8.0639400000000006</v>
      </c>
      <c r="AH292">
        <v>7.4973700000000001</v>
      </c>
      <c r="AI292">
        <v>7.5558199999999998</v>
      </c>
      <c r="AJ292">
        <v>7.9502100000000002</v>
      </c>
      <c r="AL292">
        <v>7.5283100000000003</v>
      </c>
      <c r="AM292">
        <v>7.5454100000000004</v>
      </c>
      <c r="AN292">
        <v>8.0227799999999991</v>
      </c>
    </row>
    <row r="293" spans="10:40">
      <c r="J293">
        <v>7.9032099999999996</v>
      </c>
      <c r="K293">
        <v>8.0174299999999992</v>
      </c>
      <c r="L293">
        <v>9.3015799999999995</v>
      </c>
      <c r="N293">
        <v>8.04617</v>
      </c>
      <c r="O293">
        <v>8.1355500000000003</v>
      </c>
      <c r="P293">
        <v>9.0968900000000001</v>
      </c>
      <c r="R293">
        <v>8.1978799999999996</v>
      </c>
      <c r="S293">
        <v>8.1786700000000003</v>
      </c>
      <c r="T293">
        <v>10.2065</v>
      </c>
      <c r="V293">
        <v>8.5030599999999996</v>
      </c>
      <c r="W293">
        <v>8.5266099999999998</v>
      </c>
      <c r="X293">
        <v>10.4826</v>
      </c>
      <c r="Z293">
        <v>8.2833000000000006</v>
      </c>
      <c r="AA293">
        <v>8.3695599999999999</v>
      </c>
      <c r="AB293">
        <v>9.8336900000000007</v>
      </c>
      <c r="AD293">
        <v>8.7553999999999998</v>
      </c>
      <c r="AE293">
        <v>8.9544700000000006</v>
      </c>
      <c r="AF293">
        <v>10.8576</v>
      </c>
      <c r="AH293">
        <v>9.3182799999999997</v>
      </c>
      <c r="AI293">
        <v>9.4401399999999995</v>
      </c>
      <c r="AJ293">
        <v>14.869300000000001</v>
      </c>
      <c r="AL293">
        <v>9.0238700000000005</v>
      </c>
      <c r="AM293">
        <v>9.0290199999999992</v>
      </c>
      <c r="AN293">
        <v>11.5471</v>
      </c>
    </row>
    <row r="294" spans="10:40">
      <c r="J294">
        <v>0.37979000000000002</v>
      </c>
      <c r="K294">
        <v>0.479629999999999</v>
      </c>
      <c r="L294">
        <v>1.44564</v>
      </c>
      <c r="N294">
        <v>0.52207999999999999</v>
      </c>
      <c r="O294">
        <v>0.56730999999999998</v>
      </c>
      <c r="P294">
        <v>1.1471899999999999</v>
      </c>
      <c r="R294">
        <v>0.68374999999999997</v>
      </c>
      <c r="S294">
        <v>0.65037999999999996</v>
      </c>
      <c r="T294">
        <v>2.31352</v>
      </c>
      <c r="V294">
        <v>0.96550999999999998</v>
      </c>
      <c r="W294">
        <v>0.96682000000000001</v>
      </c>
      <c r="X294">
        <v>2.49431</v>
      </c>
      <c r="Z294">
        <v>0.78086999999999995</v>
      </c>
      <c r="AA294">
        <v>0.85184000000000004</v>
      </c>
      <c r="AB294">
        <v>1.8152299999999999</v>
      </c>
      <c r="AD294">
        <v>1.1493500000000001</v>
      </c>
      <c r="AE294">
        <v>1.3192200000000001</v>
      </c>
      <c r="AF294">
        <v>2.79366</v>
      </c>
      <c r="AH294">
        <v>1.82091</v>
      </c>
      <c r="AI294">
        <v>1.88432</v>
      </c>
      <c r="AJ294">
        <v>6.9190899999999997</v>
      </c>
      <c r="AL294">
        <v>1.49556</v>
      </c>
      <c r="AM294">
        <v>1.4836100000000001</v>
      </c>
      <c r="AN294">
        <v>3.5243199999999999</v>
      </c>
    </row>
    <row r="295" spans="10:40">
      <c r="J295">
        <v>7.49275</v>
      </c>
      <c r="K295">
        <v>7.52346</v>
      </c>
      <c r="L295">
        <v>7.9737999999999998</v>
      </c>
      <c r="N295">
        <v>7.6449600000000002</v>
      </c>
      <c r="O295">
        <v>7.6854800000000001</v>
      </c>
      <c r="P295">
        <v>8.0565999999999995</v>
      </c>
      <c r="R295">
        <v>7.5732699999999999</v>
      </c>
      <c r="S295">
        <v>7.6062399999999997</v>
      </c>
      <c r="T295">
        <v>8.0334699999999994</v>
      </c>
      <c r="V295">
        <v>7.4944899999999999</v>
      </c>
      <c r="W295">
        <v>7.5103799999999996</v>
      </c>
      <c r="X295">
        <v>7.9855900000000002</v>
      </c>
      <c r="Z295">
        <v>7.52766</v>
      </c>
      <c r="AA295">
        <v>7.5385600000000004</v>
      </c>
      <c r="AB295">
        <v>8.0155799999999999</v>
      </c>
      <c r="AD295">
        <v>7.5947199999999997</v>
      </c>
      <c r="AE295">
        <v>7.6400300000000003</v>
      </c>
      <c r="AF295">
        <v>7.9810800000000004</v>
      </c>
      <c r="AH295">
        <v>7.4931099999999997</v>
      </c>
      <c r="AI295">
        <v>7.5044300000000002</v>
      </c>
      <c r="AJ295">
        <v>7.9618900000000004</v>
      </c>
      <c r="AL295">
        <v>7.5968999999999998</v>
      </c>
      <c r="AM295">
        <v>7.6398099999999998</v>
      </c>
      <c r="AN295">
        <v>8.0218900000000009</v>
      </c>
    </row>
    <row r="296" spans="10:40">
      <c r="J296">
        <v>7.9739300000000002</v>
      </c>
      <c r="K296">
        <v>8.0009200000000007</v>
      </c>
      <c r="L296">
        <v>9.3460400000000003</v>
      </c>
      <c r="N296">
        <v>8.1298600000000008</v>
      </c>
      <c r="O296">
        <v>8.2008299999999998</v>
      </c>
      <c r="P296">
        <v>9.2553400000000003</v>
      </c>
      <c r="R296">
        <v>8.2818299999999994</v>
      </c>
      <c r="S296">
        <v>8.3776200000000003</v>
      </c>
      <c r="T296">
        <v>9.4977900000000002</v>
      </c>
      <c r="V296">
        <v>8.4638899999999992</v>
      </c>
      <c r="W296">
        <v>8.5571400000000004</v>
      </c>
      <c r="X296">
        <v>11.3643</v>
      </c>
      <c r="Z296">
        <v>8.4779900000000001</v>
      </c>
      <c r="AA296">
        <v>8.5741700000000005</v>
      </c>
      <c r="AB296">
        <v>10.2951</v>
      </c>
      <c r="AD296">
        <v>8.3999900000000007</v>
      </c>
      <c r="AE296">
        <v>8.4812700000000003</v>
      </c>
      <c r="AF296">
        <v>9.8608899999999995</v>
      </c>
      <c r="AH296">
        <v>8.7029499999999995</v>
      </c>
      <c r="AI296">
        <v>8.7451500000000006</v>
      </c>
      <c r="AJ296">
        <v>10.786099999999999</v>
      </c>
      <c r="AL296">
        <v>9.5904500000000006</v>
      </c>
      <c r="AM296">
        <v>9.7530300000000008</v>
      </c>
      <c r="AN296">
        <v>13.710599999999999</v>
      </c>
    </row>
    <row r="297" spans="10:40">
      <c r="J297">
        <v>0.48118</v>
      </c>
      <c r="K297">
        <v>0.47746000000000099</v>
      </c>
      <c r="L297">
        <v>1.3722399999999999</v>
      </c>
      <c r="N297">
        <v>0.484900000000001</v>
      </c>
      <c r="O297">
        <v>0.51534999999999997</v>
      </c>
      <c r="P297">
        <v>1.1987399999999999</v>
      </c>
      <c r="R297">
        <v>0.70855999999999897</v>
      </c>
      <c r="S297">
        <v>0.77138000000000095</v>
      </c>
      <c r="T297">
        <v>1.4643200000000001</v>
      </c>
      <c r="V297">
        <v>0.96939999999999904</v>
      </c>
      <c r="W297">
        <v>1.0467599999999999</v>
      </c>
      <c r="X297">
        <v>3.3787099999999999</v>
      </c>
      <c r="Z297">
        <v>0.95033000000000001</v>
      </c>
      <c r="AA297">
        <v>1.0356099999999999</v>
      </c>
      <c r="AB297">
        <v>2.2795200000000002</v>
      </c>
      <c r="AD297">
        <v>0.80527000000000104</v>
      </c>
      <c r="AE297">
        <v>0.84123999999999999</v>
      </c>
      <c r="AF297">
        <v>1.87981</v>
      </c>
      <c r="AH297">
        <v>1.20984</v>
      </c>
      <c r="AI297">
        <v>1.24072</v>
      </c>
      <c r="AJ297">
        <v>2.8242099999999999</v>
      </c>
      <c r="AL297">
        <v>1.9935499999999999</v>
      </c>
      <c r="AM297">
        <v>2.1132200000000001</v>
      </c>
      <c r="AN297">
        <v>5.6887100000000004</v>
      </c>
    </row>
    <row r="298" spans="10:40">
      <c r="J298">
        <v>7.4331199999999997</v>
      </c>
      <c r="K298">
        <v>7.4540600000000001</v>
      </c>
      <c r="L298">
        <v>7.8484400000000001</v>
      </c>
      <c r="N298">
        <v>7.4887800000000002</v>
      </c>
      <c r="O298">
        <v>7.5016299999999996</v>
      </c>
      <c r="P298">
        <v>7.9158400000000002</v>
      </c>
      <c r="R298">
        <v>7.5519499999999997</v>
      </c>
      <c r="S298">
        <v>7.58453</v>
      </c>
      <c r="T298">
        <v>8.0330100000000009</v>
      </c>
      <c r="V298">
        <v>7.5526200000000001</v>
      </c>
      <c r="W298">
        <v>7.5928300000000002</v>
      </c>
      <c r="X298">
        <v>7.9962799999999996</v>
      </c>
      <c r="Z298">
        <v>7.5357599999999998</v>
      </c>
      <c r="AA298">
        <v>7.5726800000000001</v>
      </c>
      <c r="AB298">
        <v>7.8702399999999999</v>
      </c>
      <c r="AD298">
        <v>7.53871</v>
      </c>
      <c r="AE298">
        <v>7.57376</v>
      </c>
      <c r="AF298">
        <v>8.0596999999999994</v>
      </c>
      <c r="AH298">
        <v>7.5376599999999998</v>
      </c>
      <c r="AI298">
        <v>7.5784799999999999</v>
      </c>
      <c r="AJ298">
        <v>8.0365300000000008</v>
      </c>
      <c r="AL298">
        <v>7.5767100000000003</v>
      </c>
      <c r="AM298">
        <v>7.6002900000000002</v>
      </c>
      <c r="AN298">
        <v>8.0671499999999998</v>
      </c>
    </row>
    <row r="299" spans="10:40">
      <c r="J299">
        <v>7.8526699999999998</v>
      </c>
      <c r="K299">
        <v>7.9780499999999996</v>
      </c>
      <c r="L299">
        <v>9.1823800000000002</v>
      </c>
      <c r="N299">
        <v>8.0108899999999998</v>
      </c>
      <c r="O299">
        <v>8.0508500000000005</v>
      </c>
      <c r="P299">
        <v>10.1547</v>
      </c>
      <c r="R299">
        <v>8.3445999999999998</v>
      </c>
      <c r="S299">
        <v>8.3616200000000003</v>
      </c>
      <c r="T299">
        <v>9.9803800000000003</v>
      </c>
      <c r="V299">
        <v>8.3939599999999999</v>
      </c>
      <c r="W299">
        <v>8.4497400000000003</v>
      </c>
      <c r="X299">
        <v>9.8209999999999997</v>
      </c>
      <c r="Z299">
        <v>8.6762700000000006</v>
      </c>
      <c r="AA299">
        <v>8.8202300000000005</v>
      </c>
      <c r="AB299">
        <v>10.9673</v>
      </c>
      <c r="AD299">
        <v>9.0223700000000004</v>
      </c>
      <c r="AE299">
        <v>9.2401700000000009</v>
      </c>
      <c r="AF299">
        <v>12.014900000000001</v>
      </c>
      <c r="AH299">
        <v>9.1982999999999997</v>
      </c>
      <c r="AI299">
        <v>9.3539700000000003</v>
      </c>
      <c r="AJ299">
        <v>12.5123</v>
      </c>
      <c r="AL299">
        <v>9.5101899999999997</v>
      </c>
      <c r="AM299">
        <v>9.6317299999999992</v>
      </c>
      <c r="AN299">
        <v>13.4443</v>
      </c>
    </row>
    <row r="300" spans="10:40">
      <c r="J300">
        <v>0.41954999999999998</v>
      </c>
      <c r="K300">
        <v>0.52398999999999996</v>
      </c>
      <c r="L300">
        <v>1.3339399999999999</v>
      </c>
      <c r="N300">
        <v>0.52210999999999996</v>
      </c>
      <c r="O300">
        <v>0.54922000000000004</v>
      </c>
      <c r="P300">
        <v>2.2388599999999999</v>
      </c>
      <c r="R300">
        <v>0.79264999999999997</v>
      </c>
      <c r="S300">
        <v>0.77708999999999995</v>
      </c>
      <c r="T300">
        <v>1.94737</v>
      </c>
      <c r="V300">
        <v>0.84133999999999998</v>
      </c>
      <c r="W300">
        <v>0.85690999999999995</v>
      </c>
      <c r="X300">
        <v>1.8247199999999999</v>
      </c>
      <c r="Z300">
        <v>1.1405099999999999</v>
      </c>
      <c r="AA300">
        <v>1.2475499999999999</v>
      </c>
      <c r="AB300">
        <v>3.0970599999999999</v>
      </c>
      <c r="AD300">
        <v>1.48366</v>
      </c>
      <c r="AE300">
        <v>1.6664099999999999</v>
      </c>
      <c r="AF300">
        <v>3.9552</v>
      </c>
      <c r="AH300">
        <v>1.6606399999999999</v>
      </c>
      <c r="AI300">
        <v>1.77549</v>
      </c>
      <c r="AJ300">
        <v>4.4757699999999998</v>
      </c>
      <c r="AL300">
        <v>1.9334800000000001</v>
      </c>
      <c r="AM300">
        <v>2.0314399999999999</v>
      </c>
      <c r="AN300">
        <v>5.3771500000000003</v>
      </c>
    </row>
    <row r="301" spans="10:40">
      <c r="J301">
        <v>7.4660099999999998</v>
      </c>
      <c r="K301">
        <v>7.5291499999999996</v>
      </c>
      <c r="L301">
        <v>8.0581600000000009</v>
      </c>
      <c r="N301">
        <v>7.5434700000000001</v>
      </c>
      <c r="O301">
        <v>7.5803399999999996</v>
      </c>
      <c r="P301">
        <v>7.9692400000000001</v>
      </c>
      <c r="R301">
        <v>7.5130100000000004</v>
      </c>
      <c r="S301">
        <v>7.5397400000000001</v>
      </c>
      <c r="T301">
        <v>7.9676400000000003</v>
      </c>
      <c r="V301">
        <v>7.5386499999999996</v>
      </c>
      <c r="W301">
        <v>7.5793100000000004</v>
      </c>
      <c r="X301">
        <v>8.0514399999999995</v>
      </c>
      <c r="Z301">
        <v>7.5083900000000003</v>
      </c>
      <c r="AA301">
        <v>7.5207100000000002</v>
      </c>
      <c r="AB301">
        <v>7.9791400000000001</v>
      </c>
      <c r="AD301">
        <v>7.5467700000000004</v>
      </c>
      <c r="AE301">
        <v>7.5639599999999998</v>
      </c>
      <c r="AF301">
        <v>7.9775299999999998</v>
      </c>
      <c r="AH301">
        <v>7.5681500000000002</v>
      </c>
      <c r="AI301">
        <v>7.5881600000000002</v>
      </c>
      <c r="AJ301">
        <v>8.0607100000000003</v>
      </c>
      <c r="AL301">
        <v>7.5516300000000003</v>
      </c>
      <c r="AM301">
        <v>7.5735599999999996</v>
      </c>
      <c r="AN301">
        <v>8.0308799999999998</v>
      </c>
    </row>
    <row r="302" spans="10:40">
      <c r="J302">
        <v>7.6168199999999997</v>
      </c>
      <c r="K302">
        <v>7.6951799999999997</v>
      </c>
      <c r="L302">
        <v>8.5817700000000006</v>
      </c>
      <c r="N302">
        <v>8.1177899999999994</v>
      </c>
      <c r="O302">
        <v>8.1856399999999994</v>
      </c>
      <c r="P302">
        <v>9.88673</v>
      </c>
      <c r="R302">
        <v>8.3502299999999998</v>
      </c>
      <c r="S302">
        <v>8.4120399999999993</v>
      </c>
      <c r="T302">
        <v>9.8538999999999994</v>
      </c>
      <c r="V302">
        <v>8.4612599999999993</v>
      </c>
      <c r="W302">
        <v>8.6014700000000008</v>
      </c>
      <c r="X302">
        <v>10.889099999999999</v>
      </c>
      <c r="Z302">
        <v>8.4142600000000005</v>
      </c>
      <c r="AA302">
        <v>8.4389699999999994</v>
      </c>
      <c r="AB302">
        <v>10.126799999999999</v>
      </c>
      <c r="AD302">
        <v>8.9886700000000008</v>
      </c>
      <c r="AE302">
        <v>8.9817099999999996</v>
      </c>
      <c r="AF302">
        <v>12.7911</v>
      </c>
      <c r="AH302">
        <v>9.13659</v>
      </c>
      <c r="AI302">
        <v>9.2593399999999999</v>
      </c>
      <c r="AJ302">
        <v>11.0204</v>
      </c>
      <c r="AL302">
        <v>9.3097499999999993</v>
      </c>
      <c r="AM302">
        <v>9.3422800000000006</v>
      </c>
      <c r="AN302">
        <v>12.2433</v>
      </c>
    </row>
    <row r="303" spans="10:40">
      <c r="J303">
        <v>0.15081</v>
      </c>
      <c r="K303">
        <v>0.16603000000000001</v>
      </c>
      <c r="L303">
        <v>0.52361000000000002</v>
      </c>
      <c r="N303">
        <v>0.57431999999999905</v>
      </c>
      <c r="O303">
        <v>0.60529999999999995</v>
      </c>
      <c r="P303">
        <v>1.9174899999999999</v>
      </c>
      <c r="R303">
        <v>0.83721999999999996</v>
      </c>
      <c r="S303">
        <v>0.87229999999999897</v>
      </c>
      <c r="T303">
        <v>1.88626</v>
      </c>
      <c r="V303">
        <v>0.92261000000000004</v>
      </c>
      <c r="W303">
        <v>1.02216</v>
      </c>
      <c r="X303">
        <v>2.8376600000000001</v>
      </c>
      <c r="Z303">
        <v>0.90586999999999995</v>
      </c>
      <c r="AA303">
        <v>0.91825999999999897</v>
      </c>
      <c r="AB303">
        <v>2.1476600000000001</v>
      </c>
      <c r="AD303">
        <v>1.4419</v>
      </c>
      <c r="AE303">
        <v>1.4177500000000001</v>
      </c>
      <c r="AF303">
        <v>4.8135700000000003</v>
      </c>
      <c r="AH303">
        <v>1.5684400000000001</v>
      </c>
      <c r="AI303">
        <v>1.6711800000000001</v>
      </c>
      <c r="AJ303">
        <v>2.9596900000000002</v>
      </c>
      <c r="AL303">
        <v>1.7581199999999999</v>
      </c>
      <c r="AM303">
        <v>1.7687200000000001</v>
      </c>
      <c r="AN303">
        <v>4.2124199999999998</v>
      </c>
    </row>
    <row r="304" spans="10:40">
      <c r="J304">
        <v>7.59781</v>
      </c>
      <c r="K304">
        <v>7.6057499999999996</v>
      </c>
      <c r="L304">
        <v>8.0499100000000006</v>
      </c>
      <c r="N304">
        <v>7.5773799999999998</v>
      </c>
      <c r="O304">
        <v>7.6481500000000002</v>
      </c>
      <c r="P304">
        <v>8.0819600000000005</v>
      </c>
      <c r="R304">
        <v>7.52637</v>
      </c>
      <c r="S304">
        <v>7.5439600000000002</v>
      </c>
      <c r="T304">
        <v>8.0243699999999993</v>
      </c>
      <c r="V304">
        <v>7.4827500000000002</v>
      </c>
      <c r="W304">
        <v>7.4978100000000003</v>
      </c>
      <c r="X304">
        <v>7.9606899999999996</v>
      </c>
      <c r="Z304">
        <v>7.5027900000000001</v>
      </c>
      <c r="AA304">
        <v>7.5331099999999998</v>
      </c>
      <c r="AB304">
        <v>7.86897</v>
      </c>
      <c r="AD304">
        <v>7.6020000000000003</v>
      </c>
      <c r="AE304">
        <v>7.64717</v>
      </c>
      <c r="AF304">
        <v>8.04786</v>
      </c>
      <c r="AH304">
        <v>7.5536899999999996</v>
      </c>
      <c r="AI304">
        <v>7.5795000000000003</v>
      </c>
      <c r="AJ304">
        <v>8.0570900000000005</v>
      </c>
      <c r="AL304">
        <v>7.55931</v>
      </c>
      <c r="AM304">
        <v>7.5960400000000003</v>
      </c>
      <c r="AN304">
        <v>8.0318900000000006</v>
      </c>
    </row>
    <row r="305" spans="10:40">
      <c r="J305">
        <v>8.0102899999999995</v>
      </c>
      <c r="K305">
        <v>8.0518000000000001</v>
      </c>
      <c r="L305">
        <v>9.2238299999999995</v>
      </c>
      <c r="N305">
        <v>8.0650200000000005</v>
      </c>
      <c r="O305">
        <v>8.2281099999999991</v>
      </c>
      <c r="P305">
        <v>9.5418500000000002</v>
      </c>
      <c r="R305">
        <v>8.2662600000000008</v>
      </c>
      <c r="S305">
        <v>8.3822500000000009</v>
      </c>
      <c r="T305">
        <v>10.5167</v>
      </c>
      <c r="V305">
        <v>8.4903399999999998</v>
      </c>
      <c r="W305">
        <v>8.4423700000000004</v>
      </c>
      <c r="X305">
        <v>11.903700000000001</v>
      </c>
      <c r="Z305">
        <v>8.5688600000000008</v>
      </c>
      <c r="AA305">
        <v>8.6100600000000007</v>
      </c>
      <c r="AB305">
        <v>11.7378</v>
      </c>
      <c r="AD305">
        <v>8.8124800000000008</v>
      </c>
      <c r="AE305">
        <v>8.8496500000000005</v>
      </c>
      <c r="AF305">
        <v>10.6005</v>
      </c>
      <c r="AH305">
        <v>9.1588799999999999</v>
      </c>
      <c r="AI305">
        <v>9.2274399999999996</v>
      </c>
      <c r="AJ305">
        <v>13.086499999999999</v>
      </c>
      <c r="AL305">
        <v>9.6515699999999995</v>
      </c>
      <c r="AM305">
        <v>9.6618999999999993</v>
      </c>
      <c r="AN305">
        <v>13.1837</v>
      </c>
    </row>
    <row r="306" spans="10:40">
      <c r="J306">
        <v>0.41248000000000001</v>
      </c>
      <c r="K306">
        <v>0.44605</v>
      </c>
      <c r="L306">
        <v>1.1739200000000001</v>
      </c>
      <c r="N306">
        <v>0.48764000000000102</v>
      </c>
      <c r="O306">
        <v>0.57995999999999903</v>
      </c>
      <c r="P306">
        <v>1.4598899999999999</v>
      </c>
      <c r="R306">
        <v>0.73989000000000105</v>
      </c>
      <c r="S306">
        <v>0.83828999999999898</v>
      </c>
      <c r="T306">
        <v>2.4923299999999999</v>
      </c>
      <c r="V306">
        <v>1.00759</v>
      </c>
      <c r="W306">
        <v>0.94455999999999996</v>
      </c>
      <c r="X306">
        <v>3.9430100000000001</v>
      </c>
      <c r="Z306">
        <v>1.0660700000000001</v>
      </c>
      <c r="AA306">
        <v>1.0769500000000001</v>
      </c>
      <c r="AB306">
        <v>3.86883</v>
      </c>
      <c r="AD306">
        <v>1.21048</v>
      </c>
      <c r="AE306">
        <v>1.20248</v>
      </c>
      <c r="AF306">
        <v>2.5526399999999998</v>
      </c>
      <c r="AH306">
        <v>1.6051899999999999</v>
      </c>
      <c r="AI306">
        <v>1.64794</v>
      </c>
      <c r="AJ306">
        <v>5.0294100000000004</v>
      </c>
      <c r="AL306">
        <v>2.09226</v>
      </c>
      <c r="AM306">
        <v>2.0658599999999998</v>
      </c>
      <c r="AN306">
        <v>5.1518100000000002</v>
      </c>
    </row>
    <row r="307" spans="10:40">
      <c r="J307">
        <v>7.5149900000000001</v>
      </c>
      <c r="K307">
        <v>7.52752</v>
      </c>
      <c r="L307">
        <v>7.9466700000000001</v>
      </c>
      <c r="N307">
        <v>7.5830299999999999</v>
      </c>
      <c r="O307">
        <v>7.6189400000000003</v>
      </c>
      <c r="P307">
        <v>7.9939400000000003</v>
      </c>
      <c r="R307">
        <v>7.4983700000000004</v>
      </c>
      <c r="S307">
        <v>7.52529</v>
      </c>
      <c r="T307">
        <v>7.9088399999999996</v>
      </c>
      <c r="V307">
        <v>7.4791699999999999</v>
      </c>
      <c r="W307">
        <v>7.5094099999999999</v>
      </c>
      <c r="X307">
        <v>7.9129800000000001</v>
      </c>
      <c r="Z307">
        <v>7.6200400000000004</v>
      </c>
      <c r="AA307">
        <v>7.6699200000000003</v>
      </c>
      <c r="AB307">
        <v>8.1058800000000009</v>
      </c>
      <c r="AD307">
        <v>7.5085800000000003</v>
      </c>
      <c r="AE307">
        <v>7.5245699999999998</v>
      </c>
      <c r="AF307">
        <v>7.98217</v>
      </c>
      <c r="AH307">
        <v>7.5846200000000001</v>
      </c>
      <c r="AI307">
        <v>7.5945299999999998</v>
      </c>
      <c r="AJ307">
        <v>8.0453700000000001</v>
      </c>
      <c r="AL307">
        <v>7.6063599999999996</v>
      </c>
      <c r="AM307">
        <v>7.6377300000000004</v>
      </c>
      <c r="AN307">
        <v>8.0182000000000002</v>
      </c>
    </row>
    <row r="308" spans="10:40">
      <c r="J308">
        <v>7.9036600000000004</v>
      </c>
      <c r="K308">
        <v>7.9799699999999998</v>
      </c>
      <c r="L308">
        <v>8.94496</v>
      </c>
      <c r="N308">
        <v>8.0760299999999994</v>
      </c>
      <c r="O308">
        <v>8.1483100000000004</v>
      </c>
      <c r="P308">
        <v>8.9055700000000009</v>
      </c>
      <c r="R308">
        <v>8.2901699999999998</v>
      </c>
      <c r="S308">
        <v>8.3824299999999994</v>
      </c>
      <c r="T308">
        <v>9.6222499999999993</v>
      </c>
      <c r="V308">
        <v>8.3329400000000007</v>
      </c>
      <c r="W308">
        <v>8.3978199999999994</v>
      </c>
      <c r="X308">
        <v>9.8765099999999997</v>
      </c>
      <c r="Z308">
        <v>7.8575200000000001</v>
      </c>
      <c r="AA308">
        <v>7.9455999999999998</v>
      </c>
      <c r="AB308">
        <v>9.2219099999999994</v>
      </c>
      <c r="AD308">
        <v>7.9827300000000001</v>
      </c>
      <c r="AE308">
        <v>8.0159000000000002</v>
      </c>
      <c r="AF308">
        <v>9.4917599999999993</v>
      </c>
      <c r="AH308">
        <v>9.0023999999999997</v>
      </c>
      <c r="AI308">
        <v>9.1720799999999993</v>
      </c>
      <c r="AJ308">
        <v>11.1571</v>
      </c>
      <c r="AL308">
        <v>8.4584799999999998</v>
      </c>
      <c r="AM308">
        <v>8.4743099999999991</v>
      </c>
      <c r="AN308">
        <v>9.5212000000000003</v>
      </c>
    </row>
    <row r="309" spans="10:40">
      <c r="J309">
        <v>0.38867000000000002</v>
      </c>
      <c r="K309">
        <v>0.45245000000000002</v>
      </c>
      <c r="L309">
        <v>0.99829000000000001</v>
      </c>
      <c r="N309">
        <v>0.49299999999999899</v>
      </c>
      <c r="O309">
        <v>0.52937000000000001</v>
      </c>
      <c r="P309">
        <v>0.91163000000000105</v>
      </c>
      <c r="R309">
        <v>0.79179999999999995</v>
      </c>
      <c r="S309">
        <v>0.85713999999999901</v>
      </c>
      <c r="T309">
        <v>1.7134100000000001</v>
      </c>
      <c r="V309">
        <v>0.85377000000000103</v>
      </c>
      <c r="W309">
        <v>0.88840999999999903</v>
      </c>
      <c r="X309">
        <v>1.96353</v>
      </c>
      <c r="Z309">
        <v>0.23748</v>
      </c>
      <c r="AA309">
        <v>0.27567999999999898</v>
      </c>
      <c r="AB309">
        <v>1.1160300000000001</v>
      </c>
      <c r="AD309">
        <v>0.47415000000000002</v>
      </c>
      <c r="AE309">
        <v>0.49132999999999999</v>
      </c>
      <c r="AF309">
        <v>1.50959</v>
      </c>
      <c r="AH309">
        <v>1.41778</v>
      </c>
      <c r="AI309">
        <v>1.57755</v>
      </c>
      <c r="AJ309">
        <v>3.1117300000000001</v>
      </c>
      <c r="AL309">
        <v>0.85211999999999899</v>
      </c>
      <c r="AM309">
        <v>0.83657999999999899</v>
      </c>
      <c r="AN309">
        <v>1.5029999999999999</v>
      </c>
    </row>
    <row r="310" spans="10:40">
      <c r="J310">
        <v>7.5257500000000004</v>
      </c>
      <c r="K310">
        <v>7.5743200000000002</v>
      </c>
      <c r="L310">
        <v>8.0220000000000002</v>
      </c>
      <c r="N310">
        <v>7.5563399999999996</v>
      </c>
      <c r="O310">
        <v>7.5633299999999997</v>
      </c>
      <c r="P310">
        <v>7.9667399999999997</v>
      </c>
      <c r="R310">
        <v>7.5452300000000001</v>
      </c>
      <c r="S310">
        <v>7.5947800000000001</v>
      </c>
      <c r="T310">
        <v>8.0352099999999993</v>
      </c>
      <c r="V310">
        <v>7.5281799999999999</v>
      </c>
      <c r="W310">
        <v>7.54833</v>
      </c>
      <c r="X310">
        <v>8.0160999999999998</v>
      </c>
      <c r="Z310">
        <v>7.63537</v>
      </c>
      <c r="AA310">
        <v>7.6825099999999997</v>
      </c>
      <c r="AB310">
        <v>8.0843100000000003</v>
      </c>
      <c r="AD310">
        <v>7.6213199999999999</v>
      </c>
      <c r="AE310">
        <v>7.6481399999999997</v>
      </c>
      <c r="AF310">
        <v>8.1315600000000003</v>
      </c>
      <c r="AH310">
        <v>7.5658200000000004</v>
      </c>
      <c r="AI310">
        <v>7.6108399999999996</v>
      </c>
      <c r="AJ310">
        <v>7.9643800000000002</v>
      </c>
      <c r="AL310">
        <v>7.6556600000000001</v>
      </c>
      <c r="AM310">
        <v>7.7366999999999999</v>
      </c>
      <c r="AN310">
        <v>8.0914400000000004</v>
      </c>
    </row>
    <row r="311" spans="10:40">
      <c r="J311">
        <v>7.9564700000000004</v>
      </c>
      <c r="K311">
        <v>8.0420099999999994</v>
      </c>
      <c r="L311">
        <v>9.4543700000000008</v>
      </c>
      <c r="N311">
        <v>8.1228200000000008</v>
      </c>
      <c r="O311">
        <v>8.1764399999999995</v>
      </c>
      <c r="P311">
        <v>9.7067200000000007</v>
      </c>
      <c r="R311">
        <v>8.3254900000000003</v>
      </c>
      <c r="S311">
        <v>8.3780699999999992</v>
      </c>
      <c r="T311">
        <v>9.79861</v>
      </c>
      <c r="V311">
        <v>8.5064399999999996</v>
      </c>
      <c r="W311">
        <v>8.6306799999999999</v>
      </c>
      <c r="X311">
        <v>12.066800000000001</v>
      </c>
      <c r="Z311">
        <v>8.7919900000000002</v>
      </c>
      <c r="AA311">
        <v>8.9401299999999999</v>
      </c>
      <c r="AB311">
        <v>11.803800000000001</v>
      </c>
      <c r="AD311">
        <v>8.8656100000000002</v>
      </c>
      <c r="AE311">
        <v>8.9396000000000004</v>
      </c>
      <c r="AF311">
        <v>11.3947</v>
      </c>
      <c r="AH311">
        <v>9.3037399999999995</v>
      </c>
      <c r="AI311">
        <v>9.4069699999999994</v>
      </c>
      <c r="AJ311">
        <v>14.8835</v>
      </c>
      <c r="AL311">
        <v>9.4818999999999996</v>
      </c>
      <c r="AM311">
        <v>9.7313799999999997</v>
      </c>
      <c r="AN311">
        <v>13.183400000000001</v>
      </c>
    </row>
    <row r="312" spans="10:40">
      <c r="J312">
        <v>0.43071999999999999</v>
      </c>
      <c r="K312">
        <v>0.467689999999999</v>
      </c>
      <c r="L312">
        <v>1.4323699999999999</v>
      </c>
      <c r="N312">
        <v>0.56648000000000098</v>
      </c>
      <c r="O312">
        <v>0.61311000000000004</v>
      </c>
      <c r="P312">
        <v>1.7399800000000001</v>
      </c>
      <c r="R312">
        <v>0.78025999999999995</v>
      </c>
      <c r="S312">
        <v>0.78328999999999904</v>
      </c>
      <c r="T312">
        <v>1.7634000000000001</v>
      </c>
      <c r="V312">
        <v>0.97826000000000002</v>
      </c>
      <c r="W312">
        <v>1.0823499999999999</v>
      </c>
      <c r="X312">
        <v>4.0507</v>
      </c>
      <c r="Z312">
        <v>1.15662</v>
      </c>
      <c r="AA312">
        <v>1.25762</v>
      </c>
      <c r="AB312">
        <v>3.71949</v>
      </c>
      <c r="AD312">
        <v>1.2442899999999999</v>
      </c>
      <c r="AE312">
        <v>1.2914600000000001</v>
      </c>
      <c r="AF312">
        <v>3.2631399999999999</v>
      </c>
      <c r="AH312">
        <v>1.7379199999999999</v>
      </c>
      <c r="AI312">
        <v>1.79613</v>
      </c>
      <c r="AJ312">
        <v>6.9191200000000004</v>
      </c>
      <c r="AL312">
        <v>1.8262400000000001</v>
      </c>
      <c r="AM312">
        <v>1.99468</v>
      </c>
      <c r="AN312">
        <v>5.0919600000000003</v>
      </c>
    </row>
    <row r="313" spans="10:40">
      <c r="J313">
        <v>7.5297700000000001</v>
      </c>
      <c r="K313">
        <v>7.54284</v>
      </c>
      <c r="L313">
        <v>8.0476299999999998</v>
      </c>
      <c r="N313">
        <v>7.5571400000000004</v>
      </c>
      <c r="O313">
        <v>7.5859300000000003</v>
      </c>
      <c r="P313">
        <v>7.9815199999999997</v>
      </c>
      <c r="R313">
        <v>7.5904100000000003</v>
      </c>
      <c r="S313">
        <v>7.6232899999999999</v>
      </c>
      <c r="T313">
        <v>8.0799699999999994</v>
      </c>
      <c r="V313">
        <v>7.6338800000000004</v>
      </c>
      <c r="W313">
        <v>7.6932400000000003</v>
      </c>
      <c r="X313">
        <v>8.0649700000000006</v>
      </c>
      <c r="Z313">
        <v>7.5439600000000002</v>
      </c>
      <c r="AA313">
        <v>7.5644600000000004</v>
      </c>
      <c r="AB313">
        <v>8.0154599999999991</v>
      </c>
      <c r="AD313">
        <v>7.5863500000000004</v>
      </c>
      <c r="AE313">
        <v>7.6030100000000003</v>
      </c>
      <c r="AF313">
        <v>8.0683699999999998</v>
      </c>
      <c r="AH313">
        <v>7.49099</v>
      </c>
      <c r="AI313">
        <v>7.5366900000000001</v>
      </c>
      <c r="AJ313">
        <v>7.94503</v>
      </c>
      <c r="AL313">
        <v>7.5915900000000001</v>
      </c>
      <c r="AM313">
        <v>7.6209899999999999</v>
      </c>
      <c r="AN313">
        <v>8.03111</v>
      </c>
    </row>
    <row r="314" spans="10:40">
      <c r="J314">
        <v>7.9311400000000001</v>
      </c>
      <c r="K314">
        <v>7.9930199999999996</v>
      </c>
      <c r="L314">
        <v>9.4685199999999998</v>
      </c>
      <c r="N314">
        <v>8.1468600000000002</v>
      </c>
      <c r="O314">
        <v>8.1906700000000008</v>
      </c>
      <c r="P314">
        <v>10.7628</v>
      </c>
      <c r="R314">
        <v>8.3869600000000002</v>
      </c>
      <c r="S314">
        <v>8.5067400000000006</v>
      </c>
      <c r="T314">
        <v>10.8445</v>
      </c>
      <c r="V314">
        <v>8.6696299999999997</v>
      </c>
      <c r="W314">
        <v>8.7644300000000008</v>
      </c>
      <c r="X314">
        <v>11.571199999999999</v>
      </c>
      <c r="Z314">
        <v>8.6934199999999997</v>
      </c>
      <c r="AA314">
        <v>8.7394700000000007</v>
      </c>
      <c r="AB314">
        <v>11.3537</v>
      </c>
      <c r="AD314">
        <v>8.7998999999999992</v>
      </c>
      <c r="AE314">
        <v>8.8311299999999999</v>
      </c>
      <c r="AF314">
        <v>10.2041</v>
      </c>
      <c r="AH314">
        <v>9.1474100000000007</v>
      </c>
      <c r="AI314">
        <v>9.3805800000000001</v>
      </c>
      <c r="AJ314">
        <v>12.770799999999999</v>
      </c>
      <c r="AL314">
        <v>9.5133600000000005</v>
      </c>
      <c r="AM314">
        <v>9.6844300000000008</v>
      </c>
      <c r="AN314">
        <v>13.328200000000001</v>
      </c>
    </row>
    <row r="315" spans="10:40">
      <c r="J315">
        <v>0.40137</v>
      </c>
      <c r="K315">
        <v>0.45018000000000002</v>
      </c>
      <c r="L315">
        <v>1.42089</v>
      </c>
      <c r="N315">
        <v>0.58972000000000002</v>
      </c>
      <c r="O315">
        <v>0.60474000000000006</v>
      </c>
      <c r="P315">
        <v>2.7812800000000002</v>
      </c>
      <c r="R315">
        <v>0.79654999999999998</v>
      </c>
      <c r="S315">
        <v>0.88345000000000096</v>
      </c>
      <c r="T315">
        <v>2.7645300000000002</v>
      </c>
      <c r="V315">
        <v>1.0357499999999999</v>
      </c>
      <c r="W315">
        <v>1.0711900000000001</v>
      </c>
      <c r="X315">
        <v>3.50623</v>
      </c>
      <c r="Z315">
        <v>1.1494599999999999</v>
      </c>
      <c r="AA315">
        <v>1.1750100000000001</v>
      </c>
      <c r="AB315">
        <v>3.3382399999999999</v>
      </c>
      <c r="AD315">
        <v>1.2135499999999999</v>
      </c>
      <c r="AE315">
        <v>1.2281200000000001</v>
      </c>
      <c r="AF315">
        <v>2.1357300000000001</v>
      </c>
      <c r="AH315">
        <v>1.65642</v>
      </c>
      <c r="AI315">
        <v>1.84389</v>
      </c>
      <c r="AJ315">
        <v>4.8257700000000003</v>
      </c>
      <c r="AL315">
        <v>1.92177</v>
      </c>
      <c r="AM315">
        <v>2.0634399999999999</v>
      </c>
      <c r="AN315">
        <v>5.2970899999999999</v>
      </c>
    </row>
    <row r="316" spans="10:40">
      <c r="N316">
        <v>7.5495200000000002</v>
      </c>
      <c r="O316">
        <v>7.6024700000000003</v>
      </c>
      <c r="P316">
        <v>8.0388199999999994</v>
      </c>
      <c r="V316">
        <v>7.5980800000000004</v>
      </c>
      <c r="W316">
        <v>7.6422299999999996</v>
      </c>
      <c r="X316">
        <v>8.0274999999999999</v>
      </c>
      <c r="AD316">
        <v>7.5342599999999997</v>
      </c>
      <c r="AE316">
        <v>7.5695100000000002</v>
      </c>
      <c r="AF316">
        <v>8.0139700000000005</v>
      </c>
      <c r="AL316">
        <v>7.5521399999999996</v>
      </c>
      <c r="AM316">
        <v>7.5735599999999996</v>
      </c>
      <c r="AN316">
        <v>8.0402400000000007</v>
      </c>
    </row>
    <row r="317" spans="10:40">
      <c r="N317">
        <v>8.1978899999999992</v>
      </c>
      <c r="O317">
        <v>8.2479099999999992</v>
      </c>
      <c r="P317">
        <v>10.215299999999999</v>
      </c>
      <c r="V317">
        <v>8.5780399999999997</v>
      </c>
      <c r="W317">
        <v>8.6567699999999999</v>
      </c>
      <c r="X317">
        <v>10.6556</v>
      </c>
      <c r="AD317">
        <v>8.7325800000000005</v>
      </c>
      <c r="AE317">
        <v>8.8133300000000006</v>
      </c>
      <c r="AF317">
        <v>10.3657</v>
      </c>
      <c r="AL317">
        <v>9.1611100000000008</v>
      </c>
      <c r="AM317">
        <v>9.2102900000000005</v>
      </c>
      <c r="AN317">
        <v>12.1012</v>
      </c>
    </row>
    <row r="318" spans="10:40">
      <c r="N318">
        <v>0.648369999999999</v>
      </c>
      <c r="O318">
        <v>0.64543999999999901</v>
      </c>
      <c r="P318">
        <v>2.1764800000000002</v>
      </c>
      <c r="V318">
        <v>0.97996000000000005</v>
      </c>
      <c r="W318">
        <v>1.01454</v>
      </c>
      <c r="X318">
        <v>2.6280999999999999</v>
      </c>
      <c r="AD318">
        <v>1.1983200000000001</v>
      </c>
      <c r="AE318">
        <v>1.2438199999999999</v>
      </c>
      <c r="AF318">
        <v>2.3517299999999999</v>
      </c>
      <c r="AL318">
        <v>1.60897</v>
      </c>
      <c r="AM318">
        <v>1.63673</v>
      </c>
      <c r="AN318">
        <v>4.0609599999999997</v>
      </c>
    </row>
    <row r="319" spans="10:40">
      <c r="N319">
        <v>7.5794600000000001</v>
      </c>
      <c r="O319">
        <v>7.6211700000000002</v>
      </c>
      <c r="P319">
        <v>8.20322</v>
      </c>
      <c r="V319">
        <v>7.5781299999999998</v>
      </c>
      <c r="W319">
        <v>7.6009599999999997</v>
      </c>
      <c r="X319">
        <v>8.0944500000000001</v>
      </c>
      <c r="AD319">
        <v>7.6272900000000003</v>
      </c>
      <c r="AE319">
        <v>7.6775200000000003</v>
      </c>
      <c r="AF319">
        <v>8.0764499999999995</v>
      </c>
      <c r="AL319">
        <v>7.5636200000000002</v>
      </c>
      <c r="AM319">
        <v>7.59049</v>
      </c>
      <c r="AN319">
        <v>8.10398</v>
      </c>
    </row>
    <row r="320" spans="10:40">
      <c r="N320">
        <v>8.15489</v>
      </c>
      <c r="O320">
        <v>8.1666299999999996</v>
      </c>
      <c r="P320">
        <v>10.023300000000001</v>
      </c>
      <c r="V320">
        <v>8.4895099999999992</v>
      </c>
      <c r="W320">
        <v>8.5648400000000002</v>
      </c>
      <c r="X320">
        <v>10.2437</v>
      </c>
      <c r="AD320">
        <v>8.9712899999999998</v>
      </c>
      <c r="AE320">
        <v>9.0407200000000003</v>
      </c>
      <c r="AF320">
        <v>11.5101</v>
      </c>
      <c r="AL320">
        <v>9.0120199999999997</v>
      </c>
      <c r="AM320">
        <v>9.1733700000000002</v>
      </c>
      <c r="AN320">
        <v>12.0854</v>
      </c>
    </row>
    <row r="321" spans="14:40">
      <c r="N321">
        <v>0.57543</v>
      </c>
      <c r="O321">
        <v>0.54545999999999895</v>
      </c>
      <c r="P321">
        <v>1.8200799999999999</v>
      </c>
      <c r="V321">
        <v>0.91137999999999897</v>
      </c>
      <c r="W321">
        <v>0.96388000000000096</v>
      </c>
      <c r="X321">
        <v>2.1492499999999999</v>
      </c>
      <c r="AD321">
        <v>1.3440000000000001</v>
      </c>
      <c r="AE321">
        <v>1.3632</v>
      </c>
      <c r="AF321">
        <v>3.4336500000000001</v>
      </c>
      <c r="AL321">
        <v>1.4483999999999999</v>
      </c>
      <c r="AM321">
        <v>1.5828800000000001</v>
      </c>
      <c r="AN321">
        <v>3.98142</v>
      </c>
    </row>
    <row r="322" spans="14:40">
      <c r="N322">
        <v>7.5081100000000003</v>
      </c>
      <c r="O322">
        <v>7.5632599999999996</v>
      </c>
      <c r="P322">
        <v>8.0341500000000003</v>
      </c>
      <c r="V322">
        <v>7.5881299999999996</v>
      </c>
      <c r="W322">
        <v>7.6184599999999998</v>
      </c>
      <c r="X322">
        <v>8.0145499999999998</v>
      </c>
      <c r="AD322">
        <v>7.5730199999999996</v>
      </c>
      <c r="AE322">
        <v>7.5820999999999996</v>
      </c>
      <c r="AF322">
        <v>8.0693199999999994</v>
      </c>
      <c r="AL322">
        <v>7.5375199999999998</v>
      </c>
      <c r="AM322">
        <v>7.56717</v>
      </c>
      <c r="AN322">
        <v>8.0242199999999997</v>
      </c>
    </row>
    <row r="323" spans="14:40">
      <c r="N323">
        <v>8.0377100000000006</v>
      </c>
      <c r="O323">
        <v>8.14499</v>
      </c>
      <c r="P323">
        <v>9.4939699999999991</v>
      </c>
      <c r="V323">
        <v>8.5411300000000008</v>
      </c>
      <c r="W323">
        <v>8.5629500000000007</v>
      </c>
      <c r="X323">
        <v>12.456</v>
      </c>
      <c r="AD323">
        <v>8.7502099999999992</v>
      </c>
      <c r="AE323">
        <v>8.8623899999999995</v>
      </c>
      <c r="AF323">
        <v>9.9983799999999992</v>
      </c>
      <c r="AL323">
        <v>9.3329599999999999</v>
      </c>
      <c r="AM323">
        <v>9.3233599999999992</v>
      </c>
      <c r="AN323">
        <v>11.2973</v>
      </c>
    </row>
    <row r="324" spans="14:40">
      <c r="N324">
        <v>0.52959999999999996</v>
      </c>
      <c r="O324">
        <v>0.58172999999999997</v>
      </c>
      <c r="P324">
        <v>1.4598199999999999</v>
      </c>
      <c r="V324">
        <v>0.95300000000000096</v>
      </c>
      <c r="W324">
        <v>0.94449000000000105</v>
      </c>
      <c r="X324">
        <v>4.4414499999999997</v>
      </c>
      <c r="AD324">
        <v>1.17719</v>
      </c>
      <c r="AE324">
        <v>1.2802899999999999</v>
      </c>
      <c r="AF324">
        <v>1.92906</v>
      </c>
      <c r="AL324">
        <v>1.7954399999999999</v>
      </c>
      <c r="AM324">
        <v>1.7561899999999999</v>
      </c>
      <c r="AN324">
        <v>3.2730800000000002</v>
      </c>
    </row>
    <row r="325" spans="14:40">
      <c r="N325">
        <v>7.5411000000000001</v>
      </c>
      <c r="O325">
        <v>7.5758900000000002</v>
      </c>
      <c r="P325">
        <v>8.0344999999999995</v>
      </c>
      <c r="V325">
        <v>7.5436100000000001</v>
      </c>
      <c r="W325">
        <v>7.5885100000000003</v>
      </c>
      <c r="X325">
        <v>7.9945899999999996</v>
      </c>
      <c r="AD325">
        <v>7.5647500000000001</v>
      </c>
      <c r="AE325">
        <v>7.5994299999999999</v>
      </c>
      <c r="AF325">
        <v>8.0409500000000005</v>
      </c>
      <c r="AL325">
        <v>7.5676399999999999</v>
      </c>
      <c r="AM325">
        <v>7.62399</v>
      </c>
      <c r="AN325">
        <v>8.0224899999999995</v>
      </c>
    </row>
    <row r="326" spans="14:40">
      <c r="N326">
        <v>8.0829799999999992</v>
      </c>
      <c r="O326">
        <v>8.1081699999999994</v>
      </c>
      <c r="P326">
        <v>9.4519800000000007</v>
      </c>
      <c r="V326">
        <v>7.7363099999999996</v>
      </c>
      <c r="W326">
        <v>7.8038499999999997</v>
      </c>
      <c r="X326">
        <v>8.6113499999999998</v>
      </c>
      <c r="AD326">
        <v>8.9570900000000009</v>
      </c>
      <c r="AE326">
        <v>8.9930199999999996</v>
      </c>
      <c r="AF326">
        <v>10.731400000000001</v>
      </c>
      <c r="AL326">
        <v>9.6073299999999993</v>
      </c>
      <c r="AM326">
        <v>9.6267899999999997</v>
      </c>
      <c r="AN326">
        <v>13.675800000000001</v>
      </c>
    </row>
    <row r="327" spans="14:40">
      <c r="N327">
        <v>0.54187999999999903</v>
      </c>
      <c r="O327">
        <v>0.53227999999999898</v>
      </c>
      <c r="P327">
        <v>1.4174800000000001</v>
      </c>
      <c r="V327">
        <v>0.19269999999999901</v>
      </c>
      <c r="W327">
        <v>0.215339999999999</v>
      </c>
      <c r="X327">
        <v>0.61675999999999997</v>
      </c>
      <c r="AD327">
        <v>1.3923399999999999</v>
      </c>
      <c r="AE327">
        <v>1.3935900000000001</v>
      </c>
      <c r="AF327">
        <v>2.6904499999999998</v>
      </c>
      <c r="AL327">
        <v>2.0396899999999998</v>
      </c>
      <c r="AM327">
        <v>2.0028000000000001</v>
      </c>
      <c r="AN327">
        <v>5.6533100000000003</v>
      </c>
    </row>
    <row r="328" spans="14:40">
      <c r="N328">
        <v>7.5852599999999999</v>
      </c>
      <c r="O328">
        <v>7.6375400000000004</v>
      </c>
      <c r="P328">
        <v>8.1067499999999999</v>
      </c>
      <c r="V328">
        <v>7.5431900000000001</v>
      </c>
      <c r="W328">
        <v>7.6068499999999997</v>
      </c>
      <c r="X328">
        <v>8.1415400000000009</v>
      </c>
      <c r="AD328">
        <v>7.5319399999999996</v>
      </c>
      <c r="AE328">
        <v>7.5636200000000002</v>
      </c>
      <c r="AF328">
        <v>8.0348799999999994</v>
      </c>
      <c r="AL328">
        <v>7.4502600000000001</v>
      </c>
      <c r="AM328">
        <v>7.4883499999999996</v>
      </c>
      <c r="AN328">
        <v>7.9379299999999997</v>
      </c>
    </row>
    <row r="329" spans="14:40">
      <c r="N329">
        <v>8.1499400000000009</v>
      </c>
      <c r="O329">
        <v>8.2696699999999996</v>
      </c>
      <c r="P329">
        <v>9.7630199999999991</v>
      </c>
      <c r="V329">
        <v>7.7316700000000003</v>
      </c>
      <c r="W329">
        <v>7.8044099999999998</v>
      </c>
      <c r="X329">
        <v>8.9813600000000005</v>
      </c>
      <c r="AD329">
        <v>8.8916400000000007</v>
      </c>
      <c r="AE329">
        <v>8.9791000000000007</v>
      </c>
      <c r="AF329">
        <v>13.194900000000001</v>
      </c>
      <c r="AL329">
        <v>9.0570799999999991</v>
      </c>
      <c r="AM329">
        <v>9.3671699999999998</v>
      </c>
      <c r="AN329">
        <v>12.2601</v>
      </c>
    </row>
    <row r="330" spans="14:40">
      <c r="N330">
        <v>0.56468000000000096</v>
      </c>
      <c r="O330">
        <v>0.63212999999999997</v>
      </c>
      <c r="P330">
        <v>1.6562699999999999</v>
      </c>
      <c r="V330">
        <v>0.18848000000000001</v>
      </c>
      <c r="W330">
        <v>0.19756000000000001</v>
      </c>
      <c r="X330">
        <v>0.83982000000000101</v>
      </c>
      <c r="AD330">
        <v>1.3596999999999999</v>
      </c>
      <c r="AE330">
        <v>1.4154800000000001</v>
      </c>
      <c r="AF330">
        <v>5.1600200000000003</v>
      </c>
      <c r="AL330">
        <v>1.6068199999999999</v>
      </c>
      <c r="AM330">
        <v>1.8788199999999999</v>
      </c>
      <c r="AN330">
        <v>4.3221699999999998</v>
      </c>
    </row>
    <row r="331" spans="14:40">
      <c r="N331">
        <v>7.4906800000000002</v>
      </c>
      <c r="O331">
        <v>7.5363699999999998</v>
      </c>
      <c r="P331">
        <v>7.9701899999999997</v>
      </c>
      <c r="V331">
        <v>7.6000399999999999</v>
      </c>
      <c r="W331">
        <v>7.6360700000000001</v>
      </c>
      <c r="X331">
        <v>8.0062300000000004</v>
      </c>
      <c r="AD331">
        <v>7.5989699999999996</v>
      </c>
      <c r="AE331">
        <v>7.6410099999999996</v>
      </c>
      <c r="AF331">
        <v>7.9704100000000002</v>
      </c>
      <c r="AL331">
        <v>7.4440099999999996</v>
      </c>
      <c r="AM331">
        <v>7.4706299999999999</v>
      </c>
      <c r="AN331">
        <v>8.0003100000000007</v>
      </c>
    </row>
    <row r="332" spans="14:40">
      <c r="N332">
        <v>8.0186700000000002</v>
      </c>
      <c r="O332">
        <v>8.1184799999999999</v>
      </c>
      <c r="P332">
        <v>9.8189299999999999</v>
      </c>
      <c r="V332">
        <v>8.4945599999999999</v>
      </c>
      <c r="W332">
        <v>8.5883699999999994</v>
      </c>
      <c r="X332">
        <v>10.9801</v>
      </c>
      <c r="AD332">
        <v>8.7323400000000007</v>
      </c>
      <c r="AE332">
        <v>8.8085699999999996</v>
      </c>
      <c r="AF332">
        <v>10.1731</v>
      </c>
      <c r="AL332">
        <v>9.4248100000000008</v>
      </c>
      <c r="AM332">
        <v>9.67605</v>
      </c>
      <c r="AN332">
        <v>13.8628</v>
      </c>
    </row>
    <row r="333" spans="14:40">
      <c r="N333">
        <v>0.52798999999999996</v>
      </c>
      <c r="O333">
        <v>0.58211000000000002</v>
      </c>
      <c r="P333">
        <v>1.84874</v>
      </c>
      <c r="V333">
        <v>0.89451999999999998</v>
      </c>
      <c r="W333">
        <v>0.95229999999999904</v>
      </c>
      <c r="X333">
        <v>2.9738699999999998</v>
      </c>
      <c r="AD333">
        <v>1.13337</v>
      </c>
      <c r="AE333">
        <v>1.1675599999999999</v>
      </c>
      <c r="AF333">
        <v>2.20269</v>
      </c>
      <c r="AL333">
        <v>1.9807999999999999</v>
      </c>
      <c r="AM333">
        <v>2.2054200000000002</v>
      </c>
      <c r="AN333">
        <v>5.8624900000000002</v>
      </c>
    </row>
    <row r="334" spans="14:40">
      <c r="N334">
        <v>7.4788899999999998</v>
      </c>
      <c r="O334">
        <v>7.5040800000000001</v>
      </c>
      <c r="P334">
        <v>7.9406299999999996</v>
      </c>
      <c r="V334">
        <v>7.5540099999999999</v>
      </c>
      <c r="W334">
        <v>7.5844699999999996</v>
      </c>
      <c r="X334">
        <v>8.0238899999999997</v>
      </c>
      <c r="AD334">
        <v>7.64377</v>
      </c>
      <c r="AE334">
        <v>7.6736599999999999</v>
      </c>
      <c r="AF334">
        <v>8.0807500000000001</v>
      </c>
      <c r="AL334">
        <v>7.5831600000000003</v>
      </c>
      <c r="AM334">
        <v>7.6208</v>
      </c>
      <c r="AN334">
        <v>8.0537200000000002</v>
      </c>
    </row>
    <row r="335" spans="14:40">
      <c r="N335">
        <v>7.9895399999999999</v>
      </c>
      <c r="O335">
        <v>8.0806000000000004</v>
      </c>
      <c r="P335">
        <v>9.0031700000000008</v>
      </c>
      <c r="V335">
        <v>8.2865400000000005</v>
      </c>
      <c r="W335">
        <v>8.3731500000000008</v>
      </c>
      <c r="X335">
        <v>9.5397400000000001</v>
      </c>
      <c r="AD335">
        <v>8.9941200000000006</v>
      </c>
      <c r="AE335">
        <v>9.0169300000000003</v>
      </c>
      <c r="AF335">
        <v>11.209199999999999</v>
      </c>
      <c r="AL335">
        <v>9.3727699999999992</v>
      </c>
      <c r="AM335">
        <v>9.5170499999999993</v>
      </c>
      <c r="AN335">
        <v>11.362</v>
      </c>
    </row>
    <row r="336" spans="14:40">
      <c r="N336">
        <v>0.51065000000000005</v>
      </c>
      <c r="O336">
        <v>0.57652000000000003</v>
      </c>
      <c r="P336">
        <v>1.06254</v>
      </c>
      <c r="V336">
        <v>0.73253000000000101</v>
      </c>
      <c r="W336">
        <v>0.78868000000000105</v>
      </c>
      <c r="X336">
        <v>1.5158499999999999</v>
      </c>
      <c r="AD336">
        <v>1.3503499999999999</v>
      </c>
      <c r="AE336">
        <v>1.34327</v>
      </c>
      <c r="AF336">
        <v>3.12845</v>
      </c>
      <c r="AL336">
        <v>1.7896099999999999</v>
      </c>
      <c r="AM336">
        <v>1.89625</v>
      </c>
      <c r="AN336">
        <v>3.3082799999999999</v>
      </c>
    </row>
    <row r="337" spans="9:40">
      <c r="N337">
        <v>7.5936199999999996</v>
      </c>
      <c r="O337">
        <v>7.6576899999999997</v>
      </c>
      <c r="P337">
        <v>7.9963800000000003</v>
      </c>
      <c r="V337">
        <v>7.4832900000000002</v>
      </c>
      <c r="W337">
        <v>7.4994800000000001</v>
      </c>
      <c r="X337">
        <v>7.9314999999999998</v>
      </c>
      <c r="AD337">
        <v>7.4169700000000001</v>
      </c>
      <c r="AE337">
        <v>7.4311699999999998</v>
      </c>
      <c r="AF337">
        <v>7.8449900000000001</v>
      </c>
      <c r="AL337">
        <v>7.5572999999999997</v>
      </c>
      <c r="AM337">
        <v>7.5882100000000001</v>
      </c>
      <c r="AN337">
        <v>7.9976900000000004</v>
      </c>
    </row>
    <row r="338" spans="9:40">
      <c r="N338">
        <v>8.15184</v>
      </c>
      <c r="O338">
        <v>8.2574500000000004</v>
      </c>
      <c r="P338">
        <v>9.1120699999999992</v>
      </c>
      <c r="V338">
        <v>8.4443000000000001</v>
      </c>
      <c r="W338">
        <v>8.48048</v>
      </c>
      <c r="X338">
        <v>11.2159</v>
      </c>
      <c r="AD338">
        <v>8.8004099999999994</v>
      </c>
      <c r="AE338">
        <v>8.9396699999999996</v>
      </c>
      <c r="AF338">
        <v>12.7248</v>
      </c>
      <c r="AL338">
        <v>9.5889799999999994</v>
      </c>
      <c r="AM338">
        <v>9.6675900000000006</v>
      </c>
      <c r="AN338">
        <v>13.4338</v>
      </c>
    </row>
    <row r="339" spans="9:40">
      <c r="N339">
        <v>0.55822000000000005</v>
      </c>
      <c r="O339">
        <v>0.59976000000000096</v>
      </c>
      <c r="P339">
        <v>1.1156900000000001</v>
      </c>
      <c r="V339">
        <v>0.96101000000000003</v>
      </c>
      <c r="W339">
        <v>0.98099999999999998</v>
      </c>
      <c r="X339">
        <v>3.2844000000000002</v>
      </c>
      <c r="AD339">
        <v>1.38344</v>
      </c>
      <c r="AE339">
        <v>1.5085</v>
      </c>
      <c r="AF339">
        <v>4.87981</v>
      </c>
      <c r="AL339">
        <v>2.0316800000000002</v>
      </c>
      <c r="AM339">
        <v>2.07938</v>
      </c>
      <c r="AN339">
        <v>5.4361100000000002</v>
      </c>
    </row>
    <row r="340" spans="9:40">
      <c r="I340" s="3"/>
      <c r="J340" s="3"/>
      <c r="K340" s="3"/>
      <c r="L340" s="3"/>
      <c r="M340" s="3"/>
      <c r="N340" s="3">
        <v>7.5616199999999996</v>
      </c>
      <c r="O340" s="3">
        <v>7.58894</v>
      </c>
      <c r="P340" s="3">
        <v>8.01877</v>
      </c>
      <c r="V340">
        <v>7.5493800000000002</v>
      </c>
      <c r="W340">
        <v>7.58291</v>
      </c>
      <c r="X340">
        <v>8.0159000000000002</v>
      </c>
      <c r="AD340">
        <v>7.5550800000000002</v>
      </c>
      <c r="AE340">
        <v>7.5996499999999996</v>
      </c>
      <c r="AF340">
        <v>8.0147899999999996</v>
      </c>
      <c r="AL340">
        <v>7.5860200000000004</v>
      </c>
      <c r="AM340">
        <v>7.6296299999999997</v>
      </c>
      <c r="AN340">
        <v>8.0469000000000008</v>
      </c>
    </row>
    <row r="341" spans="9:40">
      <c r="N341">
        <v>7.9968000000000004</v>
      </c>
      <c r="O341">
        <v>8.0371299999999994</v>
      </c>
      <c r="P341">
        <v>9.2226800000000004</v>
      </c>
      <c r="V341">
        <v>8.3954199999999997</v>
      </c>
      <c r="W341">
        <v>8.5066900000000008</v>
      </c>
      <c r="X341">
        <v>10.537800000000001</v>
      </c>
      <c r="AD341">
        <v>8.4297500000000003</v>
      </c>
      <c r="AE341">
        <v>8.4937000000000005</v>
      </c>
      <c r="AF341">
        <v>11.06</v>
      </c>
      <c r="AL341">
        <v>9.4960799999999992</v>
      </c>
      <c r="AM341">
        <v>9.7141300000000008</v>
      </c>
      <c r="AN341">
        <v>12.976699999999999</v>
      </c>
    </row>
    <row r="342" spans="9:40">
      <c r="N342">
        <v>0.43518000000000101</v>
      </c>
      <c r="O342">
        <v>0.44818999999999898</v>
      </c>
      <c r="P342">
        <v>1.20391</v>
      </c>
      <c r="V342">
        <v>0.84603999999999902</v>
      </c>
      <c r="W342">
        <v>0.92378000000000104</v>
      </c>
      <c r="X342">
        <v>2.5219</v>
      </c>
      <c r="AD342">
        <v>0.87466999999999995</v>
      </c>
      <c r="AE342">
        <v>0.89405000000000001</v>
      </c>
      <c r="AF342">
        <v>3.04521</v>
      </c>
      <c r="AL342">
        <v>1.9100600000000001</v>
      </c>
      <c r="AM342">
        <v>2.0844999999999998</v>
      </c>
      <c r="AN342">
        <v>4.9298000000000002</v>
      </c>
    </row>
    <row r="343" spans="9:40">
      <c r="N343">
        <v>7.6151200000000001</v>
      </c>
      <c r="O343">
        <v>7.6307799999999997</v>
      </c>
      <c r="P343">
        <v>7.9938900000000004</v>
      </c>
      <c r="V343">
        <v>7.63584</v>
      </c>
      <c r="W343">
        <v>7.6891800000000003</v>
      </c>
      <c r="X343">
        <v>8.1059699999999992</v>
      </c>
      <c r="AD343">
        <v>7.5502099999999999</v>
      </c>
      <c r="AE343">
        <v>7.5637699999999999</v>
      </c>
      <c r="AF343">
        <v>8.0038</v>
      </c>
      <c r="AL343">
        <v>7.6539599999999997</v>
      </c>
      <c r="AM343">
        <v>7.6844999999999999</v>
      </c>
      <c r="AN343">
        <v>8.1184200000000004</v>
      </c>
    </row>
    <row r="344" spans="9:40">
      <c r="N344">
        <v>8.1833299999999998</v>
      </c>
      <c r="O344">
        <v>8.2848100000000002</v>
      </c>
      <c r="P344">
        <v>9.8200699999999994</v>
      </c>
      <c r="V344">
        <v>7.8224299999999998</v>
      </c>
      <c r="W344">
        <v>7.9219099999999996</v>
      </c>
      <c r="X344">
        <v>8.8890100000000007</v>
      </c>
      <c r="AD344">
        <v>8.8766700000000007</v>
      </c>
      <c r="AE344">
        <v>9.08338</v>
      </c>
      <c r="AF344">
        <v>12.0619</v>
      </c>
      <c r="AL344">
        <v>9.4929199999999998</v>
      </c>
      <c r="AM344">
        <v>9.5769300000000008</v>
      </c>
      <c r="AN344">
        <v>13.943</v>
      </c>
    </row>
    <row r="345" spans="9:40">
      <c r="N345">
        <v>0.56820999999999999</v>
      </c>
      <c r="O345">
        <v>0.654030000000001</v>
      </c>
      <c r="P345">
        <v>1.8261799999999999</v>
      </c>
      <c r="V345">
        <v>0.18659000000000001</v>
      </c>
      <c r="W345">
        <v>0.23272999999999999</v>
      </c>
      <c r="X345">
        <v>0.78304000000000196</v>
      </c>
      <c r="AD345">
        <v>1.32646</v>
      </c>
      <c r="AE345">
        <v>1.5196099999999999</v>
      </c>
      <c r="AF345">
        <v>4.0580999999999996</v>
      </c>
      <c r="AL345">
        <v>1.8389599999999999</v>
      </c>
      <c r="AM345">
        <v>1.8924300000000001</v>
      </c>
      <c r="AN345">
        <v>5.8245800000000001</v>
      </c>
    </row>
    <row r="346" spans="9:40">
      <c r="N346">
        <v>7.5301499999999999</v>
      </c>
      <c r="O346">
        <v>7.5605399999999996</v>
      </c>
      <c r="P346">
        <v>8.0305800000000005</v>
      </c>
      <c r="V346">
        <v>7.5726800000000001</v>
      </c>
      <c r="W346">
        <v>7.6095499999999996</v>
      </c>
      <c r="X346">
        <v>8.0502599999999997</v>
      </c>
      <c r="AD346">
        <v>7.5764300000000002</v>
      </c>
      <c r="AE346">
        <v>7.6032500000000001</v>
      </c>
      <c r="AF346">
        <v>7.9840200000000001</v>
      </c>
      <c r="AL346">
        <v>7.4984799999999998</v>
      </c>
      <c r="AM346">
        <v>7.5218699999999998</v>
      </c>
      <c r="AN346">
        <v>7.9463499999999998</v>
      </c>
    </row>
    <row r="347" spans="9:40">
      <c r="N347">
        <v>8.1014800000000005</v>
      </c>
      <c r="O347">
        <v>8.1878600000000006</v>
      </c>
      <c r="P347">
        <v>9.8361300000000007</v>
      </c>
      <c r="V347">
        <v>8.5361399999999996</v>
      </c>
      <c r="W347">
        <v>8.5584100000000003</v>
      </c>
      <c r="X347">
        <v>11.197100000000001</v>
      </c>
      <c r="AD347">
        <v>8.3940400000000004</v>
      </c>
      <c r="AE347">
        <v>8.4686000000000003</v>
      </c>
      <c r="AF347">
        <v>9.9056899999999999</v>
      </c>
      <c r="AL347">
        <v>9.4073499999999992</v>
      </c>
      <c r="AM347">
        <v>9.4393499999999992</v>
      </c>
      <c r="AN347">
        <v>13.4672</v>
      </c>
    </row>
    <row r="348" spans="9:40">
      <c r="N348">
        <v>0.571330000000001</v>
      </c>
      <c r="O348">
        <v>0.62732000000000099</v>
      </c>
      <c r="P348">
        <v>1.80555</v>
      </c>
      <c r="V348">
        <v>0.96345999999999998</v>
      </c>
      <c r="W348">
        <v>0.94886000000000004</v>
      </c>
      <c r="X348">
        <v>3.1468400000000001</v>
      </c>
      <c r="AD348">
        <v>0.81760999999999995</v>
      </c>
      <c r="AE348">
        <v>0.86534999999999995</v>
      </c>
      <c r="AF348">
        <v>1.92167</v>
      </c>
      <c r="AL348">
        <v>1.9088700000000001</v>
      </c>
      <c r="AM348">
        <v>1.9174800000000001</v>
      </c>
      <c r="AN348">
        <v>5.5208500000000003</v>
      </c>
    </row>
    <row r="349" spans="9:40">
      <c r="N349">
        <v>7.4834100000000001</v>
      </c>
      <c r="O349">
        <v>7.5212599999999998</v>
      </c>
      <c r="P349">
        <v>7.9186800000000002</v>
      </c>
      <c r="V349">
        <v>7.4753800000000004</v>
      </c>
      <c r="W349">
        <v>7.5120699999999996</v>
      </c>
      <c r="X349">
        <v>7.9802600000000004</v>
      </c>
      <c r="AD349">
        <v>7.4805400000000004</v>
      </c>
      <c r="AE349">
        <v>7.4992200000000002</v>
      </c>
      <c r="AF349">
        <v>7.9376300000000004</v>
      </c>
      <c r="AL349">
        <v>7.5042600000000004</v>
      </c>
      <c r="AM349">
        <v>7.5145299999999997</v>
      </c>
      <c r="AN349">
        <v>7.8836000000000004</v>
      </c>
    </row>
    <row r="350" spans="9:40">
      <c r="N350">
        <v>7.8440799999999999</v>
      </c>
      <c r="O350">
        <v>7.8731999999999998</v>
      </c>
      <c r="P350">
        <v>9.0143599999999999</v>
      </c>
      <c r="V350">
        <v>8.4555399999999992</v>
      </c>
      <c r="W350">
        <v>8.4978700000000007</v>
      </c>
      <c r="X350">
        <v>11.500500000000001</v>
      </c>
      <c r="AD350">
        <v>8.8530200000000008</v>
      </c>
      <c r="AE350">
        <v>9.0192200000000007</v>
      </c>
      <c r="AF350">
        <v>11.7645</v>
      </c>
      <c r="AL350">
        <v>9.30687</v>
      </c>
      <c r="AM350">
        <v>9.4120799999999996</v>
      </c>
      <c r="AN350">
        <v>12.276400000000001</v>
      </c>
    </row>
    <row r="351" spans="9:40">
      <c r="N351">
        <v>0.36066999999999999</v>
      </c>
      <c r="O351">
        <v>0.35193999999999998</v>
      </c>
      <c r="P351">
        <v>1.09568</v>
      </c>
      <c r="V351">
        <v>0.98015999999999903</v>
      </c>
      <c r="W351">
        <v>0.98580000000000101</v>
      </c>
      <c r="X351">
        <v>3.5202399999999998</v>
      </c>
      <c r="AD351">
        <v>1.3724799999999999</v>
      </c>
      <c r="AE351">
        <v>1.52</v>
      </c>
      <c r="AF351">
        <v>3.82687</v>
      </c>
      <c r="AL351">
        <v>1.80261</v>
      </c>
      <c r="AM351">
        <v>1.8975500000000001</v>
      </c>
      <c r="AN351">
        <v>4.3928000000000003</v>
      </c>
    </row>
    <row r="352" spans="9:40">
      <c r="N352">
        <v>7.5414000000000003</v>
      </c>
      <c r="O352">
        <v>7.5762600000000004</v>
      </c>
      <c r="P352">
        <v>8.0276099999999992</v>
      </c>
      <c r="V352">
        <v>7.5632599999999996</v>
      </c>
      <c r="W352">
        <v>7.59619</v>
      </c>
      <c r="X352">
        <v>8.0305900000000001</v>
      </c>
      <c r="AD352">
        <v>7.6349400000000003</v>
      </c>
      <c r="AE352">
        <v>7.67042</v>
      </c>
      <c r="AF352">
        <v>8.0390800000000002</v>
      </c>
      <c r="AL352">
        <v>7.66256</v>
      </c>
      <c r="AM352">
        <v>7.7114500000000001</v>
      </c>
      <c r="AN352">
        <v>8.0952300000000008</v>
      </c>
    </row>
    <row r="353" spans="14:40">
      <c r="N353">
        <v>8.0621200000000002</v>
      </c>
      <c r="O353">
        <v>8.1839399999999998</v>
      </c>
      <c r="P353">
        <v>10.0951</v>
      </c>
      <c r="V353">
        <v>8.4750300000000003</v>
      </c>
      <c r="W353">
        <v>8.5482600000000009</v>
      </c>
      <c r="X353">
        <v>10.588900000000001</v>
      </c>
      <c r="AD353">
        <v>8.6926900000000007</v>
      </c>
      <c r="AE353">
        <v>8.8039199999999997</v>
      </c>
      <c r="AF353">
        <v>10.7204</v>
      </c>
      <c r="AL353">
        <v>9.4810700000000008</v>
      </c>
      <c r="AM353">
        <v>9.5243699999999993</v>
      </c>
      <c r="AN353">
        <v>11.800700000000001</v>
      </c>
    </row>
    <row r="354" spans="14:40">
      <c r="N354">
        <v>0.52071999999999996</v>
      </c>
      <c r="O354">
        <v>0.60768</v>
      </c>
      <c r="P354">
        <v>2.0674899999999998</v>
      </c>
      <c r="V354">
        <v>0.91177000000000097</v>
      </c>
      <c r="W354">
        <v>0.95206999999999897</v>
      </c>
      <c r="X354">
        <v>2.5583100000000001</v>
      </c>
      <c r="AD354">
        <v>1.05775</v>
      </c>
      <c r="AE354">
        <v>1.1335</v>
      </c>
      <c r="AF354">
        <v>2.6813199999999999</v>
      </c>
      <c r="AL354">
        <v>1.8185100000000001</v>
      </c>
      <c r="AM354">
        <v>1.8129200000000001</v>
      </c>
      <c r="AN354">
        <v>3.70547</v>
      </c>
    </row>
    <row r="355" spans="14:40">
      <c r="N355">
        <v>7.4871499999999997</v>
      </c>
      <c r="O355">
        <v>7.5198400000000003</v>
      </c>
      <c r="P355">
        <v>7.9173</v>
      </c>
      <c r="Q355" s="2"/>
      <c r="R355" s="2"/>
      <c r="S355" s="2"/>
      <c r="T355" s="2"/>
      <c r="U355" s="2"/>
      <c r="V355" s="2">
        <v>7.6165399999999996</v>
      </c>
      <c r="W355" s="2">
        <v>7.6453899999999999</v>
      </c>
      <c r="X355" s="2">
        <v>8.1271000000000004</v>
      </c>
      <c r="Y355" s="2"/>
      <c r="Z355" s="2"/>
      <c r="AA355" s="2"/>
      <c r="AB355" s="2"/>
      <c r="AD355">
        <v>7.57721</v>
      </c>
      <c r="AE355">
        <v>7.6094499999999998</v>
      </c>
      <c r="AF355">
        <v>8.0436399999999999</v>
      </c>
      <c r="AL355">
        <v>7.5739599999999996</v>
      </c>
      <c r="AM355">
        <v>7.6129800000000003</v>
      </c>
      <c r="AN355">
        <v>8.0474399999999999</v>
      </c>
    </row>
    <row r="356" spans="14:40">
      <c r="N356">
        <v>8.0462600000000002</v>
      </c>
      <c r="O356">
        <v>8.0937400000000004</v>
      </c>
      <c r="P356">
        <v>9.3360800000000008</v>
      </c>
      <c r="V356">
        <v>8.5948799999999999</v>
      </c>
      <c r="W356">
        <v>8.6399699999999999</v>
      </c>
      <c r="X356">
        <v>10.5106</v>
      </c>
      <c r="AD356">
        <v>8.9670900000000007</v>
      </c>
      <c r="AE356">
        <v>9.1478400000000004</v>
      </c>
      <c r="AF356">
        <v>11.067</v>
      </c>
      <c r="AL356">
        <v>9.0678300000000007</v>
      </c>
      <c r="AM356">
        <v>9.1713299999999993</v>
      </c>
      <c r="AN356">
        <v>12.0555</v>
      </c>
    </row>
    <row r="357" spans="14:40">
      <c r="N357">
        <v>0.55911</v>
      </c>
      <c r="O357">
        <v>0.57389999999999997</v>
      </c>
      <c r="P357">
        <v>1.4187799999999999</v>
      </c>
      <c r="V357">
        <v>0.97833999999999999</v>
      </c>
      <c r="W357">
        <v>0.99458000000000002</v>
      </c>
      <c r="X357">
        <v>2.3835000000000002</v>
      </c>
      <c r="AD357">
        <v>1.38988</v>
      </c>
      <c r="AE357">
        <v>1.5383899999999999</v>
      </c>
      <c r="AF357">
        <v>3.0233599999999998</v>
      </c>
      <c r="AL357">
        <v>1.49387</v>
      </c>
      <c r="AM357">
        <v>1.5583499999999999</v>
      </c>
      <c r="AN357">
        <v>4.0080600000000004</v>
      </c>
    </row>
    <row r="358" spans="14:40">
      <c r="N358">
        <v>7.5330700000000004</v>
      </c>
      <c r="O358">
        <v>7.54636</v>
      </c>
      <c r="P358">
        <v>7.9946200000000003</v>
      </c>
      <c r="V358">
        <v>7.5097199999999997</v>
      </c>
      <c r="W358">
        <v>7.5508600000000001</v>
      </c>
      <c r="X358">
        <v>7.9947100000000004</v>
      </c>
      <c r="AD358">
        <v>7.5482300000000002</v>
      </c>
      <c r="AE358">
        <v>7.6098299999999997</v>
      </c>
      <c r="AF358">
        <v>7.9995900000000004</v>
      </c>
      <c r="AL358">
        <v>7.57965</v>
      </c>
      <c r="AM358">
        <v>7.6123799999999999</v>
      </c>
      <c r="AN358">
        <v>8.0246700000000004</v>
      </c>
    </row>
    <row r="359" spans="14:40">
      <c r="N359">
        <v>7.9480000000000004</v>
      </c>
      <c r="O359">
        <v>7.9982499999999996</v>
      </c>
      <c r="P359">
        <v>8.8703599999999998</v>
      </c>
      <c r="V359">
        <v>8.1052900000000001</v>
      </c>
      <c r="W359">
        <v>8.1937099999999994</v>
      </c>
      <c r="X359">
        <v>9.2901100000000003</v>
      </c>
      <c r="AD359">
        <v>9.0452999999999992</v>
      </c>
      <c r="AE359">
        <v>9.1600199999999994</v>
      </c>
      <c r="AF359">
        <v>11.850199999999999</v>
      </c>
      <c r="AL359">
        <v>9.2706999999999997</v>
      </c>
      <c r="AM359">
        <v>9.3053399999999993</v>
      </c>
      <c r="AN359">
        <v>11.7173</v>
      </c>
    </row>
    <row r="360" spans="14:40">
      <c r="N360">
        <v>0.41493000000000002</v>
      </c>
      <c r="O360">
        <v>0.45189000000000001</v>
      </c>
      <c r="P360">
        <v>0.87573999999999996</v>
      </c>
      <c r="V360">
        <v>0.59557000000000004</v>
      </c>
      <c r="W360">
        <v>0.64284999999999903</v>
      </c>
      <c r="X360">
        <v>1.2954000000000001</v>
      </c>
      <c r="AD360">
        <v>1.4970699999999999</v>
      </c>
      <c r="AE360">
        <v>1.55019</v>
      </c>
      <c r="AF360">
        <v>3.8506100000000001</v>
      </c>
      <c r="AL360">
        <v>1.6910499999999999</v>
      </c>
      <c r="AM360">
        <v>1.69296</v>
      </c>
      <c r="AN360">
        <v>3.6926299999999999</v>
      </c>
    </row>
    <row r="361" spans="14:40">
      <c r="N361">
        <v>7.54542</v>
      </c>
      <c r="O361">
        <v>7.6008599999999999</v>
      </c>
      <c r="P361">
        <v>7.9845699999999997</v>
      </c>
      <c r="V361">
        <v>7.6045999999999996</v>
      </c>
      <c r="W361">
        <v>7.6492000000000004</v>
      </c>
      <c r="X361">
        <v>7.9934700000000003</v>
      </c>
      <c r="AD361">
        <v>7.5657100000000002</v>
      </c>
      <c r="AE361">
        <v>7.5912499999999996</v>
      </c>
      <c r="AF361">
        <v>7.8967700000000001</v>
      </c>
      <c r="AL361">
        <v>7.5998700000000001</v>
      </c>
      <c r="AM361">
        <v>7.6638000000000002</v>
      </c>
      <c r="AN361">
        <v>8.0225600000000004</v>
      </c>
    </row>
    <row r="362" spans="14:40">
      <c r="N362">
        <v>7.6385800000000001</v>
      </c>
      <c r="O362">
        <v>7.7053900000000004</v>
      </c>
      <c r="P362">
        <v>8.3315300000000008</v>
      </c>
      <c r="V362">
        <v>8.5613399999999995</v>
      </c>
      <c r="W362">
        <v>8.7358200000000004</v>
      </c>
      <c r="X362">
        <v>11.437099999999999</v>
      </c>
      <c r="AD362">
        <v>8.8918400000000002</v>
      </c>
      <c r="AE362">
        <v>8.9926399999999997</v>
      </c>
      <c r="AF362">
        <v>12.911199999999999</v>
      </c>
      <c r="AL362">
        <v>9.6013400000000004</v>
      </c>
      <c r="AM362">
        <v>9.7092200000000002</v>
      </c>
      <c r="AN362">
        <v>13.5351</v>
      </c>
    </row>
    <row r="363" spans="14:40">
      <c r="N363">
        <v>9.3160000000000104E-2</v>
      </c>
      <c r="O363">
        <v>0.10453</v>
      </c>
      <c r="P363">
        <v>0.34696000000000099</v>
      </c>
      <c r="V363">
        <v>0.95674000000000003</v>
      </c>
      <c r="W363">
        <v>1.0866199999999999</v>
      </c>
      <c r="X363">
        <v>3.4436300000000002</v>
      </c>
      <c r="AD363">
        <v>1.32613</v>
      </c>
      <c r="AE363">
        <v>1.4013899999999999</v>
      </c>
      <c r="AF363">
        <v>5.0144299999999999</v>
      </c>
      <c r="AL363">
        <v>2.0014699999999999</v>
      </c>
      <c r="AM363">
        <v>2.04542</v>
      </c>
      <c r="AN363">
        <v>5.5125400000000004</v>
      </c>
    </row>
    <row r="364" spans="14:40">
      <c r="N364">
        <v>7.4543299999999997</v>
      </c>
      <c r="O364">
        <v>7.4669699999999999</v>
      </c>
      <c r="P364">
        <v>7.9874200000000002</v>
      </c>
      <c r="V364">
        <v>7.5610299999999997</v>
      </c>
      <c r="W364">
        <v>7.5937999999999999</v>
      </c>
      <c r="X364">
        <v>8.0736600000000003</v>
      </c>
      <c r="AD364">
        <v>7.5336800000000004</v>
      </c>
      <c r="AE364">
        <v>7.5522200000000002</v>
      </c>
      <c r="AF364">
        <v>7.9982699999999998</v>
      </c>
      <c r="AL364">
        <v>7.5361500000000001</v>
      </c>
      <c r="AM364">
        <v>7.5567799999999998</v>
      </c>
      <c r="AN364">
        <v>7.9696499999999997</v>
      </c>
    </row>
    <row r="365" spans="14:40">
      <c r="N365">
        <v>8.0444200000000006</v>
      </c>
      <c r="O365">
        <v>8.0765799999999999</v>
      </c>
      <c r="P365">
        <v>9.1551100000000005</v>
      </c>
      <c r="V365">
        <v>8.5560399999999994</v>
      </c>
      <c r="W365">
        <v>8.6265599999999996</v>
      </c>
      <c r="X365">
        <v>12.0177</v>
      </c>
      <c r="AD365">
        <v>8.4172600000000006</v>
      </c>
      <c r="AE365">
        <v>8.4873600000000007</v>
      </c>
      <c r="AF365">
        <v>10.0425</v>
      </c>
      <c r="AL365">
        <v>9.2216900000000006</v>
      </c>
      <c r="AM365">
        <v>9.3944299999999998</v>
      </c>
      <c r="AN365">
        <v>13.695399999999999</v>
      </c>
    </row>
    <row r="366" spans="14:40">
      <c r="N366">
        <v>0.590090000000001</v>
      </c>
      <c r="O366">
        <v>0.60960999999999999</v>
      </c>
      <c r="P366">
        <v>1.1676899999999999</v>
      </c>
      <c r="V366">
        <v>0.99500999999999995</v>
      </c>
      <c r="W366">
        <v>1.0327599999999999</v>
      </c>
      <c r="X366">
        <v>3.9440400000000002</v>
      </c>
      <c r="AD366">
        <v>0.88358000000000003</v>
      </c>
      <c r="AE366">
        <v>0.93514000000000097</v>
      </c>
      <c r="AF366">
        <v>2.0442300000000002</v>
      </c>
      <c r="AL366">
        <v>1.68554</v>
      </c>
      <c r="AM366">
        <v>1.83765</v>
      </c>
      <c r="AN366">
        <v>5.7257499999999997</v>
      </c>
    </row>
    <row r="367" spans="14:40">
      <c r="N367">
        <v>7.5467500000000003</v>
      </c>
      <c r="O367">
        <v>7.5830900000000003</v>
      </c>
      <c r="P367">
        <v>8.0616800000000008</v>
      </c>
      <c r="V367">
        <v>7.4753499999999997</v>
      </c>
      <c r="W367">
        <v>7.5079900000000004</v>
      </c>
      <c r="X367">
        <v>7.9920200000000001</v>
      </c>
      <c r="AD367">
        <v>7.5322800000000001</v>
      </c>
      <c r="AE367">
        <v>7.5636799999999997</v>
      </c>
      <c r="AF367">
        <v>7.9924799999999996</v>
      </c>
      <c r="AL367">
        <v>7.52536</v>
      </c>
      <c r="AM367">
        <v>7.5237299999999996</v>
      </c>
      <c r="AN367">
        <v>7.99993</v>
      </c>
    </row>
    <row r="368" spans="14:40">
      <c r="N368">
        <v>8.1344200000000004</v>
      </c>
      <c r="O368">
        <v>8.1723499999999998</v>
      </c>
      <c r="P368">
        <v>9.1355400000000007</v>
      </c>
      <c r="V368">
        <v>8.4132700000000007</v>
      </c>
      <c r="W368">
        <v>8.5079200000000004</v>
      </c>
      <c r="X368">
        <v>10.27</v>
      </c>
      <c r="AD368">
        <v>8.98203</v>
      </c>
      <c r="AE368">
        <v>9.1124600000000004</v>
      </c>
      <c r="AF368">
        <v>11.2964</v>
      </c>
      <c r="AL368">
        <v>9.3943499999999993</v>
      </c>
      <c r="AM368">
        <v>9.3784200000000002</v>
      </c>
      <c r="AN368">
        <v>12.9673</v>
      </c>
    </row>
    <row r="369" spans="2:49">
      <c r="N369">
        <v>0.58767000000000003</v>
      </c>
      <c r="O369">
        <v>0.58925999999999901</v>
      </c>
      <c r="P369">
        <v>1.07386</v>
      </c>
      <c r="V369">
        <v>0.93792000000000098</v>
      </c>
      <c r="W369">
        <v>0.99992999999999999</v>
      </c>
      <c r="X369">
        <v>2.2779799999999999</v>
      </c>
      <c r="AD369">
        <v>1.4497500000000001</v>
      </c>
      <c r="AE369">
        <v>1.54878</v>
      </c>
      <c r="AF369">
        <v>3.3039200000000002</v>
      </c>
      <c r="AL369">
        <v>1.8689899999999999</v>
      </c>
      <c r="AM369">
        <v>1.8546899999999999</v>
      </c>
      <c r="AN369">
        <v>4.9673699999999998</v>
      </c>
    </row>
    <row r="370" spans="2:49">
      <c r="N370">
        <v>7.5697700000000001</v>
      </c>
      <c r="O370">
        <v>7.6029200000000001</v>
      </c>
      <c r="P370">
        <v>8.0536399999999997</v>
      </c>
      <c r="V370">
        <v>7.53355</v>
      </c>
      <c r="W370">
        <v>7.5727099999999998</v>
      </c>
      <c r="X370">
        <v>8.0227000000000004</v>
      </c>
      <c r="AD370">
        <v>7.5253800000000002</v>
      </c>
      <c r="AE370">
        <v>7.5595400000000001</v>
      </c>
      <c r="AF370">
        <v>8.1019799999999993</v>
      </c>
      <c r="AL370">
        <v>7.5684100000000001</v>
      </c>
      <c r="AM370">
        <v>7.6045999999999996</v>
      </c>
      <c r="AN370">
        <v>8.0451800000000002</v>
      </c>
    </row>
    <row r="371" spans="2:49">
      <c r="N371">
        <v>8.1430199999999999</v>
      </c>
      <c r="O371">
        <v>8.2441700000000004</v>
      </c>
      <c r="P371">
        <v>9.6106300000000005</v>
      </c>
      <c r="V371">
        <v>8.5318400000000008</v>
      </c>
      <c r="W371">
        <v>8.6949100000000001</v>
      </c>
      <c r="X371">
        <v>11.289300000000001</v>
      </c>
      <c r="AD371">
        <v>7.8158000000000003</v>
      </c>
      <c r="AE371">
        <v>7.9465599999999998</v>
      </c>
      <c r="AF371">
        <v>9.5961300000000005</v>
      </c>
      <c r="AL371">
        <v>9.5527899999999999</v>
      </c>
      <c r="AM371">
        <v>9.6320700000000006</v>
      </c>
      <c r="AN371">
        <v>13.004300000000001</v>
      </c>
    </row>
    <row r="372" spans="2:49">
      <c r="N372">
        <v>0.57325000000000004</v>
      </c>
      <c r="O372">
        <v>0.64124999999999999</v>
      </c>
      <c r="P372">
        <v>1.5569900000000001</v>
      </c>
      <c r="V372">
        <v>0.99829000000000101</v>
      </c>
      <c r="W372">
        <v>1.1222000000000001</v>
      </c>
      <c r="X372">
        <v>3.2665999999999999</v>
      </c>
      <c r="AD372">
        <v>0.29042000000000001</v>
      </c>
      <c r="AE372">
        <v>0.38701999999999998</v>
      </c>
      <c r="AF372">
        <v>1.4941500000000001</v>
      </c>
      <c r="AL372">
        <v>1.98438</v>
      </c>
      <c r="AM372">
        <v>2.0274700000000001</v>
      </c>
      <c r="AN372">
        <v>4.9591200000000004</v>
      </c>
    </row>
    <row r="373" spans="2:49">
      <c r="N373">
        <v>7.5364800000000001</v>
      </c>
      <c r="O373">
        <v>7.5668899999999999</v>
      </c>
      <c r="P373">
        <v>7.9974699999999999</v>
      </c>
      <c r="V373">
        <v>7.5428699999999997</v>
      </c>
      <c r="W373">
        <v>7.5834299999999999</v>
      </c>
      <c r="X373">
        <v>8.0672700000000006</v>
      </c>
      <c r="AD373">
        <v>7.59443</v>
      </c>
      <c r="AE373">
        <v>7.6445600000000002</v>
      </c>
      <c r="AF373">
        <v>8.0605899999999995</v>
      </c>
      <c r="AL373">
        <v>7.5373000000000001</v>
      </c>
      <c r="AM373">
        <v>7.5415799999999997</v>
      </c>
      <c r="AN373">
        <v>8.0511300000000006</v>
      </c>
    </row>
    <row r="374" spans="2:49">
      <c r="N374">
        <v>8.0475600000000007</v>
      </c>
      <c r="O374">
        <v>8.1444899999999993</v>
      </c>
      <c r="P374">
        <v>9.4947800000000004</v>
      </c>
      <c r="V374">
        <v>8.5239600000000006</v>
      </c>
      <c r="W374">
        <v>8.6087399999999992</v>
      </c>
      <c r="X374">
        <v>11.532999999999999</v>
      </c>
      <c r="AD374">
        <v>8.7592099999999995</v>
      </c>
      <c r="AE374">
        <v>8.8467699999999994</v>
      </c>
      <c r="AF374">
        <v>10.1976</v>
      </c>
      <c r="AL374">
        <v>9.5257199999999997</v>
      </c>
      <c r="AM374">
        <v>9.6091700000000007</v>
      </c>
      <c r="AN374">
        <v>13.671799999999999</v>
      </c>
    </row>
    <row r="375" spans="2:49">
      <c r="N375">
        <v>0.51108000000000098</v>
      </c>
      <c r="O375">
        <v>0.577599999999999</v>
      </c>
      <c r="P375">
        <v>1.4973099999999999</v>
      </c>
      <c r="V375">
        <v>0.98109000000000102</v>
      </c>
      <c r="W375">
        <v>1.0253099999999999</v>
      </c>
      <c r="X375">
        <v>3.4657300000000002</v>
      </c>
      <c r="AD375">
        <v>1.1647799999999999</v>
      </c>
      <c r="AE375">
        <v>1.20221</v>
      </c>
      <c r="AF375">
        <v>2.1370100000000001</v>
      </c>
      <c r="AL375">
        <v>1.9884200000000001</v>
      </c>
      <c r="AM375">
        <v>2.06759</v>
      </c>
      <c r="AN375">
        <v>5.6206699999999996</v>
      </c>
    </row>
    <row r="376" spans="2:49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49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0.40890699999999996</v>
      </c>
      <c r="K377" s="4">
        <f>AVERAGE(K258,K261,K264,K267,K270,K273,K276,K279,K282,K285,K288,K291,K294,K297,K300,K303,K306,K309,K312,K315,K324,K321,K318,K327,K330,K333,K336,K339,K342,K345,K348,K351,K354,K357,K360,K363,K366,K369,K372,K375)</f>
        <v>0.44422599999999984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1.3290170000000001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0.49614175000000021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0.52814349999999988</v>
      </c>
      <c r="P377" s="4">
        <f>AVERAGE(P258,P261,P264,P267,P270,P273,P276,P279,P282,P285,P288,P291,P294,P297,P300,P303,P306,P309,P312,P315,P324,P321,P318,P327,P330,P333,P336,P339,P342,P345,P348,P351,P354,P357,P360,P363,P366,P369,P372,P375)</f>
        <v>1.4470557499999999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0.639741</v>
      </c>
      <c r="S377" s="4">
        <f>AVERAGE(S258,S261,S264,S267,S270,S273,S276,S279,S282,S285,S288,S291,S294,S297,S300,S303,S306,S309,S312,S315,S324,S321,S318,S327,S330,S333,S336,S339,S342,S345,S348,S351,S354,S357,S360,S363,S366,S369,S372,S375)</f>
        <v>0.67507349999999988</v>
      </c>
      <c r="T377" s="4">
        <f>AVERAGE(T258,T261,T264,T267,T270,T273,T276,T279,T282,T285,T288,T291,T294,T297,T300,T303,T306,T309,T312,T315,T324,T321,T318,T327,T330,T333,T336,T339,T342,T345,T348,T351,T354,T357,T360,T363,T366,T369,T372,T375)</f>
        <v>1.713214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0.84925675</v>
      </c>
      <c r="W377" s="4">
        <f>AVERAGE(W258,W261,W264,W267,W270,W273,W276,W279,W282,W285,W288,W291,W294,W297,W300,W303,W306,W309,W312,W315,W324,W321,W318,W327,W330,W333,W336,W339,W342,W345,W348,W351,W354,W357,W360,W363,W366,W369,W372,W375)</f>
        <v>0.88590924999999976</v>
      </c>
      <c r="X377" s="4">
        <f>AVERAGE(X258,X261,X264,X267,X270,X273,X276,X279,X282,X285,X288,X291,X294,X297,X300,X303,X306,X309,X312,X315,X324,X321,X318,X327,X330,X333,X336,X339,X342,X345,X348,X351,X354,X357,X360,X363,X366,X369,X372,X375)</f>
        <v>2.5892837500000003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0.91381800000000002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0.95556849999999982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2.6996910000000001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1.1624965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1.2212755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3.0637715000000005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1.4471525000000001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1.5084474999999997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3.9942300000000004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1.7407632500000001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1.8175097499999993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4.4196834999999997</v>
      </c>
    </row>
    <row r="378" spans="2:49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1.4513986359805837E-2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1.6245460214439841E-2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6.5722122231246682E-2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2.1157365356577987E-2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2.2070243479626724E-2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8.6638932230623147E-2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4.7662573775392569E-2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5.0909009451202442E-2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0.1343022294743817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3.7612757666521286E-2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3.8696779010906367E-2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0.15575727686325722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7.2349420714226884E-2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7.6931708661079207E-2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0.22575417510727974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5.3949957727401979E-2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5.6667220211794933E-2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0.19155715340555568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6.2863464319507276E-2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6.4575964926976037E-2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0.2994465216897752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5.3946374258986886E-2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5.8015456576064571E-2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0.18593110911431909</v>
      </c>
    </row>
    <row r="380" spans="2:49">
      <c r="B380">
        <v>700</v>
      </c>
    </row>
    <row r="381" spans="2:49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49">
      <c r="J382">
        <v>7.8499699999999999</v>
      </c>
      <c r="K382">
        <v>7.9045100000000001</v>
      </c>
      <c r="L382">
        <v>8.6759500000000003</v>
      </c>
      <c r="N382">
        <v>7.7313799999999997</v>
      </c>
      <c r="O382">
        <v>7.7754700000000003</v>
      </c>
      <c r="P382">
        <v>8.4764999999999997</v>
      </c>
      <c r="R382">
        <v>7.8773499999999999</v>
      </c>
      <c r="S382">
        <v>7.9092599999999997</v>
      </c>
      <c r="T382">
        <v>8.6862300000000001</v>
      </c>
      <c r="V382">
        <v>7.8448799999999999</v>
      </c>
      <c r="W382">
        <v>7.88131</v>
      </c>
      <c r="X382">
        <v>8.5913699999999995</v>
      </c>
      <c r="Z382">
        <v>7.7791600000000001</v>
      </c>
      <c r="AA382">
        <v>7.7944300000000002</v>
      </c>
      <c r="AB382">
        <v>8.5542300000000004</v>
      </c>
      <c r="AD382">
        <v>7.8346400000000003</v>
      </c>
      <c r="AE382">
        <v>7.8827400000000001</v>
      </c>
      <c r="AF382">
        <v>8.5411900000000003</v>
      </c>
      <c r="AH382">
        <v>7.8125</v>
      </c>
      <c r="AI382">
        <v>7.84816</v>
      </c>
      <c r="AJ382">
        <v>8.5657300000000003</v>
      </c>
      <c r="AL382">
        <v>7.8954000000000004</v>
      </c>
      <c r="AM382">
        <v>7.9585900000000001</v>
      </c>
      <c r="AN382">
        <v>8.6284700000000001</v>
      </c>
      <c r="AT382">
        <v>4</v>
      </c>
      <c r="AU382" s="4"/>
      <c r="AV382" s="4"/>
      <c r="AW382" s="4"/>
    </row>
    <row r="383" spans="2:49">
      <c r="J383">
        <v>8.3566500000000001</v>
      </c>
      <c r="K383">
        <v>8.4925599999999992</v>
      </c>
      <c r="L383">
        <v>10.576700000000001</v>
      </c>
      <c r="N383">
        <v>8.37819</v>
      </c>
      <c r="O383">
        <v>8.4647699999999997</v>
      </c>
      <c r="P383">
        <v>10.931800000000001</v>
      </c>
      <c r="R383">
        <v>9.12514</v>
      </c>
      <c r="S383">
        <v>9.3082999999999991</v>
      </c>
      <c r="T383">
        <v>12.1456</v>
      </c>
      <c r="V383">
        <v>8.9207699999999992</v>
      </c>
      <c r="W383">
        <v>9.0813199999999998</v>
      </c>
      <c r="X383">
        <v>11.438800000000001</v>
      </c>
      <c r="Z383">
        <v>9.4562000000000008</v>
      </c>
      <c r="AA383">
        <v>9.5177999999999994</v>
      </c>
      <c r="AB383">
        <v>13.157400000000001</v>
      </c>
      <c r="AD383">
        <v>9.6991899999999998</v>
      </c>
      <c r="AE383">
        <v>9.7697299999999991</v>
      </c>
      <c r="AF383">
        <v>11.9331</v>
      </c>
      <c r="AH383">
        <v>9.6996900000000004</v>
      </c>
      <c r="AI383">
        <v>9.9120699999999999</v>
      </c>
      <c r="AJ383">
        <v>12.7303</v>
      </c>
      <c r="AL383">
        <v>10.2531</v>
      </c>
      <c r="AM383">
        <v>10.393700000000001</v>
      </c>
      <c r="AN383">
        <v>14.048299999999999</v>
      </c>
      <c r="AT383">
        <v>8</v>
      </c>
    </row>
    <row r="384" spans="2:49">
      <c r="J384">
        <v>0.50668000000000002</v>
      </c>
      <c r="K384">
        <v>0.58804999999999896</v>
      </c>
      <c r="L384">
        <v>1.9007499999999999</v>
      </c>
      <c r="N384">
        <v>0.64681</v>
      </c>
      <c r="O384">
        <v>0.68929999999999902</v>
      </c>
      <c r="P384">
        <v>2.4552999999999998</v>
      </c>
      <c r="R384">
        <v>1.24779</v>
      </c>
      <c r="S384">
        <v>1.3990400000000001</v>
      </c>
      <c r="T384">
        <v>3.4593699999999998</v>
      </c>
      <c r="V384">
        <v>1.07589</v>
      </c>
      <c r="W384">
        <v>1.20001</v>
      </c>
      <c r="X384">
        <v>2.8474300000000001</v>
      </c>
      <c r="Z384">
        <v>1.6770400000000001</v>
      </c>
      <c r="AA384">
        <v>1.7233700000000001</v>
      </c>
      <c r="AB384">
        <v>4.6031700000000004</v>
      </c>
      <c r="AD384">
        <v>1.8645499999999999</v>
      </c>
      <c r="AE384">
        <v>1.8869899999999999</v>
      </c>
      <c r="AF384">
        <v>3.3919100000000002</v>
      </c>
      <c r="AH384">
        <v>1.8871899999999999</v>
      </c>
      <c r="AI384">
        <v>2.0639099999999999</v>
      </c>
      <c r="AJ384">
        <v>4.1645700000000003</v>
      </c>
      <c r="AL384">
        <v>2.3576999999999999</v>
      </c>
      <c r="AM384">
        <v>2.4351099999999999</v>
      </c>
      <c r="AN384">
        <v>5.4198300000000001</v>
      </c>
      <c r="AT384">
        <v>12</v>
      </c>
      <c r="AU384" s="3">
        <v>0.80601050000000019</v>
      </c>
      <c r="AV384" s="3">
        <v>0.88917175000000004</v>
      </c>
      <c r="AW384" s="3">
        <v>2.4075482500000005</v>
      </c>
    </row>
    <row r="385" spans="10:54">
      <c r="J385">
        <v>7.8506799999999997</v>
      </c>
      <c r="K385">
        <v>7.8741000000000003</v>
      </c>
      <c r="L385">
        <v>8.6711200000000002</v>
      </c>
      <c r="N385">
        <v>7.75624</v>
      </c>
      <c r="O385">
        <v>7.7736000000000001</v>
      </c>
      <c r="P385">
        <v>8.5981699999999996</v>
      </c>
      <c r="R385">
        <v>7.8638899999999996</v>
      </c>
      <c r="S385">
        <v>7.9027099999999999</v>
      </c>
      <c r="T385">
        <v>8.6235099999999996</v>
      </c>
      <c r="V385">
        <v>7.7920400000000001</v>
      </c>
      <c r="W385">
        <v>7.8283100000000001</v>
      </c>
      <c r="X385">
        <v>8.5601400000000005</v>
      </c>
      <c r="Z385">
        <v>7.7926700000000002</v>
      </c>
      <c r="AA385">
        <v>7.8170999999999999</v>
      </c>
      <c r="AB385">
        <v>8.4589599999999994</v>
      </c>
      <c r="AD385">
        <v>7.9151400000000001</v>
      </c>
      <c r="AE385">
        <v>7.9682399999999998</v>
      </c>
      <c r="AF385">
        <v>8.6569599999999998</v>
      </c>
      <c r="AH385">
        <v>7.8884999999999996</v>
      </c>
      <c r="AI385">
        <v>7.9196600000000004</v>
      </c>
      <c r="AJ385">
        <v>8.6868700000000008</v>
      </c>
      <c r="AL385">
        <v>7.8837599999999997</v>
      </c>
      <c r="AM385">
        <v>7.93574</v>
      </c>
      <c r="AN385">
        <v>8.6762800000000002</v>
      </c>
      <c r="AT385">
        <v>16</v>
      </c>
      <c r="AU385">
        <v>1.1161984999999999</v>
      </c>
      <c r="AV385">
        <v>1.2091957499999997</v>
      </c>
      <c r="AW385">
        <v>2.8206874999999996</v>
      </c>
      <c r="AX385" s="4"/>
      <c r="AY385" s="4"/>
    </row>
    <row r="386" spans="10:54">
      <c r="J386">
        <v>8.3040199999999995</v>
      </c>
      <c r="K386">
        <v>8.4104100000000006</v>
      </c>
      <c r="L386">
        <v>9.96448</v>
      </c>
      <c r="N386">
        <v>8.6799199999999992</v>
      </c>
      <c r="O386">
        <v>8.7766400000000004</v>
      </c>
      <c r="P386">
        <v>10.8408</v>
      </c>
      <c r="R386">
        <v>8.9740000000000002</v>
      </c>
      <c r="S386">
        <v>9.1474299999999999</v>
      </c>
      <c r="T386">
        <v>11.8886</v>
      </c>
      <c r="V386">
        <v>9.2212099999999992</v>
      </c>
      <c r="W386">
        <v>9.3875200000000003</v>
      </c>
      <c r="X386">
        <v>11.8184</v>
      </c>
      <c r="Z386">
        <v>9.4304299999999994</v>
      </c>
      <c r="AA386">
        <v>9.5818899999999996</v>
      </c>
      <c r="AB386">
        <v>12.4404</v>
      </c>
      <c r="AD386">
        <v>9.7881999999999998</v>
      </c>
      <c r="AE386">
        <v>9.9300099999999993</v>
      </c>
      <c r="AF386">
        <v>14.5946</v>
      </c>
      <c r="AH386">
        <v>9.3461499999999997</v>
      </c>
      <c r="AI386">
        <v>9.4593500000000006</v>
      </c>
      <c r="AJ386">
        <v>11.7525</v>
      </c>
      <c r="AL386">
        <v>10.367699999999999</v>
      </c>
      <c r="AM386">
        <v>10.45</v>
      </c>
      <c r="AN386">
        <v>13.2712</v>
      </c>
      <c r="AT386">
        <v>20</v>
      </c>
      <c r="AU386">
        <v>1.66021325</v>
      </c>
      <c r="AV386">
        <v>1.7544137499999999</v>
      </c>
      <c r="AW386">
        <v>4.165851</v>
      </c>
      <c r="AX386" s="4"/>
      <c r="AY386" s="4"/>
    </row>
    <row r="387" spans="10:54">
      <c r="J387">
        <v>0.45334000000000002</v>
      </c>
      <c r="K387">
        <v>0.53630999999999995</v>
      </c>
      <c r="L387">
        <v>1.2933600000000001</v>
      </c>
      <c r="N387">
        <v>0.92367999999999895</v>
      </c>
      <c r="O387">
        <v>1.0030399999999999</v>
      </c>
      <c r="P387">
        <v>2.2426300000000001</v>
      </c>
      <c r="R387">
        <v>1.1101099999999999</v>
      </c>
      <c r="S387">
        <v>1.24472</v>
      </c>
      <c r="T387">
        <v>3.2650899999999998</v>
      </c>
      <c r="V387">
        <v>1.4291700000000001</v>
      </c>
      <c r="W387">
        <v>1.55921</v>
      </c>
      <c r="X387">
        <v>3.2582599999999999</v>
      </c>
      <c r="Z387">
        <v>1.6377600000000001</v>
      </c>
      <c r="AA387">
        <v>1.7647900000000001</v>
      </c>
      <c r="AB387">
        <v>3.9814400000000001</v>
      </c>
      <c r="AD387">
        <v>1.8730599999999999</v>
      </c>
      <c r="AE387">
        <v>1.96177</v>
      </c>
      <c r="AF387">
        <v>5.93764</v>
      </c>
      <c r="AH387">
        <v>1.4576499999999999</v>
      </c>
      <c r="AI387">
        <v>1.53969</v>
      </c>
      <c r="AJ387">
        <v>3.0656300000000001</v>
      </c>
      <c r="AL387">
        <v>2.48394</v>
      </c>
      <c r="AM387">
        <v>2.5142600000000002</v>
      </c>
      <c r="AN387">
        <v>4.5949200000000001</v>
      </c>
      <c r="AT387">
        <v>24</v>
      </c>
      <c r="AU387">
        <v>2.3825422499999989</v>
      </c>
      <c r="AV387">
        <v>2.4794905000000003</v>
      </c>
      <c r="AW387">
        <v>5.4890785000000006</v>
      </c>
    </row>
    <row r="388" spans="10:54">
      <c r="J388">
        <v>7.7793799999999997</v>
      </c>
      <c r="K388">
        <v>7.8265900000000004</v>
      </c>
      <c r="L388">
        <v>8.3977799999999991</v>
      </c>
      <c r="N388">
        <v>7.8183299999999996</v>
      </c>
      <c r="O388">
        <v>7.8513000000000002</v>
      </c>
      <c r="P388">
        <v>8.5221300000000006</v>
      </c>
      <c r="R388">
        <v>7.8346299999999998</v>
      </c>
      <c r="S388">
        <v>7.8672399999999998</v>
      </c>
      <c r="T388">
        <v>8.4558300000000006</v>
      </c>
      <c r="V388">
        <v>7.88225</v>
      </c>
      <c r="W388">
        <v>7.9556800000000001</v>
      </c>
      <c r="X388">
        <v>8.5057799999999997</v>
      </c>
      <c r="Z388">
        <v>7.8568600000000002</v>
      </c>
      <c r="AA388">
        <v>7.9321200000000003</v>
      </c>
      <c r="AB388">
        <v>8.6542499999999993</v>
      </c>
      <c r="AD388">
        <v>7.8084699999999998</v>
      </c>
      <c r="AE388">
        <v>7.8645500000000004</v>
      </c>
      <c r="AF388">
        <v>8.5309899999999992</v>
      </c>
      <c r="AH388">
        <v>7.8971299999999998</v>
      </c>
      <c r="AI388">
        <v>7.9520400000000002</v>
      </c>
      <c r="AJ388">
        <v>8.7240300000000008</v>
      </c>
      <c r="AL388">
        <v>7.8242399999999996</v>
      </c>
      <c r="AM388">
        <v>7.8814299999999999</v>
      </c>
      <c r="AN388">
        <v>8.5859900000000007</v>
      </c>
    </row>
    <row r="389" spans="10:54">
      <c r="J389">
        <v>7.9082999999999997</v>
      </c>
      <c r="K389">
        <v>7.9937300000000002</v>
      </c>
      <c r="L389">
        <v>9.5780200000000004</v>
      </c>
      <c r="N389">
        <v>8.7676599999999993</v>
      </c>
      <c r="O389">
        <v>8.8721599999999992</v>
      </c>
      <c r="P389">
        <v>10.7059</v>
      </c>
      <c r="R389">
        <v>9.0136500000000002</v>
      </c>
      <c r="S389">
        <v>9.1362699999999997</v>
      </c>
      <c r="T389">
        <v>11.598100000000001</v>
      </c>
      <c r="V389">
        <v>9.0677699999999994</v>
      </c>
      <c r="W389">
        <v>9.1615900000000003</v>
      </c>
      <c r="X389">
        <v>10.9976</v>
      </c>
      <c r="Z389">
        <v>9.3209400000000002</v>
      </c>
      <c r="AA389">
        <v>9.5556599999999996</v>
      </c>
      <c r="AB389">
        <v>11.928800000000001</v>
      </c>
      <c r="AD389">
        <v>8.20824</v>
      </c>
      <c r="AE389">
        <v>8.4297799999999992</v>
      </c>
      <c r="AF389">
        <v>10.1409</v>
      </c>
      <c r="AH389">
        <v>10.0982</v>
      </c>
      <c r="AI389">
        <v>10.1402</v>
      </c>
      <c r="AJ389">
        <v>14.5375</v>
      </c>
      <c r="AL389">
        <v>10.1701</v>
      </c>
      <c r="AM389">
        <v>10.308199999999999</v>
      </c>
      <c r="AN389">
        <v>12.610900000000001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4">
      <c r="J390">
        <v>0.12892000000000001</v>
      </c>
      <c r="K390">
        <v>0.16714000000000001</v>
      </c>
      <c r="L390">
        <v>1.18024</v>
      </c>
      <c r="N390">
        <v>0.94933000000000001</v>
      </c>
      <c r="O390">
        <v>1.0208600000000001</v>
      </c>
      <c r="P390">
        <v>2.18377</v>
      </c>
      <c r="R390">
        <v>1.17902</v>
      </c>
      <c r="S390">
        <v>1.2690300000000001</v>
      </c>
      <c r="T390">
        <v>3.1422699999999999</v>
      </c>
      <c r="V390">
        <v>1.1855199999999999</v>
      </c>
      <c r="W390">
        <v>1.20591</v>
      </c>
      <c r="X390">
        <v>2.4918200000000001</v>
      </c>
      <c r="Z390">
        <v>1.46408</v>
      </c>
      <c r="AA390">
        <v>1.62354</v>
      </c>
      <c r="AB390">
        <v>3.2745500000000001</v>
      </c>
      <c r="AD390">
        <v>0.39977000000000001</v>
      </c>
      <c r="AE390">
        <v>0.56522999999999901</v>
      </c>
      <c r="AF390">
        <v>1.60991</v>
      </c>
      <c r="AH390">
        <v>2.2010700000000001</v>
      </c>
      <c r="AI390">
        <v>2.1881599999999999</v>
      </c>
      <c r="AJ390">
        <v>5.8134699999999997</v>
      </c>
      <c r="AL390">
        <v>2.3458600000000001</v>
      </c>
      <c r="AM390">
        <v>2.4267699999999999</v>
      </c>
      <c r="AN390">
        <v>4.0249100000000002</v>
      </c>
      <c r="AT390">
        <v>4</v>
      </c>
      <c r="AU390">
        <f>AT390*1000/$AU$2</f>
        <v>0.18228944145375831</v>
      </c>
      <c r="AV390">
        <f>AU390/(10^-27)/(10^6)</f>
        <v>1.8228944145375828E+20</v>
      </c>
      <c r="AW390">
        <f>AU382*(10^-20)</f>
        <v>0</v>
      </c>
      <c r="AX390">
        <f t="shared" ref="AX390:AX395" si="42">AV382*(10^-20)</f>
        <v>0</v>
      </c>
      <c r="AY390">
        <f t="shared" ref="AY390:AY395" si="43">AW382*(10^-20)</f>
        <v>0</v>
      </c>
    </row>
    <row r="391" spans="10:54">
      <c r="J391">
        <v>7.7932899999999998</v>
      </c>
      <c r="K391">
        <v>7.8424199999999997</v>
      </c>
      <c r="L391">
        <v>8.6296499999999998</v>
      </c>
      <c r="N391">
        <v>7.6795999999999998</v>
      </c>
      <c r="O391">
        <v>7.6950900000000004</v>
      </c>
      <c r="P391">
        <v>8.4409899999999993</v>
      </c>
      <c r="R391">
        <v>7.6877500000000003</v>
      </c>
      <c r="S391">
        <v>7.7029899999999998</v>
      </c>
      <c r="T391">
        <v>8.3791499999999992</v>
      </c>
      <c r="V391">
        <v>7.8679699999999997</v>
      </c>
      <c r="W391">
        <v>7.9037600000000001</v>
      </c>
      <c r="X391">
        <v>8.5470799999999993</v>
      </c>
      <c r="Z391">
        <v>7.70749</v>
      </c>
      <c r="AA391">
        <v>7.7418300000000002</v>
      </c>
      <c r="AB391">
        <v>8.3936600000000006</v>
      </c>
      <c r="AD391">
        <v>7.7916499999999997</v>
      </c>
      <c r="AE391">
        <v>7.8195499999999996</v>
      </c>
      <c r="AF391">
        <v>8.5351900000000001</v>
      </c>
      <c r="AH391">
        <v>7.8173599999999999</v>
      </c>
      <c r="AI391">
        <v>7.8617100000000004</v>
      </c>
      <c r="AJ391">
        <v>8.6491199999999999</v>
      </c>
      <c r="AL391">
        <v>7.7012600000000004</v>
      </c>
      <c r="AM391">
        <v>7.7379800000000003</v>
      </c>
      <c r="AN391">
        <v>8.5231300000000001</v>
      </c>
      <c r="AT391">
        <v>8</v>
      </c>
      <c r="AU391">
        <f t="shared" ref="AU391:AU395" si="44">AT391*1000/$AU$2</f>
        <v>0.36457888290751661</v>
      </c>
      <c r="AV391">
        <f t="shared" ref="AV391:AV395" si="45">AU391/(10^-27)/(10^6)</f>
        <v>3.6457888290751657E+20</v>
      </c>
      <c r="AW391">
        <f t="shared" ref="AW391:AW395" si="46">AU383*(10^-20)</f>
        <v>0</v>
      </c>
      <c r="AX391">
        <f t="shared" si="42"/>
        <v>0</v>
      </c>
      <c r="AY391">
        <f t="shared" si="43"/>
        <v>0</v>
      </c>
    </row>
    <row r="392" spans="10:54">
      <c r="J392">
        <v>8.4617599999999999</v>
      </c>
      <c r="K392">
        <v>8.5174000000000003</v>
      </c>
      <c r="L392">
        <v>10.364699999999999</v>
      </c>
      <c r="N392">
        <v>8.4610299999999992</v>
      </c>
      <c r="O392">
        <v>8.5953099999999996</v>
      </c>
      <c r="P392">
        <v>10.9809</v>
      </c>
      <c r="R392">
        <v>8.8142899999999997</v>
      </c>
      <c r="S392">
        <v>8.8931699999999996</v>
      </c>
      <c r="T392">
        <v>11.384499999999999</v>
      </c>
      <c r="V392">
        <v>9.0780499999999993</v>
      </c>
      <c r="W392">
        <v>9.2749900000000007</v>
      </c>
      <c r="X392">
        <v>11.6244</v>
      </c>
      <c r="Z392">
        <v>9.0616099999999999</v>
      </c>
      <c r="AA392">
        <v>9.1754899999999999</v>
      </c>
      <c r="AB392">
        <v>12.2974</v>
      </c>
      <c r="AD392">
        <v>9.3873099999999994</v>
      </c>
      <c r="AE392">
        <v>9.5254700000000003</v>
      </c>
      <c r="AF392">
        <v>11.7134</v>
      </c>
      <c r="AH392">
        <v>10.038600000000001</v>
      </c>
      <c r="AI392">
        <v>10.218500000000001</v>
      </c>
      <c r="AJ392">
        <v>12.5984</v>
      </c>
      <c r="AL392">
        <v>10.351100000000001</v>
      </c>
      <c r="AM392">
        <v>10.5625</v>
      </c>
      <c r="AN392">
        <v>15.0501</v>
      </c>
      <c r="AT392">
        <v>12</v>
      </c>
      <c r="AU392">
        <f t="shared" si="44"/>
        <v>0.54686832436127486</v>
      </c>
      <c r="AV392">
        <f t="shared" si="45"/>
        <v>5.4686832436127479E+20</v>
      </c>
      <c r="AW392">
        <f t="shared" si="46"/>
        <v>8.060105000000002E-21</v>
      </c>
      <c r="AX392">
        <f t="shared" si="42"/>
        <v>8.8917174999999995E-21</v>
      </c>
      <c r="AY392">
        <f t="shared" si="43"/>
        <v>2.4075482500000003E-20</v>
      </c>
    </row>
    <row r="393" spans="10:54">
      <c r="J393">
        <v>0.66847000000000001</v>
      </c>
      <c r="K393">
        <v>0.67498000000000102</v>
      </c>
      <c r="L393">
        <v>1.73505</v>
      </c>
      <c r="N393">
        <v>0.78142999999999896</v>
      </c>
      <c r="O393">
        <v>0.90021999999999902</v>
      </c>
      <c r="P393">
        <v>2.5399099999999999</v>
      </c>
      <c r="R393">
        <v>1.1265400000000001</v>
      </c>
      <c r="S393">
        <v>1.19018</v>
      </c>
      <c r="T393">
        <v>3.00535</v>
      </c>
      <c r="V393">
        <v>1.21008</v>
      </c>
      <c r="W393">
        <v>1.3712299999999999</v>
      </c>
      <c r="X393">
        <v>3.0773199999999998</v>
      </c>
      <c r="Z393">
        <v>1.35412</v>
      </c>
      <c r="AA393">
        <v>1.4336599999999999</v>
      </c>
      <c r="AB393">
        <v>3.90374</v>
      </c>
      <c r="AD393">
        <v>1.5956600000000001</v>
      </c>
      <c r="AE393">
        <v>1.7059200000000001</v>
      </c>
      <c r="AF393">
        <v>3.17821</v>
      </c>
      <c r="AH393">
        <v>2.2212399999999999</v>
      </c>
      <c r="AI393">
        <v>2.3567900000000002</v>
      </c>
      <c r="AJ393">
        <v>3.9492799999999999</v>
      </c>
      <c r="AL393">
        <v>2.6498400000000002</v>
      </c>
      <c r="AM393">
        <v>2.8245200000000001</v>
      </c>
      <c r="AN393">
        <v>6.5269700000000004</v>
      </c>
      <c r="AT393">
        <v>16</v>
      </c>
      <c r="AU393">
        <f t="shared" si="44"/>
        <v>0.72915776581503322</v>
      </c>
      <c r="AV393">
        <f t="shared" si="45"/>
        <v>7.2915776581503314E+20</v>
      </c>
      <c r="AW393">
        <f t="shared" si="46"/>
        <v>1.1161984999999998E-20</v>
      </c>
      <c r="AX393">
        <f t="shared" si="42"/>
        <v>1.2091957499999996E-20</v>
      </c>
      <c r="AY393">
        <f t="shared" si="43"/>
        <v>2.8206874999999993E-20</v>
      </c>
    </row>
    <row r="394" spans="10:54">
      <c r="J394">
        <v>7.7273399999999999</v>
      </c>
      <c r="K394">
        <v>7.7543899999999999</v>
      </c>
      <c r="L394">
        <v>8.4337099999999996</v>
      </c>
      <c r="N394">
        <v>7.9247100000000001</v>
      </c>
      <c r="O394">
        <v>7.9864300000000004</v>
      </c>
      <c r="P394">
        <v>8.6888799999999993</v>
      </c>
      <c r="R394">
        <v>7.7260299999999997</v>
      </c>
      <c r="S394">
        <v>7.7435</v>
      </c>
      <c r="T394">
        <v>8.5793499999999998</v>
      </c>
      <c r="V394">
        <v>7.7910199999999996</v>
      </c>
      <c r="W394">
        <v>7.8483799999999997</v>
      </c>
      <c r="X394">
        <v>8.5190599999999996</v>
      </c>
      <c r="Z394">
        <v>7.7373599999999998</v>
      </c>
      <c r="AA394">
        <v>7.7812200000000002</v>
      </c>
      <c r="AB394">
        <v>8.5620600000000007</v>
      </c>
      <c r="AD394">
        <v>7.8409899999999997</v>
      </c>
      <c r="AE394">
        <v>7.9000300000000001</v>
      </c>
      <c r="AF394">
        <v>8.5664999999999996</v>
      </c>
      <c r="AH394">
        <v>7.7984600000000004</v>
      </c>
      <c r="AI394">
        <v>7.8574200000000003</v>
      </c>
      <c r="AJ394">
        <v>8.5726200000000006</v>
      </c>
      <c r="AL394">
        <v>7.8668100000000001</v>
      </c>
      <c r="AM394">
        <v>7.91859</v>
      </c>
      <c r="AN394">
        <v>8.55063</v>
      </c>
      <c r="AT394">
        <v>20</v>
      </c>
      <c r="AU394">
        <f t="shared" si="44"/>
        <v>0.91144720726879147</v>
      </c>
      <c r="AV394">
        <f t="shared" si="45"/>
        <v>9.1144720726879135E+20</v>
      </c>
      <c r="AW394">
        <f t="shared" si="46"/>
        <v>1.6602132499999998E-20</v>
      </c>
      <c r="AX394">
        <f t="shared" si="42"/>
        <v>1.7544137499999997E-20</v>
      </c>
      <c r="AY394">
        <f t="shared" si="43"/>
        <v>4.1658509999999997E-20</v>
      </c>
    </row>
    <row r="395" spans="10:54">
      <c r="J395">
        <v>8.3169299999999993</v>
      </c>
      <c r="K395">
        <v>8.4004499999999993</v>
      </c>
      <c r="L395">
        <v>10.400499999999999</v>
      </c>
      <c r="N395">
        <v>8.4918300000000002</v>
      </c>
      <c r="O395">
        <v>8.6398899999999994</v>
      </c>
      <c r="P395">
        <v>10.3802</v>
      </c>
      <c r="R395">
        <v>8.8915900000000008</v>
      </c>
      <c r="S395">
        <v>8.9895200000000006</v>
      </c>
      <c r="T395">
        <v>11.601100000000001</v>
      </c>
      <c r="V395">
        <v>9.2602600000000006</v>
      </c>
      <c r="W395">
        <v>9.4509899999999991</v>
      </c>
      <c r="X395">
        <v>12.1716</v>
      </c>
      <c r="Z395">
        <v>9.3932699999999993</v>
      </c>
      <c r="AA395">
        <v>9.5426699999999993</v>
      </c>
      <c r="AB395">
        <v>11.969099999999999</v>
      </c>
      <c r="AD395">
        <v>9.7138100000000005</v>
      </c>
      <c r="AE395">
        <v>9.8714399999999998</v>
      </c>
      <c r="AF395">
        <v>13.921900000000001</v>
      </c>
      <c r="AH395">
        <v>9.9154599999999995</v>
      </c>
      <c r="AI395">
        <v>9.9998699999999996</v>
      </c>
      <c r="AJ395">
        <v>12.814399999999999</v>
      </c>
      <c r="AL395">
        <v>10.4039</v>
      </c>
      <c r="AM395">
        <v>10.5754</v>
      </c>
      <c r="AN395">
        <v>13.7569</v>
      </c>
      <c r="AT395">
        <v>24</v>
      </c>
      <c r="AU395">
        <f t="shared" si="44"/>
        <v>1.0937366487225497</v>
      </c>
      <c r="AV395">
        <f t="shared" si="45"/>
        <v>1.0937366487225496E+21</v>
      </c>
      <c r="AW395">
        <f t="shared" si="46"/>
        <v>2.3825422499999988E-20</v>
      </c>
      <c r="AX395">
        <f t="shared" si="42"/>
        <v>2.4794905000000002E-20</v>
      </c>
      <c r="AY395">
        <f t="shared" si="43"/>
        <v>5.4890784999999997E-20</v>
      </c>
    </row>
    <row r="396" spans="10:54">
      <c r="J396">
        <v>0.58958999999999895</v>
      </c>
      <c r="K396">
        <v>0.64605999999999897</v>
      </c>
      <c r="L396">
        <v>1.96679</v>
      </c>
      <c r="N396">
        <v>0.56711999999999996</v>
      </c>
      <c r="O396">
        <v>0.65345999999999904</v>
      </c>
      <c r="P396">
        <v>1.6913199999999999</v>
      </c>
      <c r="R396">
        <v>1.1655599999999999</v>
      </c>
      <c r="S396">
        <v>1.2460199999999999</v>
      </c>
      <c r="T396">
        <v>3.0217499999999999</v>
      </c>
      <c r="V396">
        <v>1.4692400000000001</v>
      </c>
      <c r="W396">
        <v>1.6026100000000001</v>
      </c>
      <c r="X396">
        <v>3.6525400000000001</v>
      </c>
      <c r="Z396">
        <v>1.65591</v>
      </c>
      <c r="AA396">
        <v>1.76145</v>
      </c>
      <c r="AB396">
        <v>3.4070399999999998</v>
      </c>
      <c r="AD396">
        <v>1.8728199999999999</v>
      </c>
      <c r="AE396">
        <v>1.9714100000000001</v>
      </c>
      <c r="AF396">
        <v>5.3554000000000004</v>
      </c>
      <c r="AH396">
        <v>2.117</v>
      </c>
      <c r="AI396">
        <v>2.1424500000000002</v>
      </c>
      <c r="AJ396">
        <v>4.2417800000000003</v>
      </c>
      <c r="AL396">
        <v>2.5370900000000001</v>
      </c>
      <c r="AM396">
        <v>2.6568100000000001</v>
      </c>
      <c r="AN396">
        <v>5.20627</v>
      </c>
    </row>
    <row r="397" spans="10:54">
      <c r="J397">
        <v>7.7044199999999998</v>
      </c>
      <c r="K397">
        <v>7.73062</v>
      </c>
      <c r="L397">
        <v>8.4179999999999993</v>
      </c>
      <c r="N397">
        <v>7.7572799999999997</v>
      </c>
      <c r="O397">
        <v>7.8126800000000003</v>
      </c>
      <c r="P397">
        <v>8.5093899999999998</v>
      </c>
      <c r="R397">
        <v>7.7275700000000001</v>
      </c>
      <c r="S397">
        <v>7.7601000000000004</v>
      </c>
      <c r="T397">
        <v>8.4474999999999998</v>
      </c>
      <c r="V397">
        <v>7.7256099999999996</v>
      </c>
      <c r="W397">
        <v>7.7757100000000001</v>
      </c>
      <c r="X397">
        <v>8.4665599999999994</v>
      </c>
      <c r="Z397">
        <v>7.8569300000000002</v>
      </c>
      <c r="AA397">
        <v>7.9197600000000001</v>
      </c>
      <c r="AB397">
        <v>8.6801300000000001</v>
      </c>
      <c r="AD397">
        <v>7.7368899999999998</v>
      </c>
      <c r="AE397">
        <v>7.7849899999999996</v>
      </c>
      <c r="AF397">
        <v>8.4873799999999999</v>
      </c>
      <c r="AH397">
        <v>7.8565699999999996</v>
      </c>
      <c r="AI397">
        <v>7.9007500000000004</v>
      </c>
      <c r="AJ397">
        <v>8.5573099999999993</v>
      </c>
      <c r="AL397">
        <v>7.8482099999999999</v>
      </c>
      <c r="AM397">
        <v>7.88985</v>
      </c>
      <c r="AN397">
        <v>8.7035</v>
      </c>
    </row>
    <row r="398" spans="10:54">
      <c r="J398">
        <v>8.4575600000000009</v>
      </c>
      <c r="K398">
        <v>8.5585100000000001</v>
      </c>
      <c r="L398">
        <v>10.699400000000001</v>
      </c>
      <c r="N398">
        <v>8.6353600000000004</v>
      </c>
      <c r="O398">
        <v>8.7823200000000003</v>
      </c>
      <c r="P398">
        <v>11.2753</v>
      </c>
      <c r="R398">
        <v>8.7799800000000001</v>
      </c>
      <c r="S398">
        <v>8.9722600000000003</v>
      </c>
      <c r="T398">
        <v>10.955399999999999</v>
      </c>
      <c r="V398">
        <v>8.0613499999999991</v>
      </c>
      <c r="W398">
        <v>8.1866299999999992</v>
      </c>
      <c r="X398">
        <v>9.8161199999999997</v>
      </c>
      <c r="Z398">
        <v>9.5457900000000002</v>
      </c>
      <c r="AA398">
        <v>9.6347500000000004</v>
      </c>
      <c r="AB398">
        <v>14.358000000000001</v>
      </c>
      <c r="AD398">
        <v>9.6148399999999992</v>
      </c>
      <c r="AE398">
        <v>9.7114499999999992</v>
      </c>
      <c r="AF398">
        <v>13.588800000000001</v>
      </c>
      <c r="AH398">
        <v>10.0038</v>
      </c>
      <c r="AI398">
        <v>10.1523</v>
      </c>
      <c r="AJ398">
        <v>11.680099999999999</v>
      </c>
      <c r="AL398">
        <v>10.186400000000001</v>
      </c>
      <c r="AM398">
        <v>10.214600000000001</v>
      </c>
      <c r="AN398">
        <v>12.9025</v>
      </c>
      <c r="AT398" t="s">
        <v>68</v>
      </c>
    </row>
    <row r="399" spans="10:54">
      <c r="J399">
        <v>0.75314000000000103</v>
      </c>
      <c r="K399">
        <v>0.82789000000000001</v>
      </c>
      <c r="L399">
        <v>2.2814000000000001</v>
      </c>
      <c r="N399">
        <v>0.87808000000000097</v>
      </c>
      <c r="O399">
        <v>0.96963999999999995</v>
      </c>
      <c r="P399">
        <v>2.7659099999999999</v>
      </c>
      <c r="R399">
        <v>1.0524100000000001</v>
      </c>
      <c r="S399">
        <v>1.2121599999999999</v>
      </c>
      <c r="T399">
        <v>2.5078999999999998</v>
      </c>
      <c r="V399">
        <v>0.33573999999999898</v>
      </c>
      <c r="W399">
        <v>0.41091999999999901</v>
      </c>
      <c r="X399">
        <v>1.3495600000000001</v>
      </c>
      <c r="Z399">
        <v>1.68886</v>
      </c>
      <c r="AA399">
        <v>1.71499</v>
      </c>
      <c r="AB399">
        <v>5.6778700000000004</v>
      </c>
      <c r="AD399">
        <v>1.87795</v>
      </c>
      <c r="AE399">
        <v>1.9264600000000001</v>
      </c>
      <c r="AF399">
        <v>5.1014200000000001</v>
      </c>
      <c r="AH399">
        <v>2.14723</v>
      </c>
      <c r="AI399">
        <v>2.2515499999999999</v>
      </c>
      <c r="AJ399">
        <v>3.1227900000000002</v>
      </c>
      <c r="AL399">
        <v>2.33819</v>
      </c>
      <c r="AM399">
        <v>2.3247499999999999</v>
      </c>
      <c r="AN399">
        <v>4.1989999999999998</v>
      </c>
      <c r="AU399" t="s">
        <v>17</v>
      </c>
      <c r="AV399" t="s">
        <v>18</v>
      </c>
      <c r="AW399" t="s">
        <v>19</v>
      </c>
      <c r="AX399" t="s">
        <v>20</v>
      </c>
      <c r="AY399" t="s">
        <v>21</v>
      </c>
      <c r="AZ399" t="s">
        <v>19</v>
      </c>
      <c r="BA399" t="s">
        <v>20</v>
      </c>
      <c r="BB399" t="s">
        <v>21</v>
      </c>
    </row>
    <row r="400" spans="10:54">
      <c r="J400">
        <v>7.7493699999999999</v>
      </c>
      <c r="K400">
        <v>7.7869099999999998</v>
      </c>
      <c r="L400">
        <v>8.6301699999999997</v>
      </c>
      <c r="N400">
        <v>7.7938700000000001</v>
      </c>
      <c r="O400">
        <v>7.8469899999999999</v>
      </c>
      <c r="P400">
        <v>8.5507899999999992</v>
      </c>
      <c r="R400">
        <v>7.8301100000000003</v>
      </c>
      <c r="S400">
        <v>7.8660300000000003</v>
      </c>
      <c r="T400">
        <v>8.5187000000000008</v>
      </c>
      <c r="V400">
        <v>7.7998700000000003</v>
      </c>
      <c r="W400">
        <v>7.8468400000000003</v>
      </c>
      <c r="X400">
        <v>8.5440400000000007</v>
      </c>
      <c r="Z400">
        <v>7.9163399999999999</v>
      </c>
      <c r="AA400">
        <v>7.9695200000000002</v>
      </c>
      <c r="AB400">
        <v>8.6228700000000007</v>
      </c>
      <c r="AD400">
        <v>7.7494100000000001</v>
      </c>
      <c r="AE400">
        <v>7.8057100000000004</v>
      </c>
      <c r="AF400">
        <v>8.4947400000000002</v>
      </c>
      <c r="AH400">
        <v>7.84605</v>
      </c>
      <c r="AI400">
        <v>7.8833700000000002</v>
      </c>
      <c r="AJ400">
        <v>8.6434999999999995</v>
      </c>
      <c r="AL400">
        <v>7.8083600000000004</v>
      </c>
      <c r="AM400">
        <v>7.8658599999999996</v>
      </c>
      <c r="AN400">
        <v>8.5695300000000003</v>
      </c>
      <c r="AT400">
        <v>10</v>
      </c>
      <c r="AU400">
        <f>AT400*1000/$AU$2</f>
        <v>0.45572360363439574</v>
      </c>
      <c r="AV400">
        <f>AU400/(10^-27)/(10^6)</f>
        <v>4.5572360363439568E+20</v>
      </c>
      <c r="AW400" s="4">
        <v>0.56872449999999997</v>
      </c>
      <c r="AX400" s="4">
        <v>0.62445050000000002</v>
      </c>
      <c r="AY400" s="4">
        <v>1.7547394999999999</v>
      </c>
      <c r="AZ400">
        <f>AW400*(10^-20)</f>
        <v>5.6872449999999993E-21</v>
      </c>
      <c r="BA400">
        <f t="shared" ref="BA400:BA407" si="47">AX400*(10^-20)</f>
        <v>6.2445049999999999E-21</v>
      </c>
      <c r="BB400">
        <f t="shared" ref="BB400:BB407" si="48">AY400*(10^-20)</f>
        <v>1.7547394999999999E-20</v>
      </c>
    </row>
    <row r="401" spans="10:54">
      <c r="J401">
        <v>8.4239899999999999</v>
      </c>
      <c r="K401">
        <v>8.5315899999999996</v>
      </c>
      <c r="L401">
        <v>11.145799999999999</v>
      </c>
      <c r="N401">
        <v>8.4290500000000002</v>
      </c>
      <c r="O401">
        <v>8.5640000000000001</v>
      </c>
      <c r="P401">
        <v>10.2136</v>
      </c>
      <c r="R401">
        <v>8.4499600000000008</v>
      </c>
      <c r="S401">
        <v>8.50549</v>
      </c>
      <c r="T401">
        <v>9.9729899999999994</v>
      </c>
      <c r="V401">
        <v>9.0028299999999994</v>
      </c>
      <c r="W401">
        <v>9.1749100000000006</v>
      </c>
      <c r="X401">
        <v>10.9339</v>
      </c>
      <c r="Z401">
        <v>9.4228400000000008</v>
      </c>
      <c r="AA401">
        <v>9.5689200000000003</v>
      </c>
      <c r="AB401">
        <v>11.631399999999999</v>
      </c>
      <c r="AD401">
        <v>9.5760500000000004</v>
      </c>
      <c r="AE401">
        <v>9.8111200000000007</v>
      </c>
      <c r="AF401">
        <v>12.5562</v>
      </c>
      <c r="AH401">
        <v>8.4265799999999995</v>
      </c>
      <c r="AI401">
        <v>8.5173400000000008</v>
      </c>
      <c r="AJ401">
        <v>10.536</v>
      </c>
      <c r="AL401">
        <v>10.1477</v>
      </c>
      <c r="AM401">
        <v>10.2981</v>
      </c>
      <c r="AN401">
        <v>13.5227</v>
      </c>
      <c r="AT401">
        <v>12</v>
      </c>
      <c r="AU401">
        <f t="shared" ref="AU401:AU406" si="49">AT401*1000/$AU$2</f>
        <v>0.54686832436127486</v>
      </c>
      <c r="AV401">
        <f t="shared" ref="AV401:AV406" si="50">AU401/(10^-27)/(10^6)</f>
        <v>5.4686832436127479E+20</v>
      </c>
      <c r="AW401" s="4">
        <v>0.80601050000000019</v>
      </c>
      <c r="AX401" s="4">
        <v>0.88917175000000004</v>
      </c>
      <c r="AY401" s="4">
        <v>2.4075482500000005</v>
      </c>
      <c r="AZ401">
        <f t="shared" ref="AZ401:AZ407" si="51">AW401*(10^-20)</f>
        <v>8.060105000000002E-21</v>
      </c>
      <c r="BA401">
        <f t="shared" si="47"/>
        <v>8.8917174999999995E-21</v>
      </c>
      <c r="BB401">
        <f t="shared" si="48"/>
        <v>2.4075482500000003E-20</v>
      </c>
    </row>
    <row r="402" spans="10:54">
      <c r="J402">
        <v>0.67462</v>
      </c>
      <c r="K402">
        <v>0.74468000000000001</v>
      </c>
      <c r="L402">
        <v>2.5156299999999998</v>
      </c>
      <c r="N402">
        <v>0.63517999999999997</v>
      </c>
      <c r="O402">
        <v>0.71701000000000004</v>
      </c>
      <c r="P402">
        <v>1.6628099999999999</v>
      </c>
      <c r="R402">
        <v>0.61985000000000001</v>
      </c>
      <c r="S402">
        <v>0.63946000000000003</v>
      </c>
      <c r="T402">
        <v>1.4542900000000001</v>
      </c>
      <c r="V402">
        <v>1.20296</v>
      </c>
      <c r="W402">
        <v>1.3280700000000001</v>
      </c>
      <c r="X402">
        <v>2.3898600000000001</v>
      </c>
      <c r="Z402">
        <v>1.5065</v>
      </c>
      <c r="AA402">
        <v>1.5993999999999999</v>
      </c>
      <c r="AB402">
        <v>3.0085299999999999</v>
      </c>
      <c r="AD402">
        <v>1.82664</v>
      </c>
      <c r="AE402">
        <v>2.0054099999999999</v>
      </c>
      <c r="AF402">
        <v>4.0614600000000003</v>
      </c>
      <c r="AH402">
        <v>0.58052999999999999</v>
      </c>
      <c r="AI402">
        <v>0.63397000000000103</v>
      </c>
      <c r="AJ402">
        <v>1.8925000000000001</v>
      </c>
      <c r="AL402">
        <v>2.33934</v>
      </c>
      <c r="AM402">
        <v>2.4322400000000002</v>
      </c>
      <c r="AN402">
        <v>4.9531700000000001</v>
      </c>
      <c r="AT402">
        <v>14</v>
      </c>
      <c r="AU402">
        <f t="shared" si="49"/>
        <v>0.63801304508815404</v>
      </c>
      <c r="AV402">
        <f t="shared" si="50"/>
        <v>6.3801304508815403E+20</v>
      </c>
      <c r="AW402" s="4">
        <v>0.90565049999999991</v>
      </c>
      <c r="AX402" s="4">
        <v>1.0159165000000001</v>
      </c>
      <c r="AY402" s="4">
        <v>2.4264600000000005</v>
      </c>
      <c r="AZ402">
        <f t="shared" si="51"/>
        <v>9.0565049999999989E-21</v>
      </c>
      <c r="BA402">
        <f t="shared" si="47"/>
        <v>1.0159165000000001E-20</v>
      </c>
      <c r="BB402">
        <f t="shared" si="48"/>
        <v>2.4264600000000005E-20</v>
      </c>
    </row>
    <row r="403" spans="10:54">
      <c r="J403">
        <v>7.7903000000000002</v>
      </c>
      <c r="K403">
        <v>7.8292000000000002</v>
      </c>
      <c r="L403">
        <v>8.6343800000000002</v>
      </c>
      <c r="N403">
        <v>7.7829699999999997</v>
      </c>
      <c r="O403">
        <v>7.8086599999999997</v>
      </c>
      <c r="P403">
        <v>8.5709800000000005</v>
      </c>
      <c r="R403">
        <v>7.8333700000000004</v>
      </c>
      <c r="S403">
        <v>7.8792600000000004</v>
      </c>
      <c r="T403">
        <v>8.6449499999999997</v>
      </c>
      <c r="V403">
        <v>7.72532</v>
      </c>
      <c r="W403">
        <v>7.7729799999999996</v>
      </c>
      <c r="X403">
        <v>8.4531200000000002</v>
      </c>
      <c r="Z403">
        <v>7.7675000000000001</v>
      </c>
      <c r="AA403">
        <v>7.7888700000000002</v>
      </c>
      <c r="AB403">
        <v>8.5081500000000005</v>
      </c>
      <c r="AD403">
        <v>7.73217</v>
      </c>
      <c r="AE403">
        <v>7.7788899999999996</v>
      </c>
      <c r="AF403">
        <v>8.5489999999999995</v>
      </c>
      <c r="AH403">
        <v>7.79535</v>
      </c>
      <c r="AI403">
        <v>7.8087400000000002</v>
      </c>
      <c r="AJ403">
        <v>8.5813699999999997</v>
      </c>
      <c r="AL403">
        <v>7.8033200000000003</v>
      </c>
      <c r="AM403">
        <v>7.8365299999999998</v>
      </c>
      <c r="AN403">
        <v>8.5693900000000003</v>
      </c>
      <c r="AT403">
        <v>16</v>
      </c>
      <c r="AU403">
        <f t="shared" si="49"/>
        <v>0.72915776581503322</v>
      </c>
      <c r="AV403">
        <f t="shared" si="50"/>
        <v>7.2915776581503314E+20</v>
      </c>
      <c r="AW403" s="4">
        <v>1.1161984999999999</v>
      </c>
      <c r="AX403" s="4">
        <v>1.2091957499999997</v>
      </c>
      <c r="AY403" s="4">
        <v>2.8206874999999996</v>
      </c>
      <c r="AZ403">
        <f t="shared" si="51"/>
        <v>1.1161984999999998E-20</v>
      </c>
      <c r="BA403">
        <f t="shared" si="47"/>
        <v>1.2091957499999996E-20</v>
      </c>
      <c r="BB403">
        <f t="shared" si="48"/>
        <v>2.8206874999999993E-20</v>
      </c>
    </row>
    <row r="404" spans="10:54">
      <c r="J404">
        <v>8.3675200000000007</v>
      </c>
      <c r="K404">
        <v>8.4645799999999998</v>
      </c>
      <c r="L404">
        <v>10.372199999999999</v>
      </c>
      <c r="N404">
        <v>8.5183199999999992</v>
      </c>
      <c r="O404">
        <v>8.5936000000000003</v>
      </c>
      <c r="P404">
        <v>10.8725</v>
      </c>
      <c r="R404">
        <v>9.0060199999999995</v>
      </c>
      <c r="S404">
        <v>9.1590900000000008</v>
      </c>
      <c r="T404">
        <v>11.2601</v>
      </c>
      <c r="V404">
        <v>8.9424200000000003</v>
      </c>
      <c r="W404">
        <v>9.1215600000000006</v>
      </c>
      <c r="X404">
        <v>10.7219</v>
      </c>
      <c r="Z404">
        <v>9.2668700000000008</v>
      </c>
      <c r="AA404">
        <v>9.5553799999999995</v>
      </c>
      <c r="AB404">
        <v>12.130699999999999</v>
      </c>
      <c r="AD404">
        <v>8.9684799999999996</v>
      </c>
      <c r="AE404">
        <v>9.0707500000000003</v>
      </c>
      <c r="AF404">
        <v>11.8073</v>
      </c>
      <c r="AH404">
        <v>9.8497699999999995</v>
      </c>
      <c r="AI404">
        <v>10.052</v>
      </c>
      <c r="AJ404">
        <v>14.3744</v>
      </c>
      <c r="AL404">
        <v>10.3193</v>
      </c>
      <c r="AM404">
        <v>10.484299999999999</v>
      </c>
      <c r="AN404">
        <v>12.8553</v>
      </c>
      <c r="AT404">
        <v>18</v>
      </c>
      <c r="AU404">
        <f t="shared" si="49"/>
        <v>0.82030248654191229</v>
      </c>
      <c r="AV404">
        <f t="shared" si="50"/>
        <v>8.2030248654191224E+20</v>
      </c>
      <c r="AW404" s="4">
        <v>1.4656389999999999</v>
      </c>
      <c r="AX404" s="4">
        <v>1.5767804999999999</v>
      </c>
      <c r="AY404" s="4">
        <v>3.7118815000000005</v>
      </c>
      <c r="AZ404">
        <f t="shared" si="51"/>
        <v>1.4656389999999998E-20</v>
      </c>
      <c r="BA404">
        <f t="shared" si="47"/>
        <v>1.5767804999999997E-20</v>
      </c>
      <c r="BB404">
        <f t="shared" si="48"/>
        <v>3.7118815000000006E-20</v>
      </c>
    </row>
    <row r="405" spans="10:54">
      <c r="J405">
        <v>0.57722000000000095</v>
      </c>
      <c r="K405">
        <v>0.63537999999999994</v>
      </c>
      <c r="L405">
        <v>1.7378199999999999</v>
      </c>
      <c r="N405">
        <v>0.73534999999999995</v>
      </c>
      <c r="O405">
        <v>0.78494000000000097</v>
      </c>
      <c r="P405">
        <v>2.30152</v>
      </c>
      <c r="R405">
        <v>1.17265</v>
      </c>
      <c r="S405">
        <v>1.27983</v>
      </c>
      <c r="T405">
        <v>2.6151499999999999</v>
      </c>
      <c r="V405">
        <v>1.2171000000000001</v>
      </c>
      <c r="W405">
        <v>1.3485799999999999</v>
      </c>
      <c r="X405">
        <v>2.26878</v>
      </c>
      <c r="Z405">
        <v>1.4993700000000001</v>
      </c>
      <c r="AA405">
        <v>1.76651</v>
      </c>
      <c r="AB405">
        <v>3.6225499999999999</v>
      </c>
      <c r="AD405">
        <v>1.23631</v>
      </c>
      <c r="AE405">
        <v>1.29186</v>
      </c>
      <c r="AF405">
        <v>3.2583000000000002</v>
      </c>
      <c r="AH405">
        <v>2.0544199999999999</v>
      </c>
      <c r="AI405">
        <v>2.2432599999999998</v>
      </c>
      <c r="AJ405">
        <v>5.7930299999999999</v>
      </c>
      <c r="AL405">
        <v>2.5159799999999999</v>
      </c>
      <c r="AM405">
        <v>2.64777</v>
      </c>
      <c r="AN405">
        <v>4.2859100000000003</v>
      </c>
      <c r="AT405">
        <v>20</v>
      </c>
      <c r="AU405">
        <f t="shared" si="49"/>
        <v>0.91144720726879147</v>
      </c>
      <c r="AV405">
        <f t="shared" si="50"/>
        <v>9.1144720726879135E+20</v>
      </c>
      <c r="AW405" s="4">
        <v>1.66021325</v>
      </c>
      <c r="AX405" s="4">
        <v>1.7544137499999999</v>
      </c>
      <c r="AY405" s="4">
        <v>4.165851</v>
      </c>
      <c r="AZ405">
        <f t="shared" si="51"/>
        <v>1.6602132499999998E-20</v>
      </c>
      <c r="BA405">
        <f t="shared" si="47"/>
        <v>1.7544137499999997E-20</v>
      </c>
      <c r="BB405">
        <f t="shared" si="48"/>
        <v>4.1658509999999997E-20</v>
      </c>
    </row>
    <row r="406" spans="10:54">
      <c r="J406">
        <v>7.7292199999999998</v>
      </c>
      <c r="K406">
        <v>7.76281</v>
      </c>
      <c r="L406">
        <v>8.44848</v>
      </c>
      <c r="N406">
        <v>7.8805199999999997</v>
      </c>
      <c r="O406">
        <v>7.9213899999999997</v>
      </c>
      <c r="P406">
        <v>8.5647900000000003</v>
      </c>
      <c r="R406">
        <v>7.7920199999999999</v>
      </c>
      <c r="S406">
        <v>7.8380099999999997</v>
      </c>
      <c r="T406">
        <v>8.6650200000000002</v>
      </c>
      <c r="V406">
        <v>7.75631</v>
      </c>
      <c r="W406">
        <v>7.8082399999999996</v>
      </c>
      <c r="X406">
        <v>8.5671499999999998</v>
      </c>
      <c r="Z406">
        <v>7.8100100000000001</v>
      </c>
      <c r="AA406">
        <v>7.8526999999999996</v>
      </c>
      <c r="AB406">
        <v>8.5589200000000005</v>
      </c>
      <c r="AD406">
        <v>7.8824199999999998</v>
      </c>
      <c r="AE406">
        <v>7.9490699999999999</v>
      </c>
      <c r="AF406">
        <v>8.6271000000000004</v>
      </c>
      <c r="AH406">
        <v>7.8519899999999998</v>
      </c>
      <c r="AI406">
        <v>7.9119799999999998</v>
      </c>
      <c r="AJ406">
        <v>8.5954599999999992</v>
      </c>
      <c r="AL406">
        <v>7.9031700000000003</v>
      </c>
      <c r="AM406">
        <v>7.9532400000000001</v>
      </c>
      <c r="AN406">
        <v>8.5712499999999991</v>
      </c>
      <c r="AT406">
        <v>22</v>
      </c>
      <c r="AU406">
        <f t="shared" si="49"/>
        <v>1.0025919279956705</v>
      </c>
      <c r="AV406">
        <f t="shared" si="50"/>
        <v>1.0025919279956705E+21</v>
      </c>
      <c r="AW406" s="4">
        <v>1.7749515000000002</v>
      </c>
      <c r="AX406" s="4">
        <v>1.8720770000000002</v>
      </c>
      <c r="AY406" s="4">
        <v>3.8817150000000007</v>
      </c>
      <c r="AZ406">
        <f t="shared" si="51"/>
        <v>1.7749515000000002E-20</v>
      </c>
      <c r="BA406">
        <f t="shared" si="47"/>
        <v>1.872077E-20</v>
      </c>
      <c r="BB406">
        <f t="shared" si="48"/>
        <v>3.8817150000000007E-20</v>
      </c>
    </row>
    <row r="407" spans="10:54">
      <c r="J407">
        <v>8.35215</v>
      </c>
      <c r="K407">
        <v>8.4372000000000007</v>
      </c>
      <c r="L407">
        <v>10.329700000000001</v>
      </c>
      <c r="N407">
        <v>8.7778500000000008</v>
      </c>
      <c r="O407">
        <v>8.8993400000000005</v>
      </c>
      <c r="P407">
        <v>10.8567</v>
      </c>
      <c r="R407">
        <v>8.0525599999999997</v>
      </c>
      <c r="S407">
        <v>8.1754499999999997</v>
      </c>
      <c r="T407">
        <v>9.5959000000000003</v>
      </c>
      <c r="V407">
        <v>9.1829699999999992</v>
      </c>
      <c r="W407">
        <v>9.3795900000000003</v>
      </c>
      <c r="X407">
        <v>12.264699999999999</v>
      </c>
      <c r="Z407">
        <v>9.2637099999999997</v>
      </c>
      <c r="AA407">
        <v>9.4190799999999992</v>
      </c>
      <c r="AB407">
        <v>11.160399999999999</v>
      </c>
      <c r="AD407">
        <v>9.70289</v>
      </c>
      <c r="AE407">
        <v>9.93187</v>
      </c>
      <c r="AF407">
        <v>12.645099999999999</v>
      </c>
      <c r="AH407">
        <v>9.9676299999999998</v>
      </c>
      <c r="AI407">
        <v>10.039</v>
      </c>
      <c r="AJ407">
        <v>14.273199999999999</v>
      </c>
      <c r="AL407">
        <v>10.441599999999999</v>
      </c>
      <c r="AM407">
        <v>10.626899999999999</v>
      </c>
      <c r="AN407">
        <v>17.123100000000001</v>
      </c>
      <c r="AT407">
        <v>24</v>
      </c>
      <c r="AU407">
        <f>AT407*1000/$AU$2</f>
        <v>1.0937366487225497</v>
      </c>
      <c r="AV407">
        <f>AU407/(10^-27)/(10^6)</f>
        <v>1.0937366487225496E+21</v>
      </c>
      <c r="AW407" s="4">
        <v>2.3825422499999989</v>
      </c>
      <c r="AX407" s="4">
        <v>2.4794905000000003</v>
      </c>
      <c r="AY407" s="4">
        <v>5.4890785000000006</v>
      </c>
      <c r="AZ407">
        <f t="shared" si="51"/>
        <v>2.3825422499999988E-20</v>
      </c>
      <c r="BA407">
        <f t="shared" si="47"/>
        <v>2.4794905000000002E-20</v>
      </c>
      <c r="BB407">
        <f t="shared" si="48"/>
        <v>5.4890784999999997E-20</v>
      </c>
    </row>
    <row r="408" spans="10:54">
      <c r="J408">
        <v>0.62292999999999998</v>
      </c>
      <c r="K408">
        <v>0.67439000000000104</v>
      </c>
      <c r="L408">
        <v>1.8812199999999999</v>
      </c>
      <c r="N408">
        <v>0.89733000000000096</v>
      </c>
      <c r="O408">
        <v>0.97795000000000099</v>
      </c>
      <c r="P408">
        <v>2.2919100000000001</v>
      </c>
      <c r="R408">
        <v>0.26053999999999999</v>
      </c>
      <c r="S408">
        <v>0.33744000000000002</v>
      </c>
      <c r="T408">
        <v>0.93088000000000004</v>
      </c>
      <c r="V408">
        <v>1.42666</v>
      </c>
      <c r="W408">
        <v>1.57135</v>
      </c>
      <c r="X408">
        <v>3.6975500000000001</v>
      </c>
      <c r="Z408">
        <v>1.4537</v>
      </c>
      <c r="AA408">
        <v>1.5663800000000001</v>
      </c>
      <c r="AB408">
        <v>2.60148</v>
      </c>
      <c r="AD408">
        <v>1.82047</v>
      </c>
      <c r="AE408">
        <v>1.9827999999999999</v>
      </c>
      <c r="AF408">
        <v>4.0179999999999998</v>
      </c>
      <c r="AH408">
        <v>2.11564</v>
      </c>
      <c r="AI408">
        <v>2.1270199999999999</v>
      </c>
      <c r="AJ408">
        <v>5.67774</v>
      </c>
      <c r="AL408">
        <v>2.53843</v>
      </c>
      <c r="AM408">
        <v>2.6736599999999999</v>
      </c>
      <c r="AN408">
        <v>8.55185</v>
      </c>
    </row>
    <row r="409" spans="10:54">
      <c r="J409">
        <v>7.7218299999999997</v>
      </c>
      <c r="K409">
        <v>7.74918</v>
      </c>
      <c r="L409">
        <v>8.4417600000000004</v>
      </c>
      <c r="N409">
        <v>7.7542999999999997</v>
      </c>
      <c r="O409">
        <v>7.7906300000000002</v>
      </c>
      <c r="P409">
        <v>8.5298599999999993</v>
      </c>
      <c r="R409">
        <v>7.7576200000000002</v>
      </c>
      <c r="S409">
        <v>7.79392</v>
      </c>
      <c r="T409">
        <v>8.5354799999999997</v>
      </c>
      <c r="V409">
        <v>7.7928899999999999</v>
      </c>
      <c r="W409">
        <v>7.8367899999999997</v>
      </c>
      <c r="X409">
        <v>8.6119500000000002</v>
      </c>
      <c r="Z409">
        <v>7.8129200000000001</v>
      </c>
      <c r="AA409">
        <v>7.8460900000000002</v>
      </c>
      <c r="AB409">
        <v>8.6120400000000004</v>
      </c>
      <c r="AD409">
        <v>7.8030600000000003</v>
      </c>
      <c r="AE409">
        <v>7.8408300000000004</v>
      </c>
      <c r="AF409">
        <v>8.6088500000000003</v>
      </c>
      <c r="AH409">
        <v>7.8315900000000003</v>
      </c>
      <c r="AI409">
        <v>7.8734799999999998</v>
      </c>
      <c r="AJ409">
        <v>8.5648099999999996</v>
      </c>
      <c r="AL409">
        <v>7.6657000000000002</v>
      </c>
      <c r="AM409">
        <v>7.6853800000000003</v>
      </c>
      <c r="AN409">
        <v>8.5179600000000004</v>
      </c>
    </row>
    <row r="410" spans="10:54">
      <c r="J410">
        <v>8.3448499999999992</v>
      </c>
      <c r="K410">
        <v>8.4285800000000002</v>
      </c>
      <c r="L410">
        <v>9.9677500000000006</v>
      </c>
      <c r="N410">
        <v>8.7125299999999992</v>
      </c>
      <c r="O410">
        <v>8.8191699999999997</v>
      </c>
      <c r="P410">
        <v>10.635999999999999</v>
      </c>
      <c r="R410">
        <v>8.7813700000000008</v>
      </c>
      <c r="S410">
        <v>8.9787800000000004</v>
      </c>
      <c r="T410">
        <v>10.6706</v>
      </c>
      <c r="V410">
        <v>9.1795600000000004</v>
      </c>
      <c r="W410">
        <v>9.2472899999999996</v>
      </c>
      <c r="X410">
        <v>11.7324</v>
      </c>
      <c r="Z410">
        <v>9.5000499999999999</v>
      </c>
      <c r="AA410">
        <v>9.6054099999999991</v>
      </c>
      <c r="AB410">
        <v>12.3514</v>
      </c>
      <c r="AD410">
        <v>8.2351100000000006</v>
      </c>
      <c r="AE410">
        <v>8.3219999999999992</v>
      </c>
      <c r="AF410">
        <v>10.1028</v>
      </c>
      <c r="AH410">
        <v>9.9346099999999993</v>
      </c>
      <c r="AI410">
        <v>10.1023</v>
      </c>
      <c r="AJ410">
        <v>13.302300000000001</v>
      </c>
      <c r="AL410">
        <v>9.3803699999999992</v>
      </c>
      <c r="AM410">
        <v>9.4538499999999992</v>
      </c>
      <c r="AN410">
        <v>12.557</v>
      </c>
    </row>
    <row r="411" spans="10:54">
      <c r="J411">
        <v>0.62301999999999902</v>
      </c>
      <c r="K411">
        <v>0.6794</v>
      </c>
      <c r="L411">
        <v>1.52599</v>
      </c>
      <c r="N411">
        <v>0.95822999999999903</v>
      </c>
      <c r="O411">
        <v>1.02854</v>
      </c>
      <c r="P411">
        <v>2.1061399999999999</v>
      </c>
      <c r="R411">
        <v>1.0237499999999999</v>
      </c>
      <c r="S411">
        <v>1.18486</v>
      </c>
      <c r="T411">
        <v>2.1351200000000001</v>
      </c>
      <c r="V411">
        <v>1.3866700000000001</v>
      </c>
      <c r="W411">
        <v>1.4105000000000001</v>
      </c>
      <c r="X411">
        <v>3.1204499999999999</v>
      </c>
      <c r="Z411">
        <v>1.68713</v>
      </c>
      <c r="AA411">
        <v>1.75932</v>
      </c>
      <c r="AB411">
        <v>3.73936</v>
      </c>
      <c r="AD411">
        <v>0.43204999999999999</v>
      </c>
      <c r="AE411">
        <v>0.48116999999999899</v>
      </c>
      <c r="AF411">
        <v>1.4939499999999999</v>
      </c>
      <c r="AH411">
        <v>2.1030199999999999</v>
      </c>
      <c r="AI411">
        <v>2.2288199999999998</v>
      </c>
      <c r="AJ411">
        <v>4.7374900000000002</v>
      </c>
      <c r="AL411">
        <v>1.7146699999999999</v>
      </c>
      <c r="AM411">
        <v>1.76847</v>
      </c>
      <c r="AN411">
        <v>4.03904</v>
      </c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0:54">
      <c r="J412">
        <v>7.7849199999999996</v>
      </c>
      <c r="K412">
        <v>7.8652899999999999</v>
      </c>
      <c r="L412">
        <v>8.5662800000000008</v>
      </c>
      <c r="N412">
        <v>7.7766200000000003</v>
      </c>
      <c r="O412">
        <v>7.8144099999999996</v>
      </c>
      <c r="P412">
        <v>8.4816900000000004</v>
      </c>
      <c r="R412">
        <v>7.7623600000000001</v>
      </c>
      <c r="S412">
        <v>7.7959199999999997</v>
      </c>
      <c r="T412">
        <v>8.5095500000000008</v>
      </c>
      <c r="V412">
        <v>7.8054399999999999</v>
      </c>
      <c r="W412">
        <v>7.84978</v>
      </c>
      <c r="X412">
        <v>8.6313499999999994</v>
      </c>
      <c r="Z412">
        <v>7.8430999999999997</v>
      </c>
      <c r="AA412">
        <v>7.88788</v>
      </c>
      <c r="AB412">
        <v>8.6387999999999998</v>
      </c>
      <c r="AD412">
        <v>7.83284</v>
      </c>
      <c r="AE412">
        <v>7.8944900000000002</v>
      </c>
      <c r="AF412">
        <v>8.5395800000000008</v>
      </c>
      <c r="AH412">
        <v>7.8902700000000001</v>
      </c>
      <c r="AI412">
        <v>7.9152699999999996</v>
      </c>
      <c r="AJ412">
        <v>8.5824999999999996</v>
      </c>
      <c r="AL412">
        <v>7.8267100000000003</v>
      </c>
      <c r="AM412">
        <v>7.8762999999999996</v>
      </c>
      <c r="AN412">
        <v>8.5318100000000001</v>
      </c>
    </row>
    <row r="413" spans="10:54">
      <c r="J413">
        <v>7.8810799999999999</v>
      </c>
      <c r="K413">
        <v>8.0195100000000004</v>
      </c>
      <c r="L413">
        <v>9.3507300000000004</v>
      </c>
      <c r="N413">
        <v>8.5045500000000001</v>
      </c>
      <c r="O413">
        <v>8.6400299999999994</v>
      </c>
      <c r="P413">
        <v>10.745799999999999</v>
      </c>
      <c r="R413">
        <v>8.0060099999999998</v>
      </c>
      <c r="S413">
        <v>8.1295199999999994</v>
      </c>
      <c r="T413">
        <v>10.1015</v>
      </c>
      <c r="V413">
        <v>9.1565300000000001</v>
      </c>
      <c r="W413">
        <v>9.2893299999999996</v>
      </c>
      <c r="X413">
        <v>11.5944</v>
      </c>
      <c r="Z413">
        <v>8.3321000000000005</v>
      </c>
      <c r="AA413">
        <v>8.4324100000000008</v>
      </c>
      <c r="AB413">
        <v>10.581899999999999</v>
      </c>
      <c r="AD413">
        <v>9.6602700000000006</v>
      </c>
      <c r="AE413">
        <v>9.7939900000000009</v>
      </c>
      <c r="AF413">
        <v>12.6572</v>
      </c>
      <c r="AH413">
        <v>10.1652</v>
      </c>
      <c r="AI413">
        <v>10.3863</v>
      </c>
      <c r="AJ413">
        <v>13.677199999999999</v>
      </c>
      <c r="AL413">
        <v>10.1463</v>
      </c>
      <c r="AM413">
        <v>10.331200000000001</v>
      </c>
      <c r="AN413">
        <v>14.336</v>
      </c>
    </row>
    <row r="414" spans="10:54">
      <c r="J414">
        <v>9.6160000000000204E-2</v>
      </c>
      <c r="K414">
        <v>0.15422</v>
      </c>
      <c r="L414">
        <v>0.78444999999999998</v>
      </c>
      <c r="N414">
        <v>0.72792999999999997</v>
      </c>
      <c r="O414">
        <v>0.82562000000000002</v>
      </c>
      <c r="P414">
        <v>2.2641100000000001</v>
      </c>
      <c r="R414">
        <v>0.24365000000000001</v>
      </c>
      <c r="S414">
        <v>0.33360000000000001</v>
      </c>
      <c r="T414">
        <v>1.59195</v>
      </c>
      <c r="V414">
        <v>1.3510899999999999</v>
      </c>
      <c r="W414">
        <v>1.4395500000000001</v>
      </c>
      <c r="X414">
        <v>2.96305</v>
      </c>
      <c r="Z414">
        <v>0.48900000000000099</v>
      </c>
      <c r="AA414">
        <v>0.54453000000000096</v>
      </c>
      <c r="AB414">
        <v>1.9431</v>
      </c>
      <c r="AD414">
        <v>1.8274300000000001</v>
      </c>
      <c r="AE414">
        <v>1.8995</v>
      </c>
      <c r="AF414">
        <v>4.1176199999999996</v>
      </c>
      <c r="AH414">
        <v>2.2749299999999999</v>
      </c>
      <c r="AI414">
        <v>2.4710299999999998</v>
      </c>
      <c r="AJ414">
        <v>5.0946999999999996</v>
      </c>
      <c r="AL414">
        <v>2.3195899999999998</v>
      </c>
      <c r="AM414">
        <v>2.4548999999999999</v>
      </c>
      <c r="AN414">
        <v>5.8041900000000002</v>
      </c>
    </row>
    <row r="415" spans="10:54">
      <c r="J415">
        <v>7.8559799999999997</v>
      </c>
      <c r="K415">
        <v>7.9080500000000002</v>
      </c>
      <c r="L415">
        <v>8.6452899999999993</v>
      </c>
      <c r="N415">
        <v>7.9020400000000004</v>
      </c>
      <c r="O415">
        <v>7.9504599999999996</v>
      </c>
      <c r="P415">
        <v>8.6560000000000006</v>
      </c>
      <c r="R415">
        <v>7.9248799999999999</v>
      </c>
      <c r="S415">
        <v>7.9865899999999996</v>
      </c>
      <c r="T415">
        <v>8.7274700000000003</v>
      </c>
      <c r="V415">
        <v>7.8071099999999998</v>
      </c>
      <c r="W415">
        <v>7.8576499999999996</v>
      </c>
      <c r="X415">
        <v>8.6310900000000004</v>
      </c>
      <c r="Z415">
        <v>7.8379899999999996</v>
      </c>
      <c r="AA415">
        <v>7.8968299999999996</v>
      </c>
      <c r="AB415">
        <v>8.4778000000000002</v>
      </c>
      <c r="AD415">
        <v>7.81684</v>
      </c>
      <c r="AE415">
        <v>7.8563200000000002</v>
      </c>
      <c r="AF415">
        <v>8.5215899999999998</v>
      </c>
      <c r="AH415">
        <v>7.7481</v>
      </c>
      <c r="AI415">
        <v>7.7840499999999997</v>
      </c>
      <c r="AJ415">
        <v>8.5290700000000008</v>
      </c>
      <c r="AL415">
        <v>7.80992</v>
      </c>
      <c r="AM415">
        <v>7.8650500000000001</v>
      </c>
      <c r="AN415">
        <v>8.5673499999999994</v>
      </c>
    </row>
    <row r="416" spans="10:54">
      <c r="J416">
        <v>8.6548999999999996</v>
      </c>
      <c r="K416">
        <v>8.7627600000000001</v>
      </c>
      <c r="L416">
        <v>11.020799999999999</v>
      </c>
      <c r="N416">
        <v>8.6419599999999992</v>
      </c>
      <c r="O416">
        <v>8.8224999999999998</v>
      </c>
      <c r="P416">
        <v>10.512600000000001</v>
      </c>
      <c r="R416">
        <v>8.9145199999999996</v>
      </c>
      <c r="S416">
        <v>9.1372999999999998</v>
      </c>
      <c r="T416">
        <v>11.8965</v>
      </c>
      <c r="V416">
        <v>8.07517</v>
      </c>
      <c r="W416">
        <v>8.1953099999999992</v>
      </c>
      <c r="X416">
        <v>9.8257899999999996</v>
      </c>
      <c r="Z416">
        <v>9.4575600000000009</v>
      </c>
      <c r="AA416">
        <v>9.6073000000000004</v>
      </c>
      <c r="AB416">
        <v>12.2865</v>
      </c>
      <c r="AD416">
        <v>9.8500200000000007</v>
      </c>
      <c r="AE416">
        <v>9.9040800000000004</v>
      </c>
      <c r="AF416">
        <v>13.0585</v>
      </c>
      <c r="AH416">
        <v>10.023199999999999</v>
      </c>
      <c r="AI416">
        <v>10.275600000000001</v>
      </c>
      <c r="AJ416">
        <v>14.0977</v>
      </c>
      <c r="AL416">
        <v>10.3118</v>
      </c>
      <c r="AM416">
        <v>10.441599999999999</v>
      </c>
      <c r="AN416">
        <v>14.388400000000001</v>
      </c>
    </row>
    <row r="417" spans="10:40">
      <c r="J417">
        <v>0.79891999999999996</v>
      </c>
      <c r="K417">
        <v>0.85470999999999997</v>
      </c>
      <c r="L417">
        <v>2.3755099999999998</v>
      </c>
      <c r="N417">
        <v>0.73992000000000002</v>
      </c>
      <c r="O417">
        <v>0.87204000000000004</v>
      </c>
      <c r="P417">
        <v>1.8566</v>
      </c>
      <c r="R417">
        <v>0.98963999999999996</v>
      </c>
      <c r="S417">
        <v>1.1507099999999999</v>
      </c>
      <c r="T417">
        <v>3.1690299999999998</v>
      </c>
      <c r="V417">
        <v>0.26806000000000002</v>
      </c>
      <c r="W417">
        <v>0.33766000000000002</v>
      </c>
      <c r="X417">
        <v>1.1947000000000001</v>
      </c>
      <c r="Z417">
        <v>1.61957</v>
      </c>
      <c r="AA417">
        <v>1.7104699999999999</v>
      </c>
      <c r="AB417">
        <v>3.8087</v>
      </c>
      <c r="AD417">
        <v>2.0331800000000002</v>
      </c>
      <c r="AE417">
        <v>2.0477599999999998</v>
      </c>
      <c r="AF417">
        <v>4.5369099999999998</v>
      </c>
      <c r="AH417">
        <v>2.2751000000000001</v>
      </c>
      <c r="AI417">
        <v>2.4915500000000002</v>
      </c>
      <c r="AJ417">
        <v>5.5686299999999997</v>
      </c>
      <c r="AL417">
        <v>2.5018799999999999</v>
      </c>
      <c r="AM417">
        <v>2.5765500000000001</v>
      </c>
      <c r="AN417">
        <v>5.8210499999999996</v>
      </c>
    </row>
    <row r="418" spans="10:40">
      <c r="J418">
        <v>7.7913600000000001</v>
      </c>
      <c r="K418">
        <v>7.82918</v>
      </c>
      <c r="L418">
        <v>8.4723100000000002</v>
      </c>
      <c r="N418">
        <v>7.8458300000000003</v>
      </c>
      <c r="O418">
        <v>7.9044299999999996</v>
      </c>
      <c r="P418">
        <v>8.6572499999999994</v>
      </c>
      <c r="R418">
        <v>7.8101599999999998</v>
      </c>
      <c r="S418">
        <v>7.8544099999999997</v>
      </c>
      <c r="T418">
        <v>8.5120199999999997</v>
      </c>
      <c r="V418">
        <v>7.7310999999999996</v>
      </c>
      <c r="W418">
        <v>7.7750399999999997</v>
      </c>
      <c r="X418">
        <v>8.4895700000000005</v>
      </c>
      <c r="Z418">
        <v>7.8339999999999996</v>
      </c>
      <c r="AA418">
        <v>7.8685</v>
      </c>
      <c r="AB418">
        <v>8.5681999999999992</v>
      </c>
      <c r="AD418">
        <v>7.8437999999999999</v>
      </c>
      <c r="AE418">
        <v>7.8852799999999998</v>
      </c>
      <c r="AF418">
        <v>8.5607900000000008</v>
      </c>
      <c r="AH418">
        <v>7.6966299999999999</v>
      </c>
      <c r="AI418">
        <v>7.7180400000000002</v>
      </c>
      <c r="AJ418">
        <v>8.4784000000000006</v>
      </c>
      <c r="AL418">
        <v>7.8846299999999996</v>
      </c>
      <c r="AM418">
        <v>7.9611499999999999</v>
      </c>
      <c r="AN418">
        <v>8.5952599999999997</v>
      </c>
    </row>
    <row r="419" spans="10:40">
      <c r="J419">
        <v>8.4132499999999997</v>
      </c>
      <c r="K419">
        <v>8.4720099999999992</v>
      </c>
      <c r="L419">
        <v>9.7361900000000006</v>
      </c>
      <c r="N419">
        <v>8.5649099999999994</v>
      </c>
      <c r="O419">
        <v>8.6646800000000006</v>
      </c>
      <c r="P419">
        <v>11.0801</v>
      </c>
      <c r="R419">
        <v>8.8160399999999992</v>
      </c>
      <c r="S419">
        <v>8.99986</v>
      </c>
      <c r="T419">
        <v>12.064500000000001</v>
      </c>
      <c r="V419">
        <v>9.2176600000000004</v>
      </c>
      <c r="W419">
        <v>9.3487600000000004</v>
      </c>
      <c r="X419">
        <v>11.432</v>
      </c>
      <c r="Z419">
        <v>9.4752100000000006</v>
      </c>
      <c r="AA419">
        <v>9.5975900000000003</v>
      </c>
      <c r="AB419">
        <v>13.5739</v>
      </c>
      <c r="AD419">
        <v>9.5908099999999994</v>
      </c>
      <c r="AE419">
        <v>9.6909899999999993</v>
      </c>
      <c r="AF419">
        <v>12.3474</v>
      </c>
      <c r="AH419">
        <v>9.9848999999999997</v>
      </c>
      <c r="AI419">
        <v>10.0732</v>
      </c>
      <c r="AJ419">
        <v>13.286099999999999</v>
      </c>
      <c r="AL419">
        <v>10.2713</v>
      </c>
      <c r="AM419">
        <v>10.417</v>
      </c>
      <c r="AN419">
        <v>13.6396</v>
      </c>
    </row>
    <row r="420" spans="10:40">
      <c r="J420">
        <v>0.62189000000000005</v>
      </c>
      <c r="K420">
        <v>0.64282999999999901</v>
      </c>
      <c r="L420">
        <v>1.2638799999999999</v>
      </c>
      <c r="N420">
        <v>0.71907999999999905</v>
      </c>
      <c r="O420">
        <v>0.76025000000000098</v>
      </c>
      <c r="P420">
        <v>2.4228499999999999</v>
      </c>
      <c r="R420">
        <v>1.0058800000000001</v>
      </c>
      <c r="S420">
        <v>1.1454500000000001</v>
      </c>
      <c r="T420">
        <v>3.5524800000000001</v>
      </c>
      <c r="V420">
        <v>1.4865600000000001</v>
      </c>
      <c r="W420">
        <v>1.57372</v>
      </c>
      <c r="X420">
        <v>2.9424299999999999</v>
      </c>
      <c r="Z420">
        <v>1.6412100000000001</v>
      </c>
      <c r="AA420">
        <v>1.72909</v>
      </c>
      <c r="AB420">
        <v>5.0057</v>
      </c>
      <c r="AD420">
        <v>1.74701</v>
      </c>
      <c r="AE420">
        <v>1.8057099999999999</v>
      </c>
      <c r="AF420">
        <v>3.78661</v>
      </c>
      <c r="AH420">
        <v>2.2882699999999998</v>
      </c>
      <c r="AI420">
        <v>2.3551600000000001</v>
      </c>
      <c r="AJ420">
        <v>4.8076999999999996</v>
      </c>
      <c r="AL420">
        <v>2.3866700000000001</v>
      </c>
      <c r="AM420">
        <v>2.4558499999999999</v>
      </c>
      <c r="AN420">
        <v>5.04434</v>
      </c>
    </row>
    <row r="421" spans="10:40">
      <c r="J421">
        <v>7.7979099999999999</v>
      </c>
      <c r="K421">
        <v>7.8317699999999997</v>
      </c>
      <c r="L421">
        <v>8.5673100000000009</v>
      </c>
      <c r="N421">
        <v>7.8014400000000004</v>
      </c>
      <c r="O421">
        <v>7.8278999999999996</v>
      </c>
      <c r="P421">
        <v>8.5640099999999997</v>
      </c>
      <c r="R421">
        <v>7.8247799999999996</v>
      </c>
      <c r="S421">
        <v>7.8849200000000002</v>
      </c>
      <c r="T421">
        <v>8.6012799999999991</v>
      </c>
      <c r="V421">
        <v>7.8767800000000001</v>
      </c>
      <c r="W421">
        <v>7.9349100000000004</v>
      </c>
      <c r="X421">
        <v>8.5945599999999995</v>
      </c>
      <c r="Z421">
        <v>7.8400499999999997</v>
      </c>
      <c r="AA421">
        <v>7.90327</v>
      </c>
      <c r="AB421">
        <v>8.4318600000000004</v>
      </c>
      <c r="AD421">
        <v>7.7514599999999998</v>
      </c>
      <c r="AE421">
        <v>7.7934400000000004</v>
      </c>
      <c r="AF421">
        <v>8.5209499999999991</v>
      </c>
      <c r="AH421">
        <v>7.7378400000000003</v>
      </c>
      <c r="AI421">
        <v>7.7659099999999999</v>
      </c>
      <c r="AJ421">
        <v>8.5190300000000008</v>
      </c>
      <c r="AL421">
        <v>7.8324800000000003</v>
      </c>
      <c r="AM421">
        <v>7.8681999999999999</v>
      </c>
      <c r="AN421">
        <v>8.5223499999999994</v>
      </c>
    </row>
    <row r="422" spans="10:40">
      <c r="J422">
        <v>8.3946799999999993</v>
      </c>
      <c r="K422">
        <v>8.4840999999999998</v>
      </c>
      <c r="L422">
        <v>10.187900000000001</v>
      </c>
      <c r="N422">
        <v>8.5441800000000008</v>
      </c>
      <c r="O422">
        <v>8.6766100000000002</v>
      </c>
      <c r="P422">
        <v>10.787800000000001</v>
      </c>
      <c r="R422">
        <v>8.0826100000000007</v>
      </c>
      <c r="S422">
        <v>8.1839700000000004</v>
      </c>
      <c r="T422">
        <v>9.5847200000000008</v>
      </c>
      <c r="V422">
        <v>8.1437899999999992</v>
      </c>
      <c r="W422">
        <v>8.26572</v>
      </c>
      <c r="X422">
        <v>9.6291200000000003</v>
      </c>
      <c r="Z422">
        <v>9.5890799999999992</v>
      </c>
      <c r="AA422">
        <v>9.6974099999999996</v>
      </c>
      <c r="AB422">
        <v>12.8567</v>
      </c>
      <c r="AD422">
        <v>9.6284600000000005</v>
      </c>
      <c r="AE422">
        <v>9.8389900000000008</v>
      </c>
      <c r="AF422">
        <v>13.419700000000001</v>
      </c>
      <c r="AH422">
        <v>8.29922</v>
      </c>
      <c r="AI422">
        <v>8.4323099999999993</v>
      </c>
      <c r="AJ422">
        <v>9.9358000000000004</v>
      </c>
      <c r="AL422">
        <v>9.7711799999999993</v>
      </c>
      <c r="AM422">
        <v>10.019500000000001</v>
      </c>
      <c r="AN422">
        <v>11.7575</v>
      </c>
    </row>
    <row r="423" spans="10:40">
      <c r="J423">
        <v>0.59676999999999902</v>
      </c>
      <c r="K423">
        <v>0.65232999999999997</v>
      </c>
      <c r="L423">
        <v>1.62059</v>
      </c>
      <c r="N423">
        <v>0.74273999999999996</v>
      </c>
      <c r="O423">
        <v>0.84871000000000096</v>
      </c>
      <c r="P423">
        <v>2.2237900000000002</v>
      </c>
      <c r="R423">
        <v>0.257830000000001</v>
      </c>
      <c r="S423">
        <v>0.29904999999999998</v>
      </c>
      <c r="T423">
        <v>0.98344000000000198</v>
      </c>
      <c r="V423">
        <v>0.26700999999999903</v>
      </c>
      <c r="W423">
        <v>0.33080999999999999</v>
      </c>
      <c r="X423">
        <v>1.0345599999999999</v>
      </c>
      <c r="Z423">
        <v>1.7490300000000001</v>
      </c>
      <c r="AA423">
        <v>1.7941400000000001</v>
      </c>
      <c r="AB423">
        <v>4.4248399999999997</v>
      </c>
      <c r="AD423">
        <v>1.877</v>
      </c>
      <c r="AE423">
        <v>2.04555</v>
      </c>
      <c r="AF423">
        <v>4.8987499999999997</v>
      </c>
      <c r="AH423">
        <v>0.56137999999999999</v>
      </c>
      <c r="AI423">
        <v>0.66639999999999899</v>
      </c>
      <c r="AJ423">
        <v>1.4167700000000001</v>
      </c>
      <c r="AL423">
        <v>1.9387000000000001</v>
      </c>
      <c r="AM423">
        <v>2.1513</v>
      </c>
      <c r="AN423">
        <v>3.23515</v>
      </c>
    </row>
    <row r="424" spans="10:40">
      <c r="J424">
        <v>7.8198499999999997</v>
      </c>
      <c r="K424">
        <v>7.8495299999999997</v>
      </c>
      <c r="L424">
        <v>8.5616800000000008</v>
      </c>
      <c r="N424">
        <v>7.8687699999999996</v>
      </c>
      <c r="O424">
        <v>7.9071999999999996</v>
      </c>
      <c r="P424">
        <v>8.6466600000000007</v>
      </c>
      <c r="R424">
        <v>7.7817800000000004</v>
      </c>
      <c r="S424">
        <v>7.8087900000000001</v>
      </c>
      <c r="T424">
        <v>8.6138100000000009</v>
      </c>
      <c r="V424">
        <v>7.8605499999999999</v>
      </c>
      <c r="W424">
        <v>7.9136699999999998</v>
      </c>
      <c r="X424">
        <v>8.5862700000000007</v>
      </c>
      <c r="Z424">
        <v>7.8607399999999998</v>
      </c>
      <c r="AA424">
        <v>7.9068199999999997</v>
      </c>
      <c r="AB424">
        <v>8.6021800000000006</v>
      </c>
      <c r="AD424">
        <v>7.8217499999999998</v>
      </c>
      <c r="AE424">
        <v>7.8918400000000002</v>
      </c>
      <c r="AF424">
        <v>8.5060699999999994</v>
      </c>
      <c r="AH424">
        <v>7.7637700000000001</v>
      </c>
      <c r="AI424">
        <v>7.7836600000000002</v>
      </c>
      <c r="AJ424">
        <v>8.5284300000000002</v>
      </c>
      <c r="AL424">
        <v>7.8511699999999998</v>
      </c>
      <c r="AM424">
        <v>7.9139499999999998</v>
      </c>
      <c r="AN424">
        <v>8.66995</v>
      </c>
    </row>
    <row r="425" spans="10:40">
      <c r="J425">
        <v>8.5481999999999996</v>
      </c>
      <c r="K425">
        <v>8.6299100000000006</v>
      </c>
      <c r="L425">
        <v>10.9687</v>
      </c>
      <c r="N425">
        <v>8.6726200000000002</v>
      </c>
      <c r="O425">
        <v>8.8351299999999995</v>
      </c>
      <c r="P425">
        <v>11.245699999999999</v>
      </c>
      <c r="R425">
        <v>8.8817000000000004</v>
      </c>
      <c r="S425">
        <v>9.0301500000000008</v>
      </c>
      <c r="T425">
        <v>11.3096</v>
      </c>
      <c r="V425">
        <v>9.1618700000000004</v>
      </c>
      <c r="W425">
        <v>9.3311899999999994</v>
      </c>
      <c r="X425">
        <v>11.469099999999999</v>
      </c>
      <c r="Z425">
        <v>9.5517099999999999</v>
      </c>
      <c r="AA425">
        <v>9.7270099999999999</v>
      </c>
      <c r="AB425">
        <v>12.7517</v>
      </c>
      <c r="AD425">
        <v>9.7055500000000006</v>
      </c>
      <c r="AE425">
        <v>9.8789099999999994</v>
      </c>
      <c r="AF425">
        <v>14.4369</v>
      </c>
      <c r="AH425">
        <v>9.5108200000000007</v>
      </c>
      <c r="AI425">
        <v>9.5838800000000006</v>
      </c>
      <c r="AJ425">
        <v>11.8482</v>
      </c>
      <c r="AL425">
        <v>10.288399999999999</v>
      </c>
      <c r="AM425">
        <v>10.417299999999999</v>
      </c>
      <c r="AN425">
        <v>13.345599999999999</v>
      </c>
    </row>
    <row r="426" spans="10:40">
      <c r="J426">
        <v>0.72835000000000005</v>
      </c>
      <c r="K426">
        <v>0.78038000000000096</v>
      </c>
      <c r="L426">
        <v>2.4070200000000002</v>
      </c>
      <c r="N426">
        <v>0.80385000000000095</v>
      </c>
      <c r="O426">
        <v>0.92793000000000003</v>
      </c>
      <c r="P426">
        <v>2.59904</v>
      </c>
      <c r="R426">
        <v>1.09992</v>
      </c>
      <c r="S426">
        <v>1.22136</v>
      </c>
      <c r="T426">
        <v>2.6957900000000001</v>
      </c>
      <c r="V426">
        <v>1.30132</v>
      </c>
      <c r="W426">
        <v>1.4175199999999999</v>
      </c>
      <c r="X426">
        <v>2.8828299999999998</v>
      </c>
      <c r="Z426">
        <v>1.6909700000000001</v>
      </c>
      <c r="AA426">
        <v>1.82019</v>
      </c>
      <c r="AB426">
        <v>4.1495199999999999</v>
      </c>
      <c r="AD426">
        <v>1.8837999999999999</v>
      </c>
      <c r="AE426">
        <v>1.9870699999999999</v>
      </c>
      <c r="AF426">
        <v>5.9308300000000003</v>
      </c>
      <c r="AH426">
        <v>1.74705</v>
      </c>
      <c r="AI426">
        <v>1.8002199999999999</v>
      </c>
      <c r="AJ426">
        <v>3.3197700000000001</v>
      </c>
      <c r="AL426">
        <v>2.43723</v>
      </c>
      <c r="AM426">
        <v>2.5033500000000002</v>
      </c>
      <c r="AN426">
        <v>4.6756500000000001</v>
      </c>
    </row>
    <row r="427" spans="10:40">
      <c r="J427">
        <v>7.8738200000000003</v>
      </c>
      <c r="K427">
        <v>7.9106699999999996</v>
      </c>
      <c r="L427">
        <v>8.6775099999999998</v>
      </c>
      <c r="N427">
        <v>7.7650300000000003</v>
      </c>
      <c r="O427">
        <v>7.7912100000000004</v>
      </c>
      <c r="P427">
        <v>8.5722199999999997</v>
      </c>
      <c r="R427">
        <v>7.9010999999999996</v>
      </c>
      <c r="S427">
        <v>7.9545500000000002</v>
      </c>
      <c r="T427">
        <v>8.5358699999999992</v>
      </c>
      <c r="V427">
        <v>7.7998700000000003</v>
      </c>
      <c r="W427">
        <v>7.8235299999999999</v>
      </c>
      <c r="X427">
        <v>8.5945099999999996</v>
      </c>
      <c r="Z427">
        <v>7.8220400000000003</v>
      </c>
      <c r="AA427">
        <v>7.8669399999999996</v>
      </c>
      <c r="AB427">
        <v>8.5980899999999991</v>
      </c>
      <c r="AD427">
        <v>7.8419800000000004</v>
      </c>
      <c r="AE427">
        <v>7.9030699999999996</v>
      </c>
      <c r="AF427">
        <v>8.5689700000000002</v>
      </c>
      <c r="AH427">
        <v>7.8701600000000003</v>
      </c>
      <c r="AI427">
        <v>7.9357699999999998</v>
      </c>
      <c r="AJ427">
        <v>8.8013600000000007</v>
      </c>
      <c r="AL427">
        <v>7.7366299999999999</v>
      </c>
      <c r="AM427">
        <v>7.7781200000000004</v>
      </c>
      <c r="AN427">
        <v>8.4720200000000006</v>
      </c>
    </row>
    <row r="428" spans="10:40">
      <c r="J428">
        <v>8.3267699999999998</v>
      </c>
      <c r="K428">
        <v>8.4308099999999992</v>
      </c>
      <c r="L428">
        <v>9.9224599999999992</v>
      </c>
      <c r="N428">
        <v>8.5460700000000003</v>
      </c>
      <c r="O428">
        <v>8.6886500000000009</v>
      </c>
      <c r="P428">
        <v>11.5131</v>
      </c>
      <c r="R428">
        <v>8.9396799999999992</v>
      </c>
      <c r="S428">
        <v>9.2367000000000008</v>
      </c>
      <c r="T428">
        <v>11.5258</v>
      </c>
      <c r="V428">
        <v>8.7198600000000006</v>
      </c>
      <c r="W428">
        <v>8.7782699999999991</v>
      </c>
      <c r="X428">
        <v>10.907299999999999</v>
      </c>
      <c r="Z428">
        <v>8.9926700000000004</v>
      </c>
      <c r="AA428">
        <v>9.1430000000000007</v>
      </c>
      <c r="AB428">
        <v>11.225</v>
      </c>
      <c r="AD428">
        <v>9.6578199999999992</v>
      </c>
      <c r="AE428">
        <v>9.9331399999999999</v>
      </c>
      <c r="AF428">
        <v>14.1516</v>
      </c>
      <c r="AH428">
        <v>9.0874699999999997</v>
      </c>
      <c r="AI428">
        <v>9.3057599999999994</v>
      </c>
      <c r="AJ428">
        <v>11.3224</v>
      </c>
      <c r="AL428">
        <v>10.2186</v>
      </c>
      <c r="AM428">
        <v>10.4323</v>
      </c>
      <c r="AN428">
        <v>13.3301</v>
      </c>
    </row>
    <row r="429" spans="10:40">
      <c r="J429">
        <v>0.45295000000000002</v>
      </c>
      <c r="K429">
        <v>0.52014000000000005</v>
      </c>
      <c r="L429">
        <v>1.24495</v>
      </c>
      <c r="N429">
        <v>0.78103999999999996</v>
      </c>
      <c r="O429">
        <v>0.89744000000000002</v>
      </c>
      <c r="P429">
        <v>2.9408799999999999</v>
      </c>
      <c r="R429">
        <v>1.0385800000000001</v>
      </c>
      <c r="S429">
        <v>1.2821499999999999</v>
      </c>
      <c r="T429">
        <v>2.9899300000000002</v>
      </c>
      <c r="V429">
        <v>0.91998999999999997</v>
      </c>
      <c r="W429">
        <v>0.95473999999999903</v>
      </c>
      <c r="X429">
        <v>2.3127900000000001</v>
      </c>
      <c r="Z429">
        <v>1.1706300000000001</v>
      </c>
      <c r="AA429">
        <v>1.27606</v>
      </c>
      <c r="AB429">
        <v>2.6269100000000001</v>
      </c>
      <c r="AD429">
        <v>1.8158399999999999</v>
      </c>
      <c r="AE429">
        <v>2.0300699999999998</v>
      </c>
      <c r="AF429">
        <v>5.58263</v>
      </c>
      <c r="AH429">
        <v>1.2173099999999999</v>
      </c>
      <c r="AI429">
        <v>1.36999</v>
      </c>
      <c r="AJ429">
        <v>2.5210400000000002</v>
      </c>
      <c r="AL429">
        <v>2.48197</v>
      </c>
      <c r="AM429">
        <v>2.6541800000000002</v>
      </c>
      <c r="AN429">
        <v>4.8580800000000002</v>
      </c>
    </row>
    <row r="430" spans="10:40">
      <c r="J430">
        <v>7.8028199999999996</v>
      </c>
      <c r="K430">
        <v>7.8324299999999996</v>
      </c>
      <c r="L430">
        <v>8.6167700000000007</v>
      </c>
      <c r="N430">
        <v>7.8193599999999996</v>
      </c>
      <c r="O430">
        <v>7.8510799999999996</v>
      </c>
      <c r="P430">
        <v>8.5646500000000003</v>
      </c>
      <c r="R430">
        <v>7.7426000000000004</v>
      </c>
      <c r="S430">
        <v>7.7944500000000003</v>
      </c>
      <c r="T430">
        <v>8.4895499999999995</v>
      </c>
      <c r="V430">
        <v>7.77623</v>
      </c>
      <c r="W430">
        <v>7.7992299999999997</v>
      </c>
      <c r="X430">
        <v>8.4402899999999992</v>
      </c>
      <c r="Z430">
        <v>7.7721</v>
      </c>
      <c r="AA430">
        <v>7.8465600000000002</v>
      </c>
      <c r="AB430">
        <v>8.4765899999999998</v>
      </c>
      <c r="AD430">
        <v>7.7312399999999997</v>
      </c>
      <c r="AE430">
        <v>7.7647599999999999</v>
      </c>
      <c r="AF430">
        <v>8.51952</v>
      </c>
      <c r="AH430">
        <v>7.7673500000000004</v>
      </c>
      <c r="AI430">
        <v>7.8209600000000004</v>
      </c>
      <c r="AJ430">
        <v>8.4882200000000001</v>
      </c>
      <c r="AL430">
        <v>7.7953400000000004</v>
      </c>
      <c r="AM430">
        <v>7.8564999999999996</v>
      </c>
      <c r="AN430">
        <v>8.5623500000000003</v>
      </c>
    </row>
    <row r="431" spans="10:40">
      <c r="J431">
        <v>8.4479199999999999</v>
      </c>
      <c r="K431">
        <v>8.5118600000000004</v>
      </c>
      <c r="L431">
        <v>10.8718</v>
      </c>
      <c r="N431">
        <v>8.4766700000000004</v>
      </c>
      <c r="O431">
        <v>8.5885099999999994</v>
      </c>
      <c r="P431">
        <v>10.3399</v>
      </c>
      <c r="R431">
        <v>8.8557299999999994</v>
      </c>
      <c r="S431">
        <v>8.9780599999999993</v>
      </c>
      <c r="T431">
        <v>10.532</v>
      </c>
      <c r="V431">
        <v>8.6747399999999999</v>
      </c>
      <c r="W431">
        <v>8.7959700000000005</v>
      </c>
      <c r="X431">
        <v>10.7475</v>
      </c>
      <c r="Z431">
        <v>8.7589100000000002</v>
      </c>
      <c r="AA431">
        <v>9.1848899999999993</v>
      </c>
      <c r="AB431">
        <v>11.0595</v>
      </c>
      <c r="AD431">
        <v>9.5348000000000006</v>
      </c>
      <c r="AE431">
        <v>9.6941900000000008</v>
      </c>
      <c r="AF431">
        <v>13.2033</v>
      </c>
      <c r="AH431">
        <v>8.1945999999999994</v>
      </c>
      <c r="AI431">
        <v>8.3215500000000002</v>
      </c>
      <c r="AJ431">
        <v>9.7568099999999998</v>
      </c>
      <c r="AL431">
        <v>9.4341299999999997</v>
      </c>
      <c r="AM431">
        <v>9.7347999999999999</v>
      </c>
      <c r="AN431">
        <v>13.2178</v>
      </c>
    </row>
    <row r="432" spans="10:40">
      <c r="J432">
        <v>0.64510000000000001</v>
      </c>
      <c r="K432">
        <v>0.67942999999999998</v>
      </c>
      <c r="L432">
        <v>2.2550300000000001</v>
      </c>
      <c r="N432">
        <v>0.65731000000000095</v>
      </c>
      <c r="O432">
        <v>0.73743000000000003</v>
      </c>
      <c r="P432">
        <v>1.77525</v>
      </c>
      <c r="R432">
        <v>1.11313</v>
      </c>
      <c r="S432">
        <v>1.1836100000000001</v>
      </c>
      <c r="T432">
        <v>2.0424500000000001</v>
      </c>
      <c r="V432">
        <v>0.89851000000000003</v>
      </c>
      <c r="W432">
        <v>0.99674000000000096</v>
      </c>
      <c r="X432">
        <v>2.30721</v>
      </c>
      <c r="Z432">
        <v>0.98680999999999996</v>
      </c>
      <c r="AA432">
        <v>1.33833</v>
      </c>
      <c r="AB432">
        <v>2.58291</v>
      </c>
      <c r="AD432">
        <v>1.8035600000000001</v>
      </c>
      <c r="AE432">
        <v>1.92943</v>
      </c>
      <c r="AF432">
        <v>4.6837799999999996</v>
      </c>
      <c r="AH432">
        <v>0.42724999999999902</v>
      </c>
      <c r="AI432">
        <v>0.50058999999999998</v>
      </c>
      <c r="AJ432">
        <v>1.2685900000000001</v>
      </c>
      <c r="AL432">
        <v>1.63879</v>
      </c>
      <c r="AM432">
        <v>1.8783000000000001</v>
      </c>
      <c r="AN432">
        <v>4.6554500000000001</v>
      </c>
    </row>
    <row r="433" spans="10:40">
      <c r="J433">
        <v>7.7027000000000001</v>
      </c>
      <c r="K433">
        <v>7.7451100000000004</v>
      </c>
      <c r="L433">
        <v>8.5241799999999994</v>
      </c>
      <c r="N433">
        <v>7.8544400000000003</v>
      </c>
      <c r="O433">
        <v>7.8968800000000003</v>
      </c>
      <c r="P433">
        <v>8.5663300000000007</v>
      </c>
      <c r="R433">
        <v>7.8081399999999999</v>
      </c>
      <c r="S433">
        <v>7.8786800000000001</v>
      </c>
      <c r="T433">
        <v>8.5779099999999993</v>
      </c>
      <c r="V433">
        <v>7.7768100000000002</v>
      </c>
      <c r="W433">
        <v>7.8170000000000002</v>
      </c>
      <c r="X433">
        <v>8.5893300000000004</v>
      </c>
      <c r="Z433">
        <v>7.9189100000000003</v>
      </c>
      <c r="AA433">
        <v>7.9680900000000001</v>
      </c>
      <c r="AB433">
        <v>8.6366300000000003</v>
      </c>
      <c r="AD433">
        <v>7.7263500000000001</v>
      </c>
      <c r="AE433">
        <v>7.7652000000000001</v>
      </c>
      <c r="AF433">
        <v>8.4577200000000001</v>
      </c>
      <c r="AH433">
        <v>7.8432899999999997</v>
      </c>
      <c r="AI433">
        <v>7.9070200000000002</v>
      </c>
      <c r="AJ433">
        <v>8.6622500000000002</v>
      </c>
      <c r="AL433">
        <v>7.7958299999999996</v>
      </c>
      <c r="AM433">
        <v>7.8198100000000004</v>
      </c>
      <c r="AN433">
        <v>8.5181299999999993</v>
      </c>
    </row>
    <row r="434" spans="10:40">
      <c r="J434">
        <v>8.3041199999999993</v>
      </c>
      <c r="K434">
        <v>8.4054800000000007</v>
      </c>
      <c r="L434">
        <v>10.1928</v>
      </c>
      <c r="N434">
        <v>8.6034199999999998</v>
      </c>
      <c r="O434">
        <v>8.7713900000000002</v>
      </c>
      <c r="P434">
        <v>11.1332</v>
      </c>
      <c r="R434">
        <v>8.9385200000000005</v>
      </c>
      <c r="S434">
        <v>9.1059099999999997</v>
      </c>
      <c r="T434">
        <v>11.2622</v>
      </c>
      <c r="V434">
        <v>7.9703299999999997</v>
      </c>
      <c r="W434">
        <v>8.0661199999999997</v>
      </c>
      <c r="X434">
        <v>9.4825099999999996</v>
      </c>
      <c r="Z434">
        <v>8.9108900000000002</v>
      </c>
      <c r="AA434">
        <v>9.0284399999999998</v>
      </c>
      <c r="AB434">
        <v>10.9971</v>
      </c>
      <c r="AD434">
        <v>9.4971599999999992</v>
      </c>
      <c r="AE434">
        <v>9.6815200000000008</v>
      </c>
      <c r="AF434">
        <v>12.8741</v>
      </c>
      <c r="AH434">
        <v>9.5789200000000001</v>
      </c>
      <c r="AI434">
        <v>9.6689799999999995</v>
      </c>
      <c r="AJ434">
        <v>11.942399999999999</v>
      </c>
      <c r="AL434">
        <v>10.4954</v>
      </c>
      <c r="AM434">
        <v>10.731299999999999</v>
      </c>
      <c r="AN434">
        <v>17.826699999999999</v>
      </c>
    </row>
    <row r="435" spans="10:40">
      <c r="J435">
        <v>0.60141999999999896</v>
      </c>
      <c r="K435">
        <v>0.66037000000000001</v>
      </c>
      <c r="L435">
        <v>1.66862</v>
      </c>
      <c r="N435">
        <v>0.74897999999999998</v>
      </c>
      <c r="O435">
        <v>0.87451000000000001</v>
      </c>
      <c r="P435">
        <v>2.5668700000000002</v>
      </c>
      <c r="R435">
        <v>1.1303799999999999</v>
      </c>
      <c r="S435">
        <v>1.22723</v>
      </c>
      <c r="T435">
        <v>2.6842899999999998</v>
      </c>
      <c r="V435">
        <v>0.193519999999999</v>
      </c>
      <c r="W435">
        <v>0.24912000000000001</v>
      </c>
      <c r="X435">
        <v>0.89317999999999897</v>
      </c>
      <c r="Z435">
        <v>0.99197999999999997</v>
      </c>
      <c r="AA435">
        <v>1.0603499999999999</v>
      </c>
      <c r="AB435">
        <v>2.3604699999999998</v>
      </c>
      <c r="AD435">
        <v>1.77081</v>
      </c>
      <c r="AE435">
        <v>1.91632</v>
      </c>
      <c r="AF435">
        <v>4.4163800000000002</v>
      </c>
      <c r="AH435">
        <v>1.73563</v>
      </c>
      <c r="AI435">
        <v>1.76196</v>
      </c>
      <c r="AJ435">
        <v>3.2801499999999999</v>
      </c>
      <c r="AL435">
        <v>2.69957</v>
      </c>
      <c r="AM435">
        <v>2.9114900000000001</v>
      </c>
      <c r="AN435">
        <v>9.3085699999999996</v>
      </c>
    </row>
    <row r="436" spans="10:40">
      <c r="J436">
        <v>7.6728300000000003</v>
      </c>
      <c r="K436">
        <v>7.7023599999999997</v>
      </c>
      <c r="L436">
        <v>8.3583800000000004</v>
      </c>
      <c r="N436">
        <v>7.79277</v>
      </c>
      <c r="O436">
        <v>7.8277900000000002</v>
      </c>
      <c r="P436">
        <v>8.5402500000000003</v>
      </c>
      <c r="R436">
        <v>7.8853299999999997</v>
      </c>
      <c r="S436">
        <v>7.9997499999999997</v>
      </c>
      <c r="T436">
        <v>8.6008700000000005</v>
      </c>
      <c r="V436">
        <v>7.7225299999999999</v>
      </c>
      <c r="W436">
        <v>7.7460399999999998</v>
      </c>
      <c r="X436">
        <v>8.5415700000000001</v>
      </c>
      <c r="Z436">
        <v>7.76973</v>
      </c>
      <c r="AA436">
        <v>7.7943800000000003</v>
      </c>
      <c r="AB436">
        <v>8.57165</v>
      </c>
      <c r="AD436">
        <v>7.7359600000000004</v>
      </c>
      <c r="AE436">
        <v>7.8018400000000003</v>
      </c>
      <c r="AF436">
        <v>8.5200800000000001</v>
      </c>
      <c r="AH436">
        <v>7.7544899999999997</v>
      </c>
      <c r="AI436">
        <v>7.78451</v>
      </c>
      <c r="AJ436">
        <v>8.5201700000000002</v>
      </c>
      <c r="AL436">
        <v>7.8206600000000002</v>
      </c>
      <c r="AM436">
        <v>7.8557899999999998</v>
      </c>
      <c r="AN436">
        <v>8.5799099999999999</v>
      </c>
    </row>
    <row r="437" spans="10:40">
      <c r="J437">
        <v>8.2370900000000002</v>
      </c>
      <c r="K437">
        <v>8.3126800000000003</v>
      </c>
      <c r="L437">
        <v>10.0524</v>
      </c>
      <c r="N437">
        <v>8.5296500000000002</v>
      </c>
      <c r="O437">
        <v>8.6635500000000008</v>
      </c>
      <c r="P437">
        <v>9.9994399999999999</v>
      </c>
      <c r="R437">
        <v>8.1012400000000007</v>
      </c>
      <c r="S437">
        <v>8.2769499999999994</v>
      </c>
      <c r="T437">
        <v>9.7023299999999999</v>
      </c>
      <c r="V437">
        <v>9.0997400000000006</v>
      </c>
      <c r="W437">
        <v>9.2806200000000008</v>
      </c>
      <c r="X437">
        <v>11.6212</v>
      </c>
      <c r="Z437">
        <v>9.44252</v>
      </c>
      <c r="AA437">
        <v>9.4661399999999993</v>
      </c>
      <c r="AB437">
        <v>13.2279</v>
      </c>
      <c r="AD437">
        <v>9.5404999999999998</v>
      </c>
      <c r="AE437">
        <v>9.5735100000000006</v>
      </c>
      <c r="AF437">
        <v>12.2715</v>
      </c>
      <c r="AH437">
        <v>9.5695099999999993</v>
      </c>
      <c r="AI437">
        <v>9.6934000000000005</v>
      </c>
      <c r="AJ437">
        <v>11.8764</v>
      </c>
      <c r="AL437">
        <v>10.4087</v>
      </c>
      <c r="AM437">
        <v>10.644</v>
      </c>
      <c r="AN437">
        <v>15.841100000000001</v>
      </c>
    </row>
    <row r="438" spans="10:40">
      <c r="J438">
        <v>0.56425999999999998</v>
      </c>
      <c r="K438">
        <v>0.61032000000000097</v>
      </c>
      <c r="L438">
        <v>1.6940200000000001</v>
      </c>
      <c r="N438">
        <v>0.73687999999999998</v>
      </c>
      <c r="O438">
        <v>0.83576000000000095</v>
      </c>
      <c r="P438">
        <v>1.45919</v>
      </c>
      <c r="R438">
        <v>0.21591000000000099</v>
      </c>
      <c r="S438">
        <v>0.2772</v>
      </c>
      <c r="T438">
        <v>1.1014600000000001</v>
      </c>
      <c r="V438">
        <v>1.37721</v>
      </c>
      <c r="W438">
        <v>1.5345800000000001</v>
      </c>
      <c r="X438">
        <v>3.0796299999999999</v>
      </c>
      <c r="Z438">
        <v>1.67279</v>
      </c>
      <c r="AA438">
        <v>1.6717599999999999</v>
      </c>
      <c r="AB438">
        <v>4.65625</v>
      </c>
      <c r="AD438">
        <v>1.80454</v>
      </c>
      <c r="AE438">
        <v>1.7716700000000001</v>
      </c>
      <c r="AF438">
        <v>3.75142</v>
      </c>
      <c r="AH438">
        <v>1.8150200000000001</v>
      </c>
      <c r="AI438">
        <v>1.90889</v>
      </c>
      <c r="AJ438">
        <v>3.35623</v>
      </c>
      <c r="AL438">
        <v>2.5880399999999999</v>
      </c>
      <c r="AM438">
        <v>2.7882099999999999</v>
      </c>
      <c r="AN438">
        <v>7.26119</v>
      </c>
    </row>
    <row r="439" spans="10:40">
      <c r="J439">
        <v>7.7577400000000001</v>
      </c>
      <c r="K439">
        <v>7.7760800000000003</v>
      </c>
      <c r="L439">
        <v>8.4793299999999991</v>
      </c>
      <c r="N439">
        <v>7.7682200000000003</v>
      </c>
      <c r="O439">
        <v>7.8154899999999996</v>
      </c>
      <c r="P439">
        <v>8.5578599999999998</v>
      </c>
      <c r="R439">
        <v>7.7702200000000001</v>
      </c>
      <c r="S439">
        <v>7.7926099999999998</v>
      </c>
      <c r="T439">
        <v>8.5244900000000001</v>
      </c>
      <c r="V439">
        <v>7.9373800000000001</v>
      </c>
      <c r="W439">
        <v>8.0065299999999997</v>
      </c>
      <c r="X439">
        <v>8.7544400000000007</v>
      </c>
      <c r="Z439">
        <v>7.7556700000000003</v>
      </c>
      <c r="AA439">
        <v>7.7924300000000004</v>
      </c>
      <c r="AB439">
        <v>8.5869999999999997</v>
      </c>
      <c r="AD439">
        <v>7.7996299999999996</v>
      </c>
      <c r="AE439">
        <v>7.8350099999999996</v>
      </c>
      <c r="AF439">
        <v>8.6559600000000003</v>
      </c>
      <c r="AH439">
        <v>7.7961</v>
      </c>
      <c r="AI439">
        <v>7.8309699999999998</v>
      </c>
      <c r="AJ439">
        <v>8.5459599999999991</v>
      </c>
      <c r="AL439">
        <v>7.8476699999999999</v>
      </c>
      <c r="AM439">
        <v>7.8937299999999997</v>
      </c>
      <c r="AN439">
        <v>8.6282399999999999</v>
      </c>
    </row>
    <row r="440" spans="10:40">
      <c r="J440">
        <v>8.4284800000000004</v>
      </c>
      <c r="K440">
        <v>8.5360800000000001</v>
      </c>
      <c r="L440">
        <v>10.2418</v>
      </c>
      <c r="N440">
        <v>8.3350799999999996</v>
      </c>
      <c r="O440">
        <v>8.4960299999999993</v>
      </c>
      <c r="P440">
        <v>10.4863</v>
      </c>
      <c r="R440">
        <v>8.8300900000000002</v>
      </c>
      <c r="S440">
        <v>8.9878400000000003</v>
      </c>
      <c r="T440">
        <v>10.7057</v>
      </c>
      <c r="V440">
        <v>8.1867300000000007</v>
      </c>
      <c r="W440">
        <v>8.3349100000000007</v>
      </c>
      <c r="X440">
        <v>9.9721100000000007</v>
      </c>
      <c r="Z440">
        <v>9.4319900000000008</v>
      </c>
      <c r="AA440">
        <v>9.6697100000000002</v>
      </c>
      <c r="AB440">
        <v>13.4465</v>
      </c>
      <c r="AD440">
        <v>9.4941700000000004</v>
      </c>
      <c r="AE440">
        <v>9.6459499999999991</v>
      </c>
      <c r="AF440">
        <v>11.948600000000001</v>
      </c>
      <c r="AH440">
        <v>10.068199999999999</v>
      </c>
      <c r="AI440">
        <v>10.171099999999999</v>
      </c>
      <c r="AJ440">
        <v>13.0884</v>
      </c>
      <c r="AL440">
        <v>10.112299999999999</v>
      </c>
      <c r="AM440">
        <v>10.1831</v>
      </c>
      <c r="AN440">
        <v>13.2056</v>
      </c>
    </row>
    <row r="441" spans="10:40">
      <c r="J441">
        <v>0.67074</v>
      </c>
      <c r="K441">
        <v>0.76</v>
      </c>
      <c r="L441">
        <v>1.76247</v>
      </c>
      <c r="N441">
        <v>0.56685999999999903</v>
      </c>
      <c r="O441">
        <v>0.68053999999999903</v>
      </c>
      <c r="P441">
        <v>1.9284399999999999</v>
      </c>
      <c r="R441">
        <v>1.0598700000000001</v>
      </c>
      <c r="S441">
        <v>1.19523</v>
      </c>
      <c r="T441">
        <v>2.1812100000000001</v>
      </c>
      <c r="V441">
        <v>0.24935000000000099</v>
      </c>
      <c r="W441">
        <v>0.328380000000001</v>
      </c>
      <c r="X441">
        <v>1.21767</v>
      </c>
      <c r="Z441">
        <v>1.67632</v>
      </c>
      <c r="AA441">
        <v>1.8772800000000001</v>
      </c>
      <c r="AB441">
        <v>4.8594999999999997</v>
      </c>
      <c r="AD441">
        <v>1.6945399999999999</v>
      </c>
      <c r="AE441">
        <v>1.81094</v>
      </c>
      <c r="AF441">
        <v>3.29264</v>
      </c>
      <c r="AH441">
        <v>2.2721</v>
      </c>
      <c r="AI441">
        <v>2.3401299999999998</v>
      </c>
      <c r="AJ441">
        <v>4.54244</v>
      </c>
      <c r="AL441">
        <v>2.2646299999999999</v>
      </c>
      <c r="AM441">
        <v>2.2893699999999999</v>
      </c>
      <c r="AN441">
        <v>4.5773599999999997</v>
      </c>
    </row>
    <row r="442" spans="10:40">
      <c r="N442">
        <v>7.8143599999999998</v>
      </c>
      <c r="O442">
        <v>7.8725199999999997</v>
      </c>
      <c r="P442">
        <v>8.5715699999999995</v>
      </c>
      <c r="V442">
        <v>7.8111600000000001</v>
      </c>
      <c r="W442">
        <v>7.8516599999999999</v>
      </c>
      <c r="X442">
        <v>8.5873699999999999</v>
      </c>
      <c r="AD442">
        <v>7.7716799999999999</v>
      </c>
      <c r="AE442">
        <v>7.8197799999999997</v>
      </c>
      <c r="AF442">
        <v>8.5640800000000006</v>
      </c>
      <c r="AL442">
        <v>7.7481900000000001</v>
      </c>
      <c r="AM442">
        <v>7.8023699999999998</v>
      </c>
      <c r="AN442">
        <v>8.3985099999999999</v>
      </c>
    </row>
    <row r="443" spans="10:40">
      <c r="N443">
        <v>8.6593499999999999</v>
      </c>
      <c r="O443">
        <v>8.9103399999999997</v>
      </c>
      <c r="P443">
        <v>10.769500000000001</v>
      </c>
      <c r="V443">
        <v>9.1190999999999995</v>
      </c>
      <c r="W443">
        <v>9.2857800000000008</v>
      </c>
      <c r="X443">
        <v>11.8521</v>
      </c>
      <c r="AD443">
        <v>9.1664300000000001</v>
      </c>
      <c r="AE443">
        <v>9.2892700000000001</v>
      </c>
      <c r="AF443">
        <v>12.6991</v>
      </c>
      <c r="AL443">
        <v>9.99254</v>
      </c>
      <c r="AM443">
        <v>10.0449</v>
      </c>
      <c r="AN443">
        <v>13.563599999999999</v>
      </c>
    </row>
    <row r="444" spans="10:40">
      <c r="N444">
        <v>0.84499000000000002</v>
      </c>
      <c r="O444">
        <v>1.03782</v>
      </c>
      <c r="P444">
        <v>2.1979299999999999</v>
      </c>
      <c r="V444">
        <v>1.3079400000000001</v>
      </c>
      <c r="W444">
        <v>1.4341200000000001</v>
      </c>
      <c r="X444">
        <v>3.2647300000000001</v>
      </c>
      <c r="AD444">
        <v>1.3947499999999999</v>
      </c>
      <c r="AE444">
        <v>1.46949</v>
      </c>
      <c r="AF444">
        <v>4.1350199999999999</v>
      </c>
      <c r="AL444">
        <v>2.2443499999999998</v>
      </c>
      <c r="AM444">
        <v>2.2425299999999999</v>
      </c>
      <c r="AN444">
        <v>5.1650900000000002</v>
      </c>
    </row>
    <row r="445" spans="10:40">
      <c r="N445">
        <v>7.77874</v>
      </c>
      <c r="O445">
        <v>7.80959</v>
      </c>
      <c r="P445">
        <v>8.5013299999999994</v>
      </c>
      <c r="V445">
        <v>7.7980400000000003</v>
      </c>
      <c r="W445">
        <v>7.8285999999999998</v>
      </c>
      <c r="X445">
        <v>8.4994499999999995</v>
      </c>
      <c r="AD445">
        <v>7.7229700000000001</v>
      </c>
      <c r="AE445">
        <v>7.7701599999999997</v>
      </c>
      <c r="AF445">
        <v>8.5273699999999995</v>
      </c>
      <c r="AL445">
        <v>7.73454</v>
      </c>
      <c r="AM445">
        <v>7.7686500000000001</v>
      </c>
      <c r="AN445">
        <v>8.5122599999999995</v>
      </c>
    </row>
    <row r="446" spans="10:40">
      <c r="N446">
        <v>8.6350300000000004</v>
      </c>
      <c r="O446">
        <v>8.6783599999999996</v>
      </c>
      <c r="P446">
        <v>10.7233</v>
      </c>
      <c r="V446">
        <v>9.1334499999999998</v>
      </c>
      <c r="W446">
        <v>9.3097300000000001</v>
      </c>
      <c r="X446">
        <v>11.429600000000001</v>
      </c>
      <c r="AD446">
        <v>8.1311900000000001</v>
      </c>
      <c r="AE446">
        <v>8.2744300000000006</v>
      </c>
      <c r="AF446">
        <v>9.7221499999999992</v>
      </c>
      <c r="AL446">
        <v>10.4543</v>
      </c>
      <c r="AM446">
        <v>10.5999</v>
      </c>
      <c r="AN446">
        <v>16.8291</v>
      </c>
    </row>
    <row r="447" spans="10:40">
      <c r="N447">
        <v>0.85629</v>
      </c>
      <c r="O447">
        <v>0.86877000000000004</v>
      </c>
      <c r="P447">
        <v>2.2219699999999998</v>
      </c>
      <c r="V447">
        <v>1.33541</v>
      </c>
      <c r="W447">
        <v>1.4811300000000001</v>
      </c>
      <c r="X447">
        <v>2.9301499999999998</v>
      </c>
      <c r="AD447">
        <v>0.40822000000000003</v>
      </c>
      <c r="AE447">
        <v>0.504270000000001</v>
      </c>
      <c r="AF447">
        <v>1.19478</v>
      </c>
      <c r="AL447">
        <v>2.71976</v>
      </c>
      <c r="AM447">
        <v>2.8312499999999998</v>
      </c>
      <c r="AN447">
        <v>8.3168399999999991</v>
      </c>
    </row>
    <row r="448" spans="10:40">
      <c r="N448">
        <v>7.8266600000000004</v>
      </c>
      <c r="O448">
        <v>7.8621999999999996</v>
      </c>
      <c r="P448">
        <v>8.5341699999999996</v>
      </c>
      <c r="V448">
        <v>7.8331099999999996</v>
      </c>
      <c r="W448">
        <v>7.8734200000000003</v>
      </c>
      <c r="X448">
        <v>8.593</v>
      </c>
      <c r="AD448">
        <v>7.8466399999999998</v>
      </c>
      <c r="AE448">
        <v>7.8986900000000002</v>
      </c>
      <c r="AF448">
        <v>8.5177200000000006</v>
      </c>
      <c r="AL448">
        <v>7.77813</v>
      </c>
      <c r="AM448">
        <v>7.8073499999999996</v>
      </c>
      <c r="AN448">
        <v>8.5016099999999994</v>
      </c>
    </row>
    <row r="449" spans="14:40">
      <c r="N449">
        <v>8.8092900000000007</v>
      </c>
      <c r="O449">
        <v>8.9059000000000008</v>
      </c>
      <c r="P449">
        <v>11.3041</v>
      </c>
      <c r="V449">
        <v>8.8108199999999997</v>
      </c>
      <c r="W449">
        <v>8.9008599999999998</v>
      </c>
      <c r="X449">
        <v>11.3071</v>
      </c>
      <c r="AD449">
        <v>9.6646999999999998</v>
      </c>
      <c r="AE449">
        <v>9.8653300000000002</v>
      </c>
      <c r="AF449">
        <v>13.0807</v>
      </c>
      <c r="AL449">
        <v>10.335699999999999</v>
      </c>
      <c r="AM449">
        <v>10.4024</v>
      </c>
      <c r="AN449">
        <v>14.3134</v>
      </c>
    </row>
    <row r="450" spans="14:40">
      <c r="N450">
        <v>0.98263</v>
      </c>
      <c r="O450">
        <v>1.0437000000000001</v>
      </c>
      <c r="P450">
        <v>2.76993</v>
      </c>
      <c r="V450">
        <v>0.97770999999999997</v>
      </c>
      <c r="W450">
        <v>1.0274399999999999</v>
      </c>
      <c r="X450">
        <v>2.7141000000000002</v>
      </c>
      <c r="AD450">
        <v>1.81806</v>
      </c>
      <c r="AE450">
        <v>1.9666399999999999</v>
      </c>
      <c r="AF450">
        <v>4.5629799999999996</v>
      </c>
      <c r="AL450">
        <v>2.5575700000000001</v>
      </c>
      <c r="AM450">
        <v>2.5950500000000001</v>
      </c>
      <c r="AN450">
        <v>5.8117900000000002</v>
      </c>
    </row>
    <row r="451" spans="14:40">
      <c r="N451">
        <v>7.8100199999999997</v>
      </c>
      <c r="O451">
        <v>7.8490700000000002</v>
      </c>
      <c r="P451">
        <v>8.5967099999999999</v>
      </c>
      <c r="V451">
        <v>7.7511400000000004</v>
      </c>
      <c r="W451">
        <v>7.7828600000000003</v>
      </c>
      <c r="X451">
        <v>8.4072800000000001</v>
      </c>
      <c r="AD451">
        <v>7.83432</v>
      </c>
      <c r="AE451">
        <v>7.8512700000000004</v>
      </c>
      <c r="AF451">
        <v>8.5051699999999997</v>
      </c>
      <c r="AL451">
        <v>7.8529600000000004</v>
      </c>
      <c r="AM451">
        <v>7.8957800000000002</v>
      </c>
      <c r="AN451">
        <v>8.6717099999999991</v>
      </c>
    </row>
    <row r="452" spans="14:40">
      <c r="N452">
        <v>8.6461500000000004</v>
      </c>
      <c r="O452">
        <v>8.7080599999999997</v>
      </c>
      <c r="P452">
        <v>10.8287</v>
      </c>
      <c r="V452">
        <v>8.7353500000000004</v>
      </c>
      <c r="W452">
        <v>8.8262300000000007</v>
      </c>
      <c r="X452">
        <v>11.079800000000001</v>
      </c>
      <c r="AD452">
        <v>9.7213200000000004</v>
      </c>
      <c r="AE452">
        <v>9.7479899999999997</v>
      </c>
      <c r="AF452">
        <v>12.9682</v>
      </c>
      <c r="AL452">
        <v>10.1706</v>
      </c>
      <c r="AM452">
        <v>10.3377</v>
      </c>
      <c r="AN452">
        <v>13.953099999999999</v>
      </c>
    </row>
    <row r="453" spans="14:40">
      <c r="N453">
        <v>0.83613000000000104</v>
      </c>
      <c r="O453">
        <v>0.85898999999999903</v>
      </c>
      <c r="P453">
        <v>2.2319900000000001</v>
      </c>
      <c r="V453">
        <v>0.98421000000000003</v>
      </c>
      <c r="W453">
        <v>1.0433699999999999</v>
      </c>
      <c r="X453">
        <v>2.67252</v>
      </c>
      <c r="AD453">
        <v>1.887</v>
      </c>
      <c r="AE453">
        <v>1.89672</v>
      </c>
      <c r="AF453">
        <v>4.4630299999999998</v>
      </c>
      <c r="AL453">
        <v>2.3176399999999999</v>
      </c>
      <c r="AM453">
        <v>2.4419200000000001</v>
      </c>
      <c r="AN453">
        <v>5.28139</v>
      </c>
    </row>
    <row r="454" spans="14:40">
      <c r="N454">
        <v>7.7383699999999997</v>
      </c>
      <c r="O454">
        <v>7.7713000000000001</v>
      </c>
      <c r="P454">
        <v>8.5166199999999996</v>
      </c>
      <c r="V454">
        <v>7.7633299999999998</v>
      </c>
      <c r="W454">
        <v>7.7805299999999997</v>
      </c>
      <c r="X454">
        <v>8.5299999999999994</v>
      </c>
      <c r="AD454">
        <v>7.6811699999999998</v>
      </c>
      <c r="AE454">
        <v>7.7043299999999997</v>
      </c>
      <c r="AF454">
        <v>8.3692799999999998</v>
      </c>
      <c r="AL454">
        <v>7.8599399999999999</v>
      </c>
      <c r="AM454">
        <v>7.9000599999999999</v>
      </c>
      <c r="AN454">
        <v>8.6559799999999996</v>
      </c>
    </row>
    <row r="455" spans="14:40">
      <c r="N455">
        <v>8.6913300000000007</v>
      </c>
      <c r="O455">
        <v>8.7401300000000006</v>
      </c>
      <c r="P455">
        <v>11.7933</v>
      </c>
      <c r="V455">
        <v>9.1240799999999993</v>
      </c>
      <c r="W455">
        <v>9.1661099999999998</v>
      </c>
      <c r="X455">
        <v>11.167999999999999</v>
      </c>
      <c r="AD455">
        <v>9.1718600000000006</v>
      </c>
      <c r="AE455">
        <v>9.3062500000000004</v>
      </c>
      <c r="AF455">
        <v>10.9703</v>
      </c>
      <c r="AL455">
        <v>10.528499999999999</v>
      </c>
      <c r="AM455">
        <v>10.4948</v>
      </c>
      <c r="AN455">
        <v>14.481400000000001</v>
      </c>
    </row>
    <row r="456" spans="14:40">
      <c r="N456">
        <v>0.95296000000000103</v>
      </c>
      <c r="O456">
        <v>0.96883000000000097</v>
      </c>
      <c r="P456">
        <v>3.2766799999999998</v>
      </c>
      <c r="V456">
        <v>1.3607499999999999</v>
      </c>
      <c r="W456">
        <v>1.38558</v>
      </c>
      <c r="X456">
        <v>2.6379999999999999</v>
      </c>
      <c r="AD456">
        <v>1.4906900000000001</v>
      </c>
      <c r="AE456">
        <v>1.60192</v>
      </c>
      <c r="AF456">
        <v>2.6010200000000001</v>
      </c>
      <c r="AL456">
        <v>2.6685599999999998</v>
      </c>
      <c r="AM456">
        <v>2.5947399999999998</v>
      </c>
      <c r="AN456">
        <v>5.8254200000000003</v>
      </c>
    </row>
    <row r="457" spans="14:40">
      <c r="N457">
        <v>7.71061</v>
      </c>
      <c r="O457">
        <v>7.7627499999999996</v>
      </c>
      <c r="P457">
        <v>8.4954499999999999</v>
      </c>
      <c r="V457">
        <v>7.7023099999999998</v>
      </c>
      <c r="W457">
        <v>7.7575099999999999</v>
      </c>
      <c r="X457">
        <v>8.4839800000000007</v>
      </c>
      <c r="AD457">
        <v>7.7786900000000001</v>
      </c>
      <c r="AE457">
        <v>7.8098599999999996</v>
      </c>
      <c r="AF457">
        <v>8.5821799999999993</v>
      </c>
      <c r="AL457">
        <v>7.7630800000000004</v>
      </c>
      <c r="AM457">
        <v>7.7923499999999999</v>
      </c>
      <c r="AN457">
        <v>8.4690999999999992</v>
      </c>
    </row>
    <row r="458" spans="14:40">
      <c r="N458">
        <v>8.5281300000000009</v>
      </c>
      <c r="O458">
        <v>8.6328899999999997</v>
      </c>
      <c r="P458">
        <v>10.6959</v>
      </c>
      <c r="V458">
        <v>8.0805199999999999</v>
      </c>
      <c r="W458">
        <v>8.1798699999999993</v>
      </c>
      <c r="X458">
        <v>9.8287600000000008</v>
      </c>
      <c r="AD458">
        <v>9.7370999999999999</v>
      </c>
      <c r="AE458">
        <v>9.7332699999999992</v>
      </c>
      <c r="AF458">
        <v>17.140499999999999</v>
      </c>
      <c r="AL458">
        <v>10.115399999999999</v>
      </c>
      <c r="AM458">
        <v>10.090400000000001</v>
      </c>
      <c r="AN458">
        <v>12.4421</v>
      </c>
    </row>
    <row r="459" spans="14:40">
      <c r="N459">
        <v>0.81752000000000102</v>
      </c>
      <c r="O459">
        <v>0.87013999999999903</v>
      </c>
      <c r="P459">
        <v>2.20045</v>
      </c>
      <c r="V459">
        <v>0.37820999999999999</v>
      </c>
      <c r="W459">
        <v>0.42235999999999901</v>
      </c>
      <c r="X459">
        <v>1.3447800000000001</v>
      </c>
      <c r="AD459">
        <v>1.95841</v>
      </c>
      <c r="AE459">
        <v>1.9234100000000001</v>
      </c>
      <c r="AF459">
        <v>8.5583200000000001</v>
      </c>
      <c r="AL459">
        <v>2.3523200000000002</v>
      </c>
      <c r="AM459">
        <v>2.2980499999999999</v>
      </c>
      <c r="AN459">
        <v>3.9729999999999999</v>
      </c>
    </row>
    <row r="460" spans="14:40">
      <c r="N460">
        <v>7.7364499999999996</v>
      </c>
      <c r="O460">
        <v>7.7518099999999999</v>
      </c>
      <c r="P460">
        <v>8.4392600000000009</v>
      </c>
      <c r="V460">
        <v>7.7346500000000002</v>
      </c>
      <c r="W460">
        <v>7.7782200000000001</v>
      </c>
      <c r="X460">
        <v>8.4283800000000006</v>
      </c>
      <c r="AD460">
        <v>7.83589</v>
      </c>
      <c r="AE460">
        <v>7.8977300000000001</v>
      </c>
      <c r="AF460">
        <v>8.5597799999999999</v>
      </c>
      <c r="AL460">
        <v>7.7504999999999997</v>
      </c>
      <c r="AM460">
        <v>7.8025599999999997</v>
      </c>
      <c r="AN460">
        <v>8.4970099999999995</v>
      </c>
    </row>
    <row r="461" spans="14:40">
      <c r="N461">
        <v>8.5883199999999995</v>
      </c>
      <c r="O461">
        <v>8.6581899999999994</v>
      </c>
      <c r="P461">
        <v>10.828099999999999</v>
      </c>
      <c r="V461">
        <v>9.17638</v>
      </c>
      <c r="W461">
        <v>9.3025199999999995</v>
      </c>
      <c r="X461">
        <v>12.501799999999999</v>
      </c>
      <c r="AD461">
        <v>9.6766100000000002</v>
      </c>
      <c r="AE461">
        <v>9.7571499999999993</v>
      </c>
      <c r="AF461">
        <v>12.0304</v>
      </c>
      <c r="AL461">
        <v>10.1813</v>
      </c>
      <c r="AM461">
        <v>10.3629</v>
      </c>
      <c r="AN461">
        <v>13.392899999999999</v>
      </c>
    </row>
    <row r="462" spans="14:40">
      <c r="N462">
        <v>0.85187000000000002</v>
      </c>
      <c r="O462">
        <v>0.90637999999999996</v>
      </c>
      <c r="P462">
        <v>2.3888400000000001</v>
      </c>
      <c r="V462">
        <v>1.44173</v>
      </c>
      <c r="W462">
        <v>1.5243</v>
      </c>
      <c r="X462">
        <v>4.0734199999999996</v>
      </c>
      <c r="AD462">
        <v>1.8407199999999999</v>
      </c>
      <c r="AE462">
        <v>1.8594200000000001</v>
      </c>
      <c r="AF462">
        <v>3.4706199999999998</v>
      </c>
      <c r="AL462">
        <v>2.4308000000000001</v>
      </c>
      <c r="AM462">
        <v>2.5603400000000001</v>
      </c>
      <c r="AN462">
        <v>4.8958899999999996</v>
      </c>
    </row>
    <row r="463" spans="14:40">
      <c r="N463">
        <v>7.7466499999999998</v>
      </c>
      <c r="O463">
        <v>7.79115</v>
      </c>
      <c r="P463">
        <v>8.4534599999999998</v>
      </c>
      <c r="V463">
        <v>7.7414199999999997</v>
      </c>
      <c r="W463">
        <v>7.79169</v>
      </c>
      <c r="X463">
        <v>8.5793800000000005</v>
      </c>
      <c r="AD463">
        <v>7.7780300000000002</v>
      </c>
      <c r="AE463">
        <v>7.8353299999999999</v>
      </c>
      <c r="AF463">
        <v>8.49573</v>
      </c>
      <c r="AL463">
        <v>7.93668</v>
      </c>
      <c r="AM463">
        <v>7.9955100000000003</v>
      </c>
      <c r="AN463">
        <v>8.75413</v>
      </c>
    </row>
    <row r="464" spans="14:40">
      <c r="N464">
        <v>8.6807800000000004</v>
      </c>
      <c r="O464">
        <v>8.8033900000000003</v>
      </c>
      <c r="P464">
        <v>11.287599999999999</v>
      </c>
      <c r="V464">
        <v>9.1151999999999997</v>
      </c>
      <c r="W464">
        <v>9.2364499999999996</v>
      </c>
      <c r="X464">
        <v>12.6617</v>
      </c>
      <c r="AD464">
        <v>9.5634599999999992</v>
      </c>
      <c r="AE464">
        <v>9.8925800000000006</v>
      </c>
      <c r="AF464">
        <v>14.417899999999999</v>
      </c>
      <c r="AL464">
        <v>10.5761</v>
      </c>
      <c r="AM464">
        <v>10.77</v>
      </c>
      <c r="AN464">
        <v>16.6753</v>
      </c>
    </row>
    <row r="465" spans="9:40">
      <c r="N465">
        <v>0.93413000000000102</v>
      </c>
      <c r="O465">
        <v>1.01224</v>
      </c>
      <c r="P465">
        <v>2.8341400000000001</v>
      </c>
      <c r="V465">
        <v>1.37378</v>
      </c>
      <c r="W465">
        <v>1.44476</v>
      </c>
      <c r="X465">
        <v>4.0823200000000002</v>
      </c>
      <c r="AD465">
        <v>1.7854300000000001</v>
      </c>
      <c r="AE465">
        <v>2.0572499999999998</v>
      </c>
      <c r="AF465">
        <v>5.9221700000000004</v>
      </c>
      <c r="AL465">
        <v>2.6394199999999999</v>
      </c>
      <c r="AM465">
        <v>2.7744900000000001</v>
      </c>
      <c r="AN465">
        <v>7.92117</v>
      </c>
    </row>
    <row r="466" spans="9:40">
      <c r="I466" s="3"/>
      <c r="J466" s="3"/>
      <c r="K466" s="3"/>
      <c r="L466" s="3"/>
      <c r="M466" s="3"/>
      <c r="N466" s="3">
        <v>7.8204700000000003</v>
      </c>
      <c r="O466" s="3">
        <v>7.8698300000000003</v>
      </c>
      <c r="P466" s="3">
        <v>8.66981</v>
      </c>
      <c r="V466">
        <v>7.7079700000000004</v>
      </c>
      <c r="W466">
        <v>7.7595200000000002</v>
      </c>
      <c r="X466">
        <v>8.47621</v>
      </c>
      <c r="AD466">
        <v>7.8576300000000003</v>
      </c>
      <c r="AE466">
        <v>7.9185400000000001</v>
      </c>
      <c r="AF466">
        <v>8.6486000000000001</v>
      </c>
      <c r="AL466">
        <v>7.80802</v>
      </c>
      <c r="AM466">
        <v>7.8580699999999997</v>
      </c>
      <c r="AN466">
        <v>8.6291200000000003</v>
      </c>
    </row>
    <row r="467" spans="9:40">
      <c r="N467">
        <v>8.7029899999999998</v>
      </c>
      <c r="O467">
        <v>8.9492700000000003</v>
      </c>
      <c r="P467">
        <v>12.751799999999999</v>
      </c>
      <c r="V467">
        <v>9.1157800000000009</v>
      </c>
      <c r="W467">
        <v>9.3167100000000005</v>
      </c>
      <c r="X467">
        <v>11.874499999999999</v>
      </c>
      <c r="AD467">
        <v>9.2913399999999999</v>
      </c>
      <c r="AE467">
        <v>9.4239200000000007</v>
      </c>
      <c r="AF467">
        <v>11.246499999999999</v>
      </c>
      <c r="AL467">
        <v>10.0867</v>
      </c>
      <c r="AM467">
        <v>10.2111</v>
      </c>
      <c r="AN467">
        <v>14.5199</v>
      </c>
    </row>
    <row r="468" spans="9:40">
      <c r="N468">
        <v>0.88251999999999997</v>
      </c>
      <c r="O468">
        <v>1.07944</v>
      </c>
      <c r="P468">
        <v>4.0819900000000002</v>
      </c>
      <c r="V468">
        <v>1.40781</v>
      </c>
      <c r="W468">
        <v>1.5571900000000001</v>
      </c>
      <c r="X468">
        <v>3.3982899999999998</v>
      </c>
      <c r="AD468">
        <v>1.43371</v>
      </c>
      <c r="AE468">
        <v>1.5053799999999999</v>
      </c>
      <c r="AF468">
        <v>2.5979000000000001</v>
      </c>
      <c r="AL468">
        <v>2.27868</v>
      </c>
      <c r="AM468">
        <v>2.35303</v>
      </c>
      <c r="AN468">
        <v>5.8907800000000003</v>
      </c>
    </row>
    <row r="469" spans="9:40">
      <c r="N469">
        <v>7.8189099999999998</v>
      </c>
      <c r="O469">
        <v>7.8581200000000004</v>
      </c>
      <c r="P469">
        <v>8.5159500000000001</v>
      </c>
      <c r="V469">
        <v>7.7584099999999996</v>
      </c>
      <c r="W469">
        <v>7.8022499999999999</v>
      </c>
      <c r="X469">
        <v>8.6159499999999998</v>
      </c>
      <c r="AD469">
        <v>7.7739799999999999</v>
      </c>
      <c r="AE469">
        <v>7.8139799999999999</v>
      </c>
      <c r="AF469">
        <v>8.5353999999999992</v>
      </c>
      <c r="AL469">
        <v>7.7918900000000004</v>
      </c>
      <c r="AM469">
        <v>7.8352300000000001</v>
      </c>
      <c r="AN469">
        <v>8.5334199999999996</v>
      </c>
    </row>
    <row r="470" spans="9:40">
      <c r="N470">
        <v>8.4956499999999995</v>
      </c>
      <c r="O470">
        <v>8.5529299999999999</v>
      </c>
      <c r="P470">
        <v>9.9149499999999993</v>
      </c>
      <c r="V470">
        <v>9.1807499999999997</v>
      </c>
      <c r="W470">
        <v>9.2462599999999995</v>
      </c>
      <c r="X470">
        <v>13.8955</v>
      </c>
      <c r="AD470">
        <v>9.6557200000000005</v>
      </c>
      <c r="AE470">
        <v>9.7830399999999997</v>
      </c>
      <c r="AF470">
        <v>13.052300000000001</v>
      </c>
      <c r="AL470">
        <v>10.261200000000001</v>
      </c>
      <c r="AM470">
        <v>10.405900000000001</v>
      </c>
      <c r="AN470">
        <v>15.885400000000001</v>
      </c>
    </row>
    <row r="471" spans="9:40">
      <c r="N471">
        <v>0.67674000000000001</v>
      </c>
      <c r="O471">
        <v>0.69481000000000004</v>
      </c>
      <c r="P471">
        <v>1.399</v>
      </c>
      <c r="V471">
        <v>1.4223399999999999</v>
      </c>
      <c r="W471">
        <v>1.44401</v>
      </c>
      <c r="X471">
        <v>5.2795500000000004</v>
      </c>
      <c r="AD471">
        <v>1.88174</v>
      </c>
      <c r="AE471">
        <v>1.96906</v>
      </c>
      <c r="AF471">
        <v>4.5168999999999997</v>
      </c>
      <c r="AL471">
        <v>2.4693100000000001</v>
      </c>
      <c r="AM471">
        <v>2.5706699999999998</v>
      </c>
      <c r="AN471">
        <v>7.3519800000000002</v>
      </c>
    </row>
    <row r="472" spans="9:40">
      <c r="N472">
        <v>7.8244800000000003</v>
      </c>
      <c r="O472">
        <v>7.8826200000000002</v>
      </c>
      <c r="P472">
        <v>8.64682</v>
      </c>
      <c r="V472">
        <v>7.8358100000000004</v>
      </c>
      <c r="W472">
        <v>7.8739600000000003</v>
      </c>
      <c r="X472">
        <v>8.6330899999999993</v>
      </c>
      <c r="AD472">
        <v>7.8266200000000001</v>
      </c>
      <c r="AE472">
        <v>7.86334</v>
      </c>
      <c r="AF472">
        <v>8.5654000000000003</v>
      </c>
      <c r="AL472">
        <v>7.7295999999999996</v>
      </c>
      <c r="AM472">
        <v>7.7835999999999999</v>
      </c>
      <c r="AN472">
        <v>8.5441400000000005</v>
      </c>
    </row>
    <row r="473" spans="9:40">
      <c r="N473">
        <v>8.6223100000000006</v>
      </c>
      <c r="O473">
        <v>8.7779600000000002</v>
      </c>
      <c r="P473">
        <v>10.7918</v>
      </c>
      <c r="V473">
        <v>8.9707100000000004</v>
      </c>
      <c r="W473">
        <v>9.1180400000000006</v>
      </c>
      <c r="X473">
        <v>12.058199999999999</v>
      </c>
      <c r="AD473">
        <v>9.5481200000000008</v>
      </c>
      <c r="AE473">
        <v>9.6956299999999995</v>
      </c>
      <c r="AF473">
        <v>12.636699999999999</v>
      </c>
      <c r="AL473">
        <v>10.3955</v>
      </c>
      <c r="AM473">
        <v>10.675800000000001</v>
      </c>
      <c r="AN473">
        <v>14.696999999999999</v>
      </c>
    </row>
    <row r="474" spans="9:40">
      <c r="N474">
        <v>0.79783000000000004</v>
      </c>
      <c r="O474">
        <v>0.89534000000000002</v>
      </c>
      <c r="P474">
        <v>2.1449799999999999</v>
      </c>
      <c r="V474">
        <v>1.1349</v>
      </c>
      <c r="W474">
        <v>1.2440800000000001</v>
      </c>
      <c r="X474">
        <v>3.4251100000000001</v>
      </c>
      <c r="AD474">
        <v>1.7215</v>
      </c>
      <c r="AE474">
        <v>1.83229</v>
      </c>
      <c r="AF474">
        <v>4.0712999999999999</v>
      </c>
      <c r="AL474">
        <v>2.6659000000000002</v>
      </c>
      <c r="AM474">
        <v>2.8921999999999999</v>
      </c>
      <c r="AN474">
        <v>6.1528600000000004</v>
      </c>
    </row>
    <row r="475" spans="9:40">
      <c r="N475">
        <v>7.8174299999999999</v>
      </c>
      <c r="O475">
        <v>7.859</v>
      </c>
      <c r="P475">
        <v>8.5538100000000004</v>
      </c>
      <c r="V475">
        <v>7.7674500000000002</v>
      </c>
      <c r="W475">
        <v>7.8052299999999999</v>
      </c>
      <c r="X475">
        <v>8.5053599999999996</v>
      </c>
      <c r="AD475">
        <v>7.6699799999999998</v>
      </c>
      <c r="AE475">
        <v>7.7129300000000001</v>
      </c>
      <c r="AF475">
        <v>8.4989500000000007</v>
      </c>
      <c r="AL475">
        <v>7.7035</v>
      </c>
      <c r="AM475">
        <v>7.7279200000000001</v>
      </c>
      <c r="AN475">
        <v>8.4738000000000007</v>
      </c>
    </row>
    <row r="476" spans="9:40">
      <c r="N476">
        <v>8.7245000000000008</v>
      </c>
      <c r="O476">
        <v>8.8139400000000006</v>
      </c>
      <c r="P476">
        <v>11.557399999999999</v>
      </c>
      <c r="V476">
        <v>9.1194900000000008</v>
      </c>
      <c r="W476">
        <v>9.1976399999999998</v>
      </c>
      <c r="X476">
        <v>12.3103</v>
      </c>
      <c r="AD476">
        <v>9.4375199999999992</v>
      </c>
      <c r="AE476">
        <v>9.5951000000000004</v>
      </c>
      <c r="AF476">
        <v>11.7476</v>
      </c>
      <c r="AL476">
        <v>10.2729</v>
      </c>
      <c r="AM476">
        <v>10.476900000000001</v>
      </c>
      <c r="AN476">
        <v>16.0337</v>
      </c>
    </row>
    <row r="477" spans="9:40">
      <c r="N477">
        <v>0.90707000000000104</v>
      </c>
      <c r="O477">
        <v>0.95494000000000101</v>
      </c>
      <c r="P477">
        <v>3.00359</v>
      </c>
      <c r="V477">
        <v>1.3520399999999999</v>
      </c>
      <c r="W477">
        <v>1.3924099999999999</v>
      </c>
      <c r="X477">
        <v>3.8049400000000002</v>
      </c>
      <c r="AD477">
        <v>1.7675399999999999</v>
      </c>
      <c r="AE477">
        <v>1.8821699999999999</v>
      </c>
      <c r="AF477">
        <v>3.24865</v>
      </c>
      <c r="AL477">
        <v>2.5693999999999999</v>
      </c>
      <c r="AM477">
        <v>2.74898</v>
      </c>
      <c r="AN477">
        <v>7.5598999999999998</v>
      </c>
    </row>
    <row r="478" spans="9:40">
      <c r="N478">
        <v>7.7109500000000004</v>
      </c>
      <c r="O478">
        <v>7.7530400000000004</v>
      </c>
      <c r="P478">
        <v>8.3979499999999998</v>
      </c>
      <c r="V478">
        <v>7.8561800000000002</v>
      </c>
      <c r="W478">
        <v>7.9251800000000001</v>
      </c>
      <c r="X478">
        <v>8.5993399999999998</v>
      </c>
      <c r="AD478">
        <v>7.7116800000000003</v>
      </c>
      <c r="AE478">
        <v>7.7364499999999996</v>
      </c>
      <c r="AF478">
        <v>8.4233399999999996</v>
      </c>
      <c r="AL478">
        <v>7.7840600000000002</v>
      </c>
      <c r="AM478">
        <v>7.8186400000000003</v>
      </c>
      <c r="AN478">
        <v>8.5310199999999998</v>
      </c>
    </row>
    <row r="479" spans="9:40">
      <c r="N479">
        <v>8.5230399999999999</v>
      </c>
      <c r="O479">
        <v>8.6444299999999998</v>
      </c>
      <c r="P479">
        <v>9.9752799999999997</v>
      </c>
      <c r="V479">
        <v>9.1974900000000002</v>
      </c>
      <c r="W479">
        <v>9.3433399999999995</v>
      </c>
      <c r="X479">
        <v>12.1305</v>
      </c>
      <c r="AD479">
        <v>9.4736600000000006</v>
      </c>
      <c r="AE479">
        <v>9.6596899999999994</v>
      </c>
      <c r="AF479">
        <v>11.8813</v>
      </c>
      <c r="AL479">
        <v>10.297000000000001</v>
      </c>
      <c r="AM479">
        <v>10.3508</v>
      </c>
      <c r="AN479">
        <v>14.623699999999999</v>
      </c>
    </row>
    <row r="480" spans="9:40">
      <c r="N480">
        <v>0.81208999999999998</v>
      </c>
      <c r="O480">
        <v>0.89138999999999902</v>
      </c>
      <c r="P480">
        <v>1.5773299999999999</v>
      </c>
      <c r="V480">
        <v>1.34131</v>
      </c>
      <c r="W480">
        <v>1.4181600000000001</v>
      </c>
      <c r="X480">
        <v>3.5311599999999999</v>
      </c>
      <c r="AD480">
        <v>1.7619800000000001</v>
      </c>
      <c r="AE480">
        <v>1.9232400000000001</v>
      </c>
      <c r="AF480">
        <v>3.4579599999999999</v>
      </c>
      <c r="AL480">
        <v>2.51294</v>
      </c>
      <c r="AM480">
        <v>2.5321600000000002</v>
      </c>
      <c r="AN480">
        <v>6.0926799999999997</v>
      </c>
    </row>
    <row r="481" spans="14:40">
      <c r="N481">
        <v>7.83589</v>
      </c>
      <c r="O481">
        <v>7.8870899999999997</v>
      </c>
      <c r="P481">
        <v>8.6141900000000007</v>
      </c>
      <c r="Q481" s="2"/>
      <c r="R481" s="2"/>
      <c r="S481" s="2"/>
      <c r="T481" s="2"/>
      <c r="U481" s="2"/>
      <c r="V481" s="2">
        <v>7.8388600000000004</v>
      </c>
      <c r="W481" s="2">
        <v>7.8773799999999996</v>
      </c>
      <c r="X481" s="2">
        <v>8.5763099999999994</v>
      </c>
      <c r="Y481" s="2"/>
      <c r="Z481" s="2"/>
      <c r="AA481" s="2"/>
      <c r="AB481" s="2"/>
      <c r="AD481">
        <v>7.7564599999999997</v>
      </c>
      <c r="AE481">
        <v>7.8422000000000001</v>
      </c>
      <c r="AF481">
        <v>8.4668100000000006</v>
      </c>
      <c r="AL481">
        <v>7.8374899999999998</v>
      </c>
      <c r="AM481">
        <v>7.9063999999999997</v>
      </c>
      <c r="AN481">
        <v>8.5136500000000002</v>
      </c>
    </row>
    <row r="482" spans="14:40">
      <c r="N482">
        <v>8.7039799999999996</v>
      </c>
      <c r="O482">
        <v>8.8088099999999994</v>
      </c>
      <c r="P482">
        <v>11.126799999999999</v>
      </c>
      <c r="V482">
        <v>8.9279700000000002</v>
      </c>
      <c r="W482">
        <v>9.0811700000000002</v>
      </c>
      <c r="X482">
        <v>11.129899999999999</v>
      </c>
      <c r="AD482">
        <v>9.1837999999999997</v>
      </c>
      <c r="AE482">
        <v>9.3962599999999998</v>
      </c>
      <c r="AF482">
        <v>12.341100000000001</v>
      </c>
      <c r="AL482">
        <v>9.7393999999999998</v>
      </c>
      <c r="AM482">
        <v>9.8028200000000005</v>
      </c>
      <c r="AN482">
        <v>12.3857</v>
      </c>
    </row>
    <row r="483" spans="14:40">
      <c r="N483">
        <v>0.86809000000000003</v>
      </c>
      <c r="O483">
        <v>0.92171999999999998</v>
      </c>
      <c r="P483">
        <v>2.51261</v>
      </c>
      <c r="V483">
        <v>1.08911</v>
      </c>
      <c r="W483">
        <v>1.2037899999999999</v>
      </c>
      <c r="X483">
        <v>2.5535899999999998</v>
      </c>
      <c r="AD483">
        <v>1.4273400000000001</v>
      </c>
      <c r="AE483">
        <v>1.55406</v>
      </c>
      <c r="AF483">
        <v>3.8742899999999998</v>
      </c>
      <c r="AL483">
        <v>1.90191</v>
      </c>
      <c r="AM483">
        <v>1.89642</v>
      </c>
      <c r="AN483">
        <v>3.8720500000000002</v>
      </c>
    </row>
    <row r="484" spans="14:40">
      <c r="N484">
        <v>7.8023300000000004</v>
      </c>
      <c r="O484">
        <v>7.8325399999999998</v>
      </c>
      <c r="P484">
        <v>8.5565499999999997</v>
      </c>
      <c r="V484">
        <v>7.7557700000000001</v>
      </c>
      <c r="W484">
        <v>7.78817</v>
      </c>
      <c r="X484">
        <v>8.5317500000000006</v>
      </c>
      <c r="AD484">
        <v>7.75021</v>
      </c>
      <c r="AE484">
        <v>7.7789000000000001</v>
      </c>
      <c r="AF484">
        <v>8.5253200000000007</v>
      </c>
      <c r="AL484">
        <v>7.8841000000000001</v>
      </c>
      <c r="AM484">
        <v>7.9449800000000002</v>
      </c>
      <c r="AN484">
        <v>8.4928299999999997</v>
      </c>
    </row>
    <row r="485" spans="14:40">
      <c r="N485">
        <v>8.7308000000000003</v>
      </c>
      <c r="O485">
        <v>8.8804999999999996</v>
      </c>
      <c r="P485">
        <v>12.255699999999999</v>
      </c>
      <c r="V485">
        <v>9.0792800000000007</v>
      </c>
      <c r="W485">
        <v>9.3121399999999994</v>
      </c>
      <c r="X485">
        <v>12.1921</v>
      </c>
      <c r="AD485">
        <v>9.6768400000000003</v>
      </c>
      <c r="AE485">
        <v>9.7282700000000002</v>
      </c>
      <c r="AF485">
        <v>13.9749</v>
      </c>
      <c r="AL485">
        <v>10.5235</v>
      </c>
      <c r="AM485">
        <v>10.594900000000001</v>
      </c>
      <c r="AN485">
        <v>13.8512</v>
      </c>
    </row>
    <row r="486" spans="14:40">
      <c r="N486">
        <v>0.92847000000000102</v>
      </c>
      <c r="O486">
        <v>1.04796</v>
      </c>
      <c r="P486">
        <v>3.6991499999999999</v>
      </c>
      <c r="V486">
        <v>1.32351</v>
      </c>
      <c r="W486">
        <v>1.52397</v>
      </c>
      <c r="X486">
        <v>3.6603500000000002</v>
      </c>
      <c r="AD486">
        <v>1.9266300000000001</v>
      </c>
      <c r="AE486">
        <v>1.94937</v>
      </c>
      <c r="AF486">
        <v>5.4495800000000001</v>
      </c>
      <c r="AL486">
        <v>2.6394000000000002</v>
      </c>
      <c r="AM486">
        <v>2.6499199999999998</v>
      </c>
      <c r="AN486">
        <v>5.3583699999999999</v>
      </c>
    </row>
    <row r="487" spans="14:40">
      <c r="N487">
        <v>7.8587400000000001</v>
      </c>
      <c r="O487">
        <v>7.92971</v>
      </c>
      <c r="P487">
        <v>8.6453100000000003</v>
      </c>
      <c r="V487">
        <v>7.8816800000000002</v>
      </c>
      <c r="W487">
        <v>7.9225700000000003</v>
      </c>
      <c r="X487">
        <v>8.6314799999999998</v>
      </c>
      <c r="AD487">
        <v>7.8066700000000004</v>
      </c>
      <c r="AE487">
        <v>7.8373400000000002</v>
      </c>
      <c r="AF487">
        <v>8.6047999999999991</v>
      </c>
      <c r="AL487">
        <v>7.8785800000000004</v>
      </c>
      <c r="AM487">
        <v>7.9166499999999997</v>
      </c>
      <c r="AN487">
        <v>8.5922900000000002</v>
      </c>
    </row>
    <row r="488" spans="14:40">
      <c r="N488">
        <v>8.6873799999999992</v>
      </c>
      <c r="O488">
        <v>8.8108199999999997</v>
      </c>
      <c r="P488">
        <v>11.278</v>
      </c>
      <c r="V488">
        <v>9.1630199999999995</v>
      </c>
      <c r="W488">
        <v>9.2488899999999994</v>
      </c>
      <c r="X488">
        <v>10.9786</v>
      </c>
      <c r="AD488">
        <v>9.6713799999999992</v>
      </c>
      <c r="AE488">
        <v>9.8508099999999992</v>
      </c>
      <c r="AF488">
        <v>12.379200000000001</v>
      </c>
      <c r="AL488">
        <v>10.4529</v>
      </c>
      <c r="AM488">
        <v>10.5326</v>
      </c>
      <c r="AN488">
        <v>13.5237</v>
      </c>
    </row>
    <row r="489" spans="14:40">
      <c r="N489">
        <v>0.82863999999999904</v>
      </c>
      <c r="O489">
        <v>0.88110999999999995</v>
      </c>
      <c r="P489">
        <v>2.6326900000000002</v>
      </c>
      <c r="V489">
        <v>1.2813399999999999</v>
      </c>
      <c r="W489">
        <v>1.3263199999999999</v>
      </c>
      <c r="X489">
        <v>2.3471199999999999</v>
      </c>
      <c r="AD489">
        <v>1.8647100000000001</v>
      </c>
      <c r="AE489">
        <v>2.0134699999999999</v>
      </c>
      <c r="AF489">
        <v>3.7744</v>
      </c>
      <c r="AL489">
        <v>2.5743200000000002</v>
      </c>
      <c r="AM489">
        <v>2.6159500000000002</v>
      </c>
      <c r="AN489">
        <v>4.9314099999999996</v>
      </c>
    </row>
    <row r="490" spans="14:40">
      <c r="N490">
        <v>7.7268800000000004</v>
      </c>
      <c r="O490">
        <v>7.7614299999999998</v>
      </c>
      <c r="P490">
        <v>8.4518699999999995</v>
      </c>
      <c r="V490">
        <v>7.8766299999999996</v>
      </c>
      <c r="W490">
        <v>7.9417600000000004</v>
      </c>
      <c r="X490">
        <v>8.6000999999999994</v>
      </c>
      <c r="AD490">
        <v>7.94909</v>
      </c>
      <c r="AE490">
        <v>7.9959800000000003</v>
      </c>
      <c r="AF490">
        <v>8.7517600000000009</v>
      </c>
      <c r="AL490">
        <v>8.0002999999999993</v>
      </c>
      <c r="AM490">
        <v>8.0590200000000003</v>
      </c>
      <c r="AN490">
        <v>8.7331800000000008</v>
      </c>
    </row>
    <row r="491" spans="14:40">
      <c r="N491">
        <v>8.5347200000000001</v>
      </c>
      <c r="O491">
        <v>8.6741100000000007</v>
      </c>
      <c r="P491">
        <v>10.8171</v>
      </c>
      <c r="V491">
        <v>8.9894599999999993</v>
      </c>
      <c r="W491">
        <v>9.2223100000000002</v>
      </c>
      <c r="X491">
        <v>11.0465</v>
      </c>
      <c r="AD491">
        <v>9.6248000000000005</v>
      </c>
      <c r="AE491">
        <v>9.7897800000000004</v>
      </c>
      <c r="AF491">
        <v>13.690799999999999</v>
      </c>
      <c r="AL491">
        <v>10.1465</v>
      </c>
      <c r="AM491">
        <v>10.3483</v>
      </c>
      <c r="AN491">
        <v>13.131600000000001</v>
      </c>
    </row>
    <row r="492" spans="14:40">
      <c r="N492">
        <v>0.807840000000001</v>
      </c>
      <c r="O492">
        <v>0.91268000000000105</v>
      </c>
      <c r="P492">
        <v>2.3652299999999999</v>
      </c>
      <c r="V492">
        <v>1.11283</v>
      </c>
      <c r="W492">
        <v>1.2805500000000001</v>
      </c>
      <c r="X492">
        <v>2.4464000000000001</v>
      </c>
      <c r="AD492">
        <v>1.67571</v>
      </c>
      <c r="AE492">
        <v>1.7938000000000001</v>
      </c>
      <c r="AF492">
        <v>4.9390400000000003</v>
      </c>
      <c r="AL492">
        <v>2.1461999999999999</v>
      </c>
      <c r="AM492">
        <v>2.2892800000000002</v>
      </c>
      <c r="AN492">
        <v>4.3984199999999998</v>
      </c>
    </row>
    <row r="493" spans="14:40">
      <c r="N493">
        <v>7.8831100000000003</v>
      </c>
      <c r="O493">
        <v>7.9365800000000002</v>
      </c>
      <c r="P493">
        <v>8.6087100000000003</v>
      </c>
      <c r="V493">
        <v>7.7788899999999996</v>
      </c>
      <c r="W493">
        <v>7.8000800000000003</v>
      </c>
      <c r="X493">
        <v>8.5068000000000001</v>
      </c>
      <c r="AD493">
        <v>7.8219700000000003</v>
      </c>
      <c r="AE493">
        <v>7.8730700000000002</v>
      </c>
      <c r="AF493">
        <v>8.6151599999999995</v>
      </c>
      <c r="AL493">
        <v>7.8220299999999998</v>
      </c>
      <c r="AM493">
        <v>7.8674600000000003</v>
      </c>
      <c r="AN493">
        <v>8.5769599999999997</v>
      </c>
    </row>
    <row r="494" spans="14:40">
      <c r="N494">
        <v>8.7773000000000003</v>
      </c>
      <c r="O494">
        <v>8.8717100000000002</v>
      </c>
      <c r="P494">
        <v>11.3584</v>
      </c>
      <c r="V494">
        <v>8.9478000000000009</v>
      </c>
      <c r="W494">
        <v>9.0212500000000002</v>
      </c>
      <c r="X494">
        <v>11.6927</v>
      </c>
      <c r="AD494">
        <v>9.7754999999999992</v>
      </c>
      <c r="AE494">
        <v>9.7875499999999995</v>
      </c>
      <c r="AF494">
        <v>13.257199999999999</v>
      </c>
      <c r="AL494">
        <v>10.041600000000001</v>
      </c>
      <c r="AM494">
        <v>10.2433</v>
      </c>
      <c r="AN494">
        <v>12.582599999999999</v>
      </c>
    </row>
    <row r="495" spans="14:40">
      <c r="N495">
        <v>0.89419000000000004</v>
      </c>
      <c r="O495">
        <v>0.93513000000000002</v>
      </c>
      <c r="P495">
        <v>2.7496900000000002</v>
      </c>
      <c r="V495">
        <v>1.1689099999999999</v>
      </c>
      <c r="W495">
        <v>1.2211700000000001</v>
      </c>
      <c r="X495">
        <v>3.1859000000000002</v>
      </c>
      <c r="AD495">
        <v>1.95353</v>
      </c>
      <c r="AE495">
        <v>1.91448</v>
      </c>
      <c r="AF495">
        <v>4.6420399999999997</v>
      </c>
      <c r="AL495">
        <v>2.21957</v>
      </c>
      <c r="AM495">
        <v>2.3758400000000002</v>
      </c>
      <c r="AN495">
        <v>4.0056399999999996</v>
      </c>
    </row>
    <row r="496" spans="14:40">
      <c r="N496">
        <v>7.7996999999999996</v>
      </c>
      <c r="O496">
        <v>7.8589399999999996</v>
      </c>
      <c r="P496">
        <v>8.4655100000000001</v>
      </c>
      <c r="V496">
        <v>7.8092899999999998</v>
      </c>
      <c r="W496">
        <v>7.8733599999999999</v>
      </c>
      <c r="X496">
        <v>8.5548300000000008</v>
      </c>
      <c r="AD496">
        <v>7.8367899999999997</v>
      </c>
      <c r="AE496">
        <v>7.8746</v>
      </c>
      <c r="AF496">
        <v>8.6472499999999997</v>
      </c>
      <c r="AL496">
        <v>7.8582200000000002</v>
      </c>
      <c r="AM496">
        <v>7.8943399999999997</v>
      </c>
      <c r="AN496">
        <v>8.5315700000000003</v>
      </c>
    </row>
    <row r="497" spans="2:40">
      <c r="N497">
        <v>8.5387400000000007</v>
      </c>
      <c r="O497">
        <v>8.6872799999999994</v>
      </c>
      <c r="P497">
        <v>10.8423</v>
      </c>
      <c r="V497">
        <v>9.0047200000000007</v>
      </c>
      <c r="W497">
        <v>9.1562099999999997</v>
      </c>
      <c r="X497">
        <v>11.5656</v>
      </c>
      <c r="AD497">
        <v>9.5127100000000002</v>
      </c>
      <c r="AE497">
        <v>9.7193400000000008</v>
      </c>
      <c r="AF497">
        <v>12.453099999999999</v>
      </c>
      <c r="AL497">
        <v>10.036799999999999</v>
      </c>
      <c r="AM497">
        <v>10.1287</v>
      </c>
      <c r="AN497">
        <v>13.965</v>
      </c>
    </row>
    <row r="498" spans="2:40">
      <c r="N498">
        <v>0.73904000000000103</v>
      </c>
      <c r="O498">
        <v>0.82833999999999897</v>
      </c>
      <c r="P498">
        <v>2.3767900000000002</v>
      </c>
      <c r="V498">
        <v>1.19543</v>
      </c>
      <c r="W498">
        <v>1.28285</v>
      </c>
      <c r="X498">
        <v>3.0107699999999999</v>
      </c>
      <c r="AD498">
        <v>1.6759200000000001</v>
      </c>
      <c r="AE498">
        <v>1.84474</v>
      </c>
      <c r="AF498">
        <v>3.80585</v>
      </c>
      <c r="AL498">
        <v>2.1785800000000002</v>
      </c>
      <c r="AM498">
        <v>2.2343600000000001</v>
      </c>
      <c r="AN498">
        <v>5.4334300000000004</v>
      </c>
    </row>
    <row r="499" spans="2:40">
      <c r="N499">
        <v>7.6731400000000001</v>
      </c>
      <c r="O499">
        <v>7.7140399999999998</v>
      </c>
      <c r="P499">
        <v>8.4319900000000008</v>
      </c>
      <c r="V499">
        <v>7.8245699999999996</v>
      </c>
      <c r="W499">
        <v>7.8624200000000002</v>
      </c>
      <c r="X499">
        <v>8.5625199999999992</v>
      </c>
      <c r="AD499">
        <v>7.86334</v>
      </c>
      <c r="AE499">
        <v>7.9178800000000003</v>
      </c>
      <c r="AF499">
        <v>8.6739800000000002</v>
      </c>
      <c r="AL499">
        <v>7.8242099999999999</v>
      </c>
      <c r="AM499">
        <v>7.8746200000000002</v>
      </c>
      <c r="AN499">
        <v>8.5584699999999998</v>
      </c>
    </row>
    <row r="500" spans="2:40">
      <c r="N500">
        <v>8.4973899999999993</v>
      </c>
      <c r="O500">
        <v>8.6659900000000007</v>
      </c>
      <c r="P500">
        <v>11.790699999999999</v>
      </c>
      <c r="V500">
        <v>9.2315900000000006</v>
      </c>
      <c r="W500">
        <v>9.4014799999999994</v>
      </c>
      <c r="X500">
        <v>12.045199999999999</v>
      </c>
      <c r="AD500">
        <v>9.54129</v>
      </c>
      <c r="AE500">
        <v>9.6102100000000004</v>
      </c>
      <c r="AF500">
        <v>13.618399999999999</v>
      </c>
      <c r="AL500">
        <v>9.9611599999999996</v>
      </c>
      <c r="AM500">
        <v>10.1892</v>
      </c>
      <c r="AN500">
        <v>12.8406</v>
      </c>
    </row>
    <row r="501" spans="2:40">
      <c r="N501">
        <v>0.82424999999999904</v>
      </c>
      <c r="O501">
        <v>0.95195000000000096</v>
      </c>
      <c r="P501">
        <v>3.3587099999999999</v>
      </c>
      <c r="V501">
        <v>1.4070199999999999</v>
      </c>
      <c r="W501">
        <v>1.5390600000000001</v>
      </c>
      <c r="X501">
        <v>3.4826800000000002</v>
      </c>
      <c r="AD501">
        <v>1.6779500000000001</v>
      </c>
      <c r="AE501">
        <v>1.6923299999999999</v>
      </c>
      <c r="AF501">
        <v>4.94442</v>
      </c>
      <c r="AL501">
        <v>2.1369500000000001</v>
      </c>
      <c r="AM501">
        <v>2.3145799999999999</v>
      </c>
      <c r="AN501">
        <v>4.2821300000000004</v>
      </c>
    </row>
    <row r="502" spans="2:40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0.56872449999999997</v>
      </c>
      <c r="K503" s="4">
        <f>AVERAGE(K384,K387,K390,K393,K396,K399,K402,K405,K408,K411,K414,K417,K420,K423,K426,K429,K432,K435,K438,K441,K450,K447,K444,K453,K456,K459,K462,K465,K468,K471,K474,K477,K480,K483,K486,K489,K492,K495,K498,K501)</f>
        <v>0.62445050000000002</v>
      </c>
      <c r="L503" s="4">
        <f>AVERAGE(L384,L387,L390,L393,L396,L399,L402,L405,L408,L411,L414,L417,L420,L423,L426,L429,L432,L435,L438,L441,L450,L447,L444,L453,L456,L459,L462,L465,L468,L471,L474,L477,L480,L483,L486,L489,L492,L495,L498,L501)</f>
        <v>1.7547394999999999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0.80601050000000019</v>
      </c>
      <c r="O503" s="4">
        <f>AVERAGE(O384,O387,O390,O393,O396,O399,O402,O405,O408,O411,O414,O417,O420,O423,O426,O429,O432,O435,O438,O441,O450,O447,O444,O453,O456,O459,O462,O465,O468,O471,O474,O477,O480,O483,O486,O489,O492,O495,O498,O501)</f>
        <v>0.88917175000000004</v>
      </c>
      <c r="P503" s="4">
        <f>AVERAGE(P384,P387,P390,P393,P396,P399,P402,P405,P408,P411,P414,P417,P420,P423,P426,P429,P432,P435,P438,P441,P450,P447,P444,P453,P456,P459,P462,P465,P468,P471,P474,P477,P480,P483,P486,P489,P492,P495,P498,P501)</f>
        <v>2.4075482500000005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0.90565049999999991</v>
      </c>
      <c r="S503" s="4">
        <f>AVERAGE(S384,S387,S390,S393,S396,S399,S402,S405,S408,S411,S414,S417,S420,S423,S426,S429,S432,S435,S438,S441,S450,S447,S444,S453,S456,S459,S462,S465,S468,S471,S474,S477,S480,S483,S486,S489,S492,S495,S498,S501)</f>
        <v>1.0159165000000001</v>
      </c>
      <c r="T503" s="4">
        <f>AVERAGE(T384,T387,T390,T393,T396,T399,T402,T405,T408,T411,T414,T417,T420,T423,T426,T429,T432,T435,T438,T441,T450,T447,T444,T453,T456,T459,T462,T465,T468,T471,T474,T477,T480,T483,T486,T489,T492,T495,T498,T501)</f>
        <v>2.4264600000000005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1.1161984999999999</v>
      </c>
      <c r="W503" s="4">
        <f>AVERAGE(W384,W387,W390,W393,W396,W399,W402,W405,W408,W411,W414,W417,W420,W423,W426,W429,W432,W435,W438,W441,W450,W447,W444,W453,W456,W459,W462,W465,W468,W471,W474,W477,W480,W483,W486,W489,W492,W495,W498,W501)</f>
        <v>1.2091957499999997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2.8206874999999996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1.4656389999999999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1.5767804999999999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3.7118815000000005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1.66021325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1.7544137499999999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4.165851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1.7749515000000002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1.8720770000000002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3.8817150000000007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2.3825422499999989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2.4794905000000003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5.4890785000000006</v>
      </c>
    </row>
    <row r="504" spans="2:40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4.0009558617614259E-2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4.026408458033174E-2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0.10345472250795228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1.6784974839963215E-2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1.7512771537042691E-2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8.9700051809354517E-2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8.0754127000534248E-2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8.680572550627659E-2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0.18707481683033944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6.100782623875578E-2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6.3533755588792026E-2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0.14522345965819777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7.2405662503556678E-2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7.1249504350907572E-2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0.22235742309017389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6.2658546707007823E-2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6.2513015906932853E-2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0.21259267610608926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0.13662076203139628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0.13919399939633653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0.31654652235243541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4.0230017873965407E-2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4.1674670604498913E-2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0.2239431449336246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32E3-76AC-0948-B830-50013CC4BDA8}">
  <dimension ref="B1:BM504"/>
  <sheetViews>
    <sheetView topLeftCell="AH385" workbookViewId="0">
      <selection activeCell="AP398" sqref="AP398:AX406"/>
    </sheetView>
  </sheetViews>
  <sheetFormatPr baseColWidth="10" defaultRowHeight="16"/>
  <sheetData>
    <row r="1" spans="2:54">
      <c r="AP1" t="s">
        <v>1</v>
      </c>
      <c r="AQ1">
        <v>21918046</v>
      </c>
      <c r="AR1" t="s">
        <v>39</v>
      </c>
    </row>
    <row r="2" spans="2:54">
      <c r="B2">
        <v>100</v>
      </c>
      <c r="AP2" t="s">
        <v>1</v>
      </c>
      <c r="AQ2">
        <f>AQ1/1000</f>
        <v>21918.045999999998</v>
      </c>
      <c r="AR2" t="s">
        <v>40</v>
      </c>
    </row>
    <row r="3" spans="2:54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4">
      <c r="J4">
        <v>2.0637400000000001</v>
      </c>
      <c r="K4">
        <v>2.0735600000000001</v>
      </c>
      <c r="L4">
        <v>2.2926700000000002</v>
      </c>
      <c r="N4">
        <v>2.0669499999999998</v>
      </c>
      <c r="O4">
        <v>2.07944</v>
      </c>
      <c r="P4">
        <v>2.3017400000000001</v>
      </c>
      <c r="R4">
        <v>2.0146799999999998</v>
      </c>
      <c r="S4">
        <v>2.01911</v>
      </c>
      <c r="T4">
        <v>2.25678</v>
      </c>
      <c r="V4">
        <v>2.0683799999999999</v>
      </c>
      <c r="W4">
        <v>2.0735399999999999</v>
      </c>
      <c r="X4">
        <v>2.3214100000000002</v>
      </c>
      <c r="Z4">
        <v>2.08751</v>
      </c>
      <c r="AA4">
        <v>2.0947300000000002</v>
      </c>
      <c r="AB4">
        <v>2.34409</v>
      </c>
      <c r="AD4">
        <v>2.03363</v>
      </c>
      <c r="AE4">
        <v>2.0412499999999998</v>
      </c>
      <c r="AF4">
        <v>2.2792500000000002</v>
      </c>
      <c r="AH4">
        <v>2.05084</v>
      </c>
      <c r="AI4">
        <v>2.0771199999999999</v>
      </c>
      <c r="AJ4">
        <v>2.3025199999999999</v>
      </c>
      <c r="AL4">
        <v>2.0164</v>
      </c>
      <c r="AM4">
        <v>2.0260799999999999</v>
      </c>
      <c r="AN4">
        <v>2.2635000000000001</v>
      </c>
      <c r="AP4">
        <v>4</v>
      </c>
      <c r="AQ4" s="4"/>
      <c r="AR4" s="4"/>
      <c r="AS4" s="4"/>
    </row>
    <row r="5" spans="2:54">
      <c r="J5">
        <v>2.3458199999999998</v>
      </c>
      <c r="K5">
        <v>2.34199</v>
      </c>
      <c r="L5">
        <v>3.3105600000000002</v>
      </c>
      <c r="N5">
        <v>2.4022299999999999</v>
      </c>
      <c r="O5">
        <v>2.4377499999999999</v>
      </c>
      <c r="P5">
        <v>4.4912999999999998</v>
      </c>
      <c r="R5">
        <v>2.5170400000000002</v>
      </c>
      <c r="S5">
        <v>2.4924599999999999</v>
      </c>
      <c r="T5">
        <v>4.5745800000000001</v>
      </c>
      <c r="V5">
        <v>2.6248399999999998</v>
      </c>
      <c r="W5">
        <v>2.6430400000000001</v>
      </c>
      <c r="X5">
        <v>3.3962699999999999</v>
      </c>
      <c r="Z5">
        <v>2.7582499999999999</v>
      </c>
      <c r="AA5">
        <v>2.86076</v>
      </c>
      <c r="AB5">
        <v>4.4142000000000001</v>
      </c>
      <c r="AD5">
        <v>2.7736999999999998</v>
      </c>
      <c r="AE5">
        <v>2.7976700000000001</v>
      </c>
      <c r="AF5">
        <v>3.5157500000000002</v>
      </c>
      <c r="AH5">
        <v>2.1960799999999998</v>
      </c>
      <c r="AI5">
        <v>2.2556600000000002</v>
      </c>
      <c r="AJ5">
        <v>2.7263999999999999</v>
      </c>
      <c r="AL5">
        <v>3.1621000000000001</v>
      </c>
      <c r="AM5">
        <v>3.1921300000000001</v>
      </c>
      <c r="AN5">
        <v>5.9770099999999999</v>
      </c>
      <c r="AP5">
        <v>8</v>
      </c>
    </row>
    <row r="6" spans="2:54">
      <c r="J6">
        <v>0.28208</v>
      </c>
      <c r="K6">
        <v>0.26843</v>
      </c>
      <c r="L6">
        <v>1.01789</v>
      </c>
      <c r="N6">
        <v>0.33528000000000002</v>
      </c>
      <c r="O6">
        <v>0.35831000000000002</v>
      </c>
      <c r="P6">
        <v>2.1895600000000002</v>
      </c>
      <c r="R6">
        <v>0.50236000000000003</v>
      </c>
      <c r="S6">
        <v>0.47334999999999999</v>
      </c>
      <c r="T6">
        <v>2.3178000000000001</v>
      </c>
      <c r="V6">
        <v>0.55645999999999995</v>
      </c>
      <c r="W6">
        <v>0.56950000000000001</v>
      </c>
      <c r="X6">
        <v>1.0748599999999999</v>
      </c>
      <c r="Z6">
        <v>0.67074</v>
      </c>
      <c r="AA6">
        <v>0.76602999999999999</v>
      </c>
      <c r="AB6">
        <v>2.0701100000000001</v>
      </c>
      <c r="AD6">
        <v>0.74007000000000001</v>
      </c>
      <c r="AE6">
        <v>0.75641999999999998</v>
      </c>
      <c r="AF6">
        <v>1.2364999999999999</v>
      </c>
      <c r="AH6">
        <v>0.14524000000000001</v>
      </c>
      <c r="AI6">
        <v>0.17854</v>
      </c>
      <c r="AJ6">
        <v>0.42387999999999998</v>
      </c>
      <c r="AL6">
        <v>1.1456999999999999</v>
      </c>
      <c r="AM6">
        <v>1.16605</v>
      </c>
      <c r="AN6">
        <v>3.7135099999999999</v>
      </c>
      <c r="AP6">
        <v>12</v>
      </c>
      <c r="AQ6" s="4">
        <v>0.31067</v>
      </c>
      <c r="AR6" s="4">
        <v>0.32123875000000007</v>
      </c>
      <c r="AS6" s="4">
        <v>1.0543992499999999</v>
      </c>
      <c r="AT6" s="4"/>
      <c r="AU6" s="4"/>
      <c r="AV6" s="4"/>
      <c r="AW6" s="4"/>
      <c r="AX6" s="4"/>
      <c r="AY6" s="4"/>
      <c r="AZ6" s="4"/>
      <c r="BA6" s="4"/>
      <c r="BB6" s="4"/>
    </row>
    <row r="7" spans="2:54">
      <c r="J7">
        <v>1.9852799999999999</v>
      </c>
      <c r="K7">
        <v>1.99038</v>
      </c>
      <c r="L7">
        <v>2.2162899999999999</v>
      </c>
      <c r="N7">
        <v>2.0108899999999998</v>
      </c>
      <c r="O7">
        <v>2.0241799999999999</v>
      </c>
      <c r="P7">
        <v>2.25292</v>
      </c>
      <c r="R7">
        <v>2.0042200000000001</v>
      </c>
      <c r="S7">
        <v>2.0072999999999999</v>
      </c>
      <c r="T7">
        <v>2.2286199999999998</v>
      </c>
      <c r="V7">
        <v>2.0321500000000001</v>
      </c>
      <c r="W7">
        <v>2.0347900000000001</v>
      </c>
      <c r="X7">
        <v>2.2761399999999998</v>
      </c>
      <c r="Z7">
        <v>2.1036199999999998</v>
      </c>
      <c r="AA7">
        <v>2.1091700000000002</v>
      </c>
      <c r="AB7">
        <v>2.3750800000000001</v>
      </c>
      <c r="AD7">
        <v>1.99204</v>
      </c>
      <c r="AE7">
        <v>2.0017900000000002</v>
      </c>
      <c r="AF7">
        <v>2.2346200000000001</v>
      </c>
      <c r="AH7">
        <v>2.02312</v>
      </c>
      <c r="AI7">
        <v>2.0276200000000002</v>
      </c>
      <c r="AJ7">
        <v>2.25732</v>
      </c>
      <c r="AL7">
        <v>2.0887799999999999</v>
      </c>
      <c r="AM7">
        <v>2.1150699999999998</v>
      </c>
      <c r="AN7">
        <v>2.3213699999999999</v>
      </c>
      <c r="AP7">
        <v>16</v>
      </c>
      <c r="AQ7" s="4">
        <v>0.45005099999999992</v>
      </c>
      <c r="AR7" s="4">
        <v>0.46539500000000017</v>
      </c>
      <c r="AS7" s="4">
        <v>1.3003622499999998</v>
      </c>
      <c r="AT7" s="4"/>
      <c r="AU7" s="4"/>
    </row>
    <row r="8" spans="2:54">
      <c r="J8">
        <v>2.27014</v>
      </c>
      <c r="K8">
        <v>2.26864</v>
      </c>
      <c r="L8">
        <v>2.77624</v>
      </c>
      <c r="N8">
        <v>2.08168</v>
      </c>
      <c r="O8">
        <v>2.1041699999999999</v>
      </c>
      <c r="P8">
        <v>2.5253199999999998</v>
      </c>
      <c r="R8">
        <v>2.4234499999999999</v>
      </c>
      <c r="S8">
        <v>2.4520499999999998</v>
      </c>
      <c r="T8">
        <v>3.1580599999999999</v>
      </c>
      <c r="V8">
        <v>2.61436</v>
      </c>
      <c r="W8">
        <v>2.64208</v>
      </c>
      <c r="X8">
        <v>4.7293200000000004</v>
      </c>
      <c r="Z8">
        <v>2.8334600000000001</v>
      </c>
      <c r="AA8">
        <v>2.8786</v>
      </c>
      <c r="AB8">
        <v>5.5513700000000004</v>
      </c>
      <c r="AD8">
        <v>2.17699</v>
      </c>
      <c r="AE8">
        <v>2.18743</v>
      </c>
      <c r="AF8">
        <v>2.80653</v>
      </c>
      <c r="AH8">
        <v>3.00448</v>
      </c>
      <c r="AI8">
        <v>3.03999</v>
      </c>
      <c r="AJ8">
        <v>5.0005899999999999</v>
      </c>
      <c r="AL8">
        <v>2.2654000000000001</v>
      </c>
      <c r="AM8">
        <v>2.3056999999999999</v>
      </c>
      <c r="AN8">
        <v>2.8702399999999999</v>
      </c>
      <c r="AP8">
        <v>20</v>
      </c>
      <c r="AQ8" s="4">
        <v>0.69347975000000006</v>
      </c>
      <c r="AR8" s="4">
        <v>0.70964125</v>
      </c>
      <c r="AS8" s="4">
        <v>2.1609929999999999</v>
      </c>
      <c r="AT8" s="4"/>
      <c r="AU8" s="4"/>
    </row>
    <row r="9" spans="2:54">
      <c r="J9">
        <v>0.28486</v>
      </c>
      <c r="K9">
        <v>0.27826000000000001</v>
      </c>
      <c r="L9">
        <v>0.55994999999999995</v>
      </c>
      <c r="N9">
        <v>7.0790000000000103E-2</v>
      </c>
      <c r="O9">
        <v>7.9990000000000006E-2</v>
      </c>
      <c r="P9">
        <v>0.27239999999999998</v>
      </c>
      <c r="R9">
        <v>0.41922999999999999</v>
      </c>
      <c r="S9">
        <v>0.44474999999999998</v>
      </c>
      <c r="T9">
        <v>0.92944000000000004</v>
      </c>
      <c r="V9">
        <v>0.58221000000000001</v>
      </c>
      <c r="W9">
        <v>0.60729</v>
      </c>
      <c r="X9">
        <v>2.4531800000000001</v>
      </c>
      <c r="Z9">
        <v>0.72984000000000004</v>
      </c>
      <c r="AA9">
        <v>0.76942999999999995</v>
      </c>
      <c r="AB9">
        <v>3.1762899999999998</v>
      </c>
      <c r="AD9">
        <v>0.18495</v>
      </c>
      <c r="AE9">
        <v>0.18564</v>
      </c>
      <c r="AF9">
        <v>0.57191000000000003</v>
      </c>
      <c r="AH9">
        <v>0.98136000000000001</v>
      </c>
      <c r="AI9">
        <v>1.01237</v>
      </c>
      <c r="AJ9">
        <v>2.7432699999999999</v>
      </c>
      <c r="AL9">
        <v>0.17662</v>
      </c>
      <c r="AM9">
        <v>0.19062999999999999</v>
      </c>
      <c r="AN9">
        <v>0.54886999999999997</v>
      </c>
      <c r="AP9">
        <v>24</v>
      </c>
      <c r="AQ9" s="4">
        <v>0.83862692307692321</v>
      </c>
      <c r="AR9" s="4">
        <v>0.87224769230769228</v>
      </c>
      <c r="AS9" s="4">
        <v>2.4929666666666672</v>
      </c>
    </row>
    <row r="10" spans="2:54">
      <c r="J10">
        <v>1.9670799999999999</v>
      </c>
      <c r="K10">
        <v>1.97559</v>
      </c>
      <c r="L10">
        <v>2.2277</v>
      </c>
      <c r="N10">
        <v>2.0987100000000001</v>
      </c>
      <c r="O10">
        <v>2.1088800000000001</v>
      </c>
      <c r="P10">
        <v>2.3218899999999998</v>
      </c>
      <c r="R10">
        <v>2.04129</v>
      </c>
      <c r="S10">
        <v>2.04617</v>
      </c>
      <c r="T10">
        <v>2.2755700000000001</v>
      </c>
      <c r="V10">
        <v>2.0979800000000002</v>
      </c>
      <c r="W10">
        <v>2.1084700000000001</v>
      </c>
      <c r="X10">
        <v>2.3151099999999998</v>
      </c>
      <c r="Z10">
        <v>2.0425499999999999</v>
      </c>
      <c r="AA10">
        <v>2.0514800000000002</v>
      </c>
      <c r="AB10">
        <v>2.2940499999999999</v>
      </c>
      <c r="AD10">
        <v>2.0968399999999998</v>
      </c>
      <c r="AE10">
        <v>2.1146500000000001</v>
      </c>
      <c r="AF10">
        <v>2.3187600000000002</v>
      </c>
      <c r="AH10">
        <v>2.10371</v>
      </c>
      <c r="AI10">
        <v>2.1267900000000002</v>
      </c>
      <c r="AJ10">
        <v>2.3380800000000002</v>
      </c>
      <c r="AL10">
        <v>2.02901</v>
      </c>
      <c r="AM10">
        <v>2.0353599999999998</v>
      </c>
      <c r="AN10">
        <v>2.2826499999999998</v>
      </c>
    </row>
    <row r="11" spans="2:54">
      <c r="J11">
        <v>2.02224</v>
      </c>
      <c r="K11">
        <v>2.0372400000000002</v>
      </c>
      <c r="L11">
        <v>2.5316800000000002</v>
      </c>
      <c r="N11">
        <v>2.4110999999999998</v>
      </c>
      <c r="O11">
        <v>2.4224999999999999</v>
      </c>
      <c r="P11">
        <v>3.2706</v>
      </c>
      <c r="R11">
        <v>2.3397600000000001</v>
      </c>
      <c r="S11">
        <v>2.35141</v>
      </c>
      <c r="T11">
        <v>3.0359600000000002</v>
      </c>
      <c r="V11">
        <v>2.6129199999999999</v>
      </c>
      <c r="W11">
        <v>2.6718199999999999</v>
      </c>
      <c r="X11">
        <v>3.81663</v>
      </c>
      <c r="Z11">
        <v>2.70147</v>
      </c>
      <c r="AA11">
        <v>2.7014300000000002</v>
      </c>
      <c r="AB11">
        <v>5.2581899999999999</v>
      </c>
      <c r="AD11">
        <v>2.8870499999999999</v>
      </c>
      <c r="AE11">
        <v>2.9326099999999999</v>
      </c>
      <c r="AF11">
        <v>4.6105400000000003</v>
      </c>
      <c r="AH11">
        <v>2.2934800000000002</v>
      </c>
      <c r="AI11">
        <v>2.33595</v>
      </c>
      <c r="AJ11">
        <v>2.7957299999999998</v>
      </c>
      <c r="AL11">
        <v>3.1188699999999998</v>
      </c>
      <c r="AM11">
        <v>3.0506199999999999</v>
      </c>
      <c r="AN11">
        <v>5.1906499999999998</v>
      </c>
      <c r="AQ11" t="s">
        <v>17</v>
      </c>
      <c r="AR11" t="s">
        <v>18</v>
      </c>
      <c r="AS11" t="s">
        <v>19</v>
      </c>
      <c r="AT11" t="s">
        <v>20</v>
      </c>
      <c r="AU11" t="s">
        <v>21</v>
      </c>
    </row>
    <row r="12" spans="2:54">
      <c r="J12">
        <v>5.5159999999999897E-2</v>
      </c>
      <c r="K12">
        <v>6.1650000000000198E-2</v>
      </c>
      <c r="L12">
        <v>0.30397999999999997</v>
      </c>
      <c r="N12">
        <v>0.31239</v>
      </c>
      <c r="O12">
        <v>0.31362000000000001</v>
      </c>
      <c r="P12">
        <v>0.94871000000000005</v>
      </c>
      <c r="R12">
        <v>0.29847000000000001</v>
      </c>
      <c r="S12">
        <v>0.30524000000000001</v>
      </c>
      <c r="T12">
        <v>0.76039000000000001</v>
      </c>
      <c r="V12">
        <v>0.51493999999999995</v>
      </c>
      <c r="W12">
        <v>0.56335000000000002</v>
      </c>
      <c r="X12">
        <v>1.50152</v>
      </c>
      <c r="Z12">
        <v>0.65891999999999995</v>
      </c>
      <c r="AA12">
        <v>0.64995000000000003</v>
      </c>
      <c r="AB12">
        <v>2.96414</v>
      </c>
      <c r="AD12">
        <v>0.79020999999999997</v>
      </c>
      <c r="AE12">
        <v>0.81796000000000002</v>
      </c>
      <c r="AF12">
        <v>2.2917800000000002</v>
      </c>
      <c r="AH12">
        <v>0.18976999999999999</v>
      </c>
      <c r="AI12">
        <v>0.20916000000000001</v>
      </c>
      <c r="AJ12">
        <v>0.45765</v>
      </c>
      <c r="AL12">
        <v>1.0898600000000001</v>
      </c>
      <c r="AM12">
        <v>1.0152600000000001</v>
      </c>
      <c r="AN12">
        <v>2.9079999999999999</v>
      </c>
      <c r="AP12">
        <v>4</v>
      </c>
      <c r="AQ12">
        <f>AP12*1000/$AQ$2</f>
        <v>0.1824980201246042</v>
      </c>
      <c r="AR12">
        <f>AQ12/(10^-27)/(10^6)</f>
        <v>1.824980201246042E+20</v>
      </c>
      <c r="AS12">
        <f>AQ4*(10^-20)</f>
        <v>0</v>
      </c>
      <c r="AT12">
        <f t="shared" ref="AT12:AU17" si="0">AR4*(10^-20)</f>
        <v>0</v>
      </c>
      <c r="AU12">
        <f t="shared" si="0"/>
        <v>0</v>
      </c>
    </row>
    <row r="13" spans="2:54">
      <c r="J13">
        <v>1.97749</v>
      </c>
      <c r="K13">
        <v>1.9841200000000001</v>
      </c>
      <c r="L13">
        <v>2.2348499999999998</v>
      </c>
      <c r="N13">
        <v>2.0210300000000001</v>
      </c>
      <c r="O13">
        <v>2.0234200000000002</v>
      </c>
      <c r="P13">
        <v>2.2880600000000002</v>
      </c>
      <c r="R13">
        <v>2.0042399999999998</v>
      </c>
      <c r="S13">
        <v>2.0046499999999998</v>
      </c>
      <c r="T13">
        <v>2.2507799999999998</v>
      </c>
      <c r="V13">
        <v>2.0527299999999999</v>
      </c>
      <c r="W13">
        <v>2.0634700000000001</v>
      </c>
      <c r="X13">
        <v>2.29251</v>
      </c>
      <c r="Z13">
        <v>2.1324999999999998</v>
      </c>
      <c r="AA13">
        <v>2.14235</v>
      </c>
      <c r="AB13">
        <v>2.3466399999999998</v>
      </c>
      <c r="AD13">
        <v>2.0825</v>
      </c>
      <c r="AE13">
        <v>2.0929899999999999</v>
      </c>
      <c r="AF13">
        <v>2.3305400000000001</v>
      </c>
      <c r="AH13">
        <v>2.0251700000000001</v>
      </c>
      <c r="AI13">
        <v>2.0290699999999999</v>
      </c>
      <c r="AJ13">
        <v>2.2804799999999998</v>
      </c>
      <c r="AL13">
        <v>2.0472299999999999</v>
      </c>
      <c r="AM13">
        <v>2.0529000000000002</v>
      </c>
      <c r="AN13">
        <v>2.2789199999999998</v>
      </c>
      <c r="AP13">
        <v>8</v>
      </c>
      <c r="AQ13">
        <f t="shared" ref="AQ13:AQ17" si="1">AP13*1000/$AQ$2</f>
        <v>0.3649960402492084</v>
      </c>
      <c r="AR13">
        <f t="shared" ref="AR13:AR17" si="2">AQ13/(10^-27)/(10^6)</f>
        <v>3.6499604024920841E+20</v>
      </c>
      <c r="AS13">
        <f t="shared" ref="AS13:AS17" si="3">AQ5*(10^-20)</f>
        <v>0</v>
      </c>
      <c r="AT13">
        <f t="shared" si="0"/>
        <v>0</v>
      </c>
      <c r="AU13">
        <f t="shared" si="0"/>
        <v>0</v>
      </c>
    </row>
    <row r="14" spans="2:54">
      <c r="J14">
        <v>2.2319599999999999</v>
      </c>
      <c r="K14">
        <v>2.2362099999999998</v>
      </c>
      <c r="L14">
        <v>2.8942299999999999</v>
      </c>
      <c r="N14">
        <v>2.26675</v>
      </c>
      <c r="O14">
        <v>2.2580800000000001</v>
      </c>
      <c r="P14">
        <v>2.6574900000000001</v>
      </c>
      <c r="R14">
        <v>2.2799299999999998</v>
      </c>
      <c r="S14">
        <v>2.3056199999999998</v>
      </c>
      <c r="T14">
        <v>3.0587499999999999</v>
      </c>
      <c r="V14">
        <v>2.1633399999999998</v>
      </c>
      <c r="W14">
        <v>2.1739000000000002</v>
      </c>
      <c r="X14">
        <v>2.9022600000000001</v>
      </c>
      <c r="Z14">
        <v>2.79969</v>
      </c>
      <c r="AA14">
        <v>2.7980399999999999</v>
      </c>
      <c r="AB14">
        <v>3.7774200000000002</v>
      </c>
      <c r="AD14">
        <v>2.8860100000000002</v>
      </c>
      <c r="AE14">
        <v>2.9016999999999999</v>
      </c>
      <c r="AF14">
        <v>4.9543400000000002</v>
      </c>
      <c r="AH14">
        <v>2.9323100000000002</v>
      </c>
      <c r="AI14">
        <v>3.0111300000000001</v>
      </c>
      <c r="AJ14">
        <v>6.59734</v>
      </c>
      <c r="AL14">
        <v>3.1182599999999998</v>
      </c>
      <c r="AM14">
        <v>3.1425800000000002</v>
      </c>
      <c r="AN14">
        <v>6.1042800000000002</v>
      </c>
      <c r="AP14">
        <v>12</v>
      </c>
      <c r="AQ14">
        <f t="shared" si="1"/>
        <v>0.54749406037381254</v>
      </c>
      <c r="AR14">
        <f t="shared" si="2"/>
        <v>5.4749406037381251E+20</v>
      </c>
      <c r="AS14">
        <f t="shared" si="3"/>
        <v>3.1066999999999999E-21</v>
      </c>
      <c r="AT14">
        <f t="shared" si="0"/>
        <v>3.2123875000000004E-21</v>
      </c>
      <c r="AU14">
        <f t="shared" si="0"/>
        <v>1.0543992499999998E-20</v>
      </c>
    </row>
    <row r="15" spans="2:54">
      <c r="J15">
        <v>0.25446999999999997</v>
      </c>
      <c r="K15">
        <v>0.25208999999999998</v>
      </c>
      <c r="L15">
        <v>0.65937999999999997</v>
      </c>
      <c r="N15">
        <v>0.24571999999999999</v>
      </c>
      <c r="O15">
        <v>0.23466000000000001</v>
      </c>
      <c r="P15">
        <v>0.36942999999999998</v>
      </c>
      <c r="R15">
        <v>0.27568999999999999</v>
      </c>
      <c r="S15">
        <v>0.30097000000000002</v>
      </c>
      <c r="T15">
        <v>0.80796999999999997</v>
      </c>
      <c r="V15">
        <v>0.11061</v>
      </c>
      <c r="W15">
        <v>0.11043</v>
      </c>
      <c r="X15">
        <v>0.60975000000000001</v>
      </c>
      <c r="Z15">
        <v>0.66718999999999995</v>
      </c>
      <c r="AA15">
        <v>0.65569</v>
      </c>
      <c r="AB15">
        <v>1.4307799999999999</v>
      </c>
      <c r="AD15">
        <v>0.80350999999999995</v>
      </c>
      <c r="AE15">
        <v>0.80871000000000004</v>
      </c>
      <c r="AF15">
        <v>2.6238000000000001</v>
      </c>
      <c r="AH15">
        <v>0.90713999999999995</v>
      </c>
      <c r="AI15">
        <v>0.98206000000000004</v>
      </c>
      <c r="AJ15">
        <v>4.3168600000000001</v>
      </c>
      <c r="AL15">
        <v>1.0710299999999999</v>
      </c>
      <c r="AM15">
        <v>1.08968</v>
      </c>
      <c r="AN15">
        <v>3.8253599999999999</v>
      </c>
      <c r="AP15">
        <v>16</v>
      </c>
      <c r="AQ15">
        <f t="shared" si="1"/>
        <v>0.7299920804984168</v>
      </c>
      <c r="AR15">
        <f t="shared" si="2"/>
        <v>7.2999208049841681E+20</v>
      </c>
      <c r="AS15">
        <f t="shared" si="3"/>
        <v>4.5005099999999987E-21</v>
      </c>
      <c r="AT15">
        <f t="shared" si="0"/>
        <v>4.6539500000000013E-21</v>
      </c>
      <c r="AU15">
        <f t="shared" si="0"/>
        <v>1.3003622499999998E-20</v>
      </c>
    </row>
    <row r="16" spans="2:54">
      <c r="J16">
        <v>2.0258400000000001</v>
      </c>
      <c r="K16">
        <v>2.0395300000000001</v>
      </c>
      <c r="L16">
        <v>2.2886000000000002</v>
      </c>
      <c r="N16">
        <v>2.0209000000000001</v>
      </c>
      <c r="O16">
        <v>2.0223200000000001</v>
      </c>
      <c r="P16">
        <v>2.2615599999999998</v>
      </c>
      <c r="R16">
        <v>2.0002200000000001</v>
      </c>
      <c r="S16">
        <v>2.0053399999999999</v>
      </c>
      <c r="T16">
        <v>2.2454800000000001</v>
      </c>
      <c r="V16">
        <v>2.0045799999999998</v>
      </c>
      <c r="W16">
        <v>2.0172300000000001</v>
      </c>
      <c r="X16">
        <v>2.26274</v>
      </c>
      <c r="Z16">
        <v>1.9925299999999999</v>
      </c>
      <c r="AA16">
        <v>2</v>
      </c>
      <c r="AB16">
        <v>2.2260800000000001</v>
      </c>
      <c r="AD16">
        <v>2.1158299999999999</v>
      </c>
      <c r="AE16">
        <v>2.12635</v>
      </c>
      <c r="AF16">
        <v>2.3658199999999998</v>
      </c>
      <c r="AH16">
        <v>2.0512100000000002</v>
      </c>
      <c r="AI16">
        <v>2.0604200000000001</v>
      </c>
      <c r="AJ16">
        <v>2.30701</v>
      </c>
      <c r="AL16">
        <v>2.0825300000000002</v>
      </c>
      <c r="AM16">
        <v>2.0936400000000002</v>
      </c>
      <c r="AN16">
        <v>2.3283</v>
      </c>
      <c r="AP16">
        <v>20</v>
      </c>
      <c r="AQ16">
        <f t="shared" si="1"/>
        <v>0.91249010062302094</v>
      </c>
      <c r="AR16">
        <f t="shared" si="2"/>
        <v>9.1249010062302079E+20</v>
      </c>
      <c r="AS16">
        <f t="shared" si="3"/>
        <v>6.9347975000000007E-21</v>
      </c>
      <c r="AT16">
        <f t="shared" si="0"/>
        <v>7.0964124999999998E-21</v>
      </c>
      <c r="AU16">
        <f t="shared" si="0"/>
        <v>2.1609929999999998E-20</v>
      </c>
    </row>
    <row r="17" spans="10:51">
      <c r="J17">
        <v>2.2764500000000001</v>
      </c>
      <c r="K17">
        <v>2.3040699999999998</v>
      </c>
      <c r="L17">
        <v>2.9518</v>
      </c>
      <c r="N17">
        <v>2.0829499999999999</v>
      </c>
      <c r="O17">
        <v>2.0870299999999999</v>
      </c>
      <c r="P17">
        <v>2.4583400000000002</v>
      </c>
      <c r="R17">
        <v>2.4616699999999998</v>
      </c>
      <c r="S17">
        <v>2.4852599999999998</v>
      </c>
      <c r="T17">
        <v>3.5324</v>
      </c>
      <c r="V17">
        <v>2.61917</v>
      </c>
      <c r="W17">
        <v>2.6978</v>
      </c>
      <c r="X17">
        <v>3.68343</v>
      </c>
      <c r="Z17">
        <v>2.5709200000000001</v>
      </c>
      <c r="AA17">
        <v>2.56698</v>
      </c>
      <c r="AB17">
        <v>3.4371</v>
      </c>
      <c r="AD17">
        <v>2.9395799999999999</v>
      </c>
      <c r="AE17">
        <v>2.9713599999999998</v>
      </c>
      <c r="AF17">
        <v>6.0708200000000003</v>
      </c>
      <c r="AH17">
        <v>3.05084</v>
      </c>
      <c r="AI17">
        <v>3.1388600000000002</v>
      </c>
      <c r="AJ17">
        <v>7.4123099999999997</v>
      </c>
      <c r="AL17">
        <v>2.9991500000000002</v>
      </c>
      <c r="AM17">
        <v>3.02508</v>
      </c>
      <c r="AN17">
        <v>4.6006200000000002</v>
      </c>
      <c r="AP17">
        <v>24</v>
      </c>
      <c r="AQ17">
        <f t="shared" si="1"/>
        <v>1.0949881207476251</v>
      </c>
      <c r="AR17">
        <f t="shared" si="2"/>
        <v>1.094988120747625E+21</v>
      </c>
      <c r="AS17">
        <f t="shared" si="3"/>
        <v>8.3862692307692317E-21</v>
      </c>
      <c r="AT17">
        <f t="shared" si="0"/>
        <v>8.7224769230769229E-21</v>
      </c>
      <c r="AU17">
        <f t="shared" si="0"/>
        <v>2.4929666666666671E-20</v>
      </c>
    </row>
    <row r="18" spans="10:51">
      <c r="J18">
        <v>0.25061</v>
      </c>
      <c r="K18">
        <v>0.26454</v>
      </c>
      <c r="L18">
        <v>0.66320000000000001</v>
      </c>
      <c r="N18">
        <v>6.2049999999999703E-2</v>
      </c>
      <c r="O18">
        <v>6.4709999999999795E-2</v>
      </c>
      <c r="P18">
        <v>0.19678000000000001</v>
      </c>
      <c r="R18">
        <v>0.46145000000000003</v>
      </c>
      <c r="S18">
        <v>0.47992000000000001</v>
      </c>
      <c r="T18">
        <v>1.2869200000000001</v>
      </c>
      <c r="V18">
        <v>0.61458999999999997</v>
      </c>
      <c r="W18">
        <v>0.68057000000000001</v>
      </c>
      <c r="X18">
        <v>1.42069</v>
      </c>
      <c r="Z18">
        <v>0.57838999999999996</v>
      </c>
      <c r="AA18">
        <v>0.56698000000000004</v>
      </c>
      <c r="AB18">
        <v>1.21102</v>
      </c>
      <c r="AD18">
        <v>0.82374999999999998</v>
      </c>
      <c r="AE18">
        <v>0.84501000000000004</v>
      </c>
      <c r="AF18">
        <v>3.7050000000000001</v>
      </c>
      <c r="AH18">
        <v>0.99963000000000002</v>
      </c>
      <c r="AI18">
        <v>1.0784400000000001</v>
      </c>
      <c r="AJ18">
        <v>5.1052999999999997</v>
      </c>
      <c r="AL18">
        <v>0.91661999999999999</v>
      </c>
      <c r="AM18">
        <v>0.93144000000000005</v>
      </c>
      <c r="AN18">
        <v>2.2723200000000001</v>
      </c>
    </row>
    <row r="19" spans="10:51">
      <c r="J19">
        <v>2.0233400000000001</v>
      </c>
      <c r="K19">
        <v>2.0373000000000001</v>
      </c>
      <c r="L19">
        <v>2.2680199999999999</v>
      </c>
      <c r="N19">
        <v>2.0735199999999998</v>
      </c>
      <c r="O19">
        <v>2.0812400000000002</v>
      </c>
      <c r="P19">
        <v>2.32674</v>
      </c>
      <c r="R19">
        <v>2.0832199999999998</v>
      </c>
      <c r="S19">
        <v>2.1017000000000001</v>
      </c>
      <c r="T19">
        <v>2.3296899999999998</v>
      </c>
      <c r="V19">
        <v>2.0016099999999999</v>
      </c>
      <c r="W19">
        <v>2.0031300000000001</v>
      </c>
      <c r="X19">
        <v>2.2292399999999999</v>
      </c>
      <c r="Z19">
        <v>2.0379100000000001</v>
      </c>
      <c r="AA19">
        <v>2.0473400000000002</v>
      </c>
      <c r="AB19">
        <v>2.2747199999999999</v>
      </c>
      <c r="AD19">
        <v>2.0603400000000001</v>
      </c>
      <c r="AE19">
        <v>2.0633699999999999</v>
      </c>
      <c r="AF19">
        <v>2.3066800000000001</v>
      </c>
      <c r="AH19">
        <v>2.0060199999999999</v>
      </c>
      <c r="AI19">
        <v>2.01728</v>
      </c>
      <c r="AJ19">
        <v>2.2377500000000001</v>
      </c>
      <c r="AL19">
        <v>2.01715</v>
      </c>
      <c r="AM19">
        <v>2.0291299999999999</v>
      </c>
      <c r="AN19">
        <v>2.2514799999999999</v>
      </c>
    </row>
    <row r="20" spans="10:51">
      <c r="J20">
        <v>2.0775800000000002</v>
      </c>
      <c r="K20">
        <v>2.0934200000000001</v>
      </c>
      <c r="L20">
        <v>2.5088499999999998</v>
      </c>
      <c r="N20">
        <v>2.4334099999999999</v>
      </c>
      <c r="O20">
        <v>2.45886</v>
      </c>
      <c r="P20">
        <v>3.29888</v>
      </c>
      <c r="R20">
        <v>2.1452100000000001</v>
      </c>
      <c r="S20">
        <v>2.21957</v>
      </c>
      <c r="T20">
        <v>2.5244</v>
      </c>
      <c r="V20">
        <v>2.3883299999999998</v>
      </c>
      <c r="W20">
        <v>2.3685900000000002</v>
      </c>
      <c r="X20">
        <v>3.6325699999999999</v>
      </c>
      <c r="Z20">
        <v>2.7710699999999999</v>
      </c>
      <c r="AA20">
        <v>2.8222</v>
      </c>
      <c r="AB20">
        <v>5.8566099999999999</v>
      </c>
      <c r="AD20">
        <v>2.6627900000000002</v>
      </c>
      <c r="AE20">
        <v>2.6807599999999998</v>
      </c>
      <c r="AF20">
        <v>4.1003800000000004</v>
      </c>
      <c r="AH20">
        <v>2.1993499999999999</v>
      </c>
      <c r="AI20">
        <v>2.2412800000000002</v>
      </c>
      <c r="AJ20">
        <v>3.3723800000000002</v>
      </c>
      <c r="AL20">
        <v>2.2469800000000002</v>
      </c>
      <c r="AM20">
        <v>2.2797900000000002</v>
      </c>
      <c r="AN20">
        <v>2.8148499999999999</v>
      </c>
    </row>
    <row r="21" spans="10:51">
      <c r="J21">
        <v>5.4240000000000101E-2</v>
      </c>
      <c r="K21">
        <v>5.6119999999999899E-2</v>
      </c>
      <c r="L21">
        <v>0.24082999999999999</v>
      </c>
      <c r="N21">
        <v>0.35988999999999999</v>
      </c>
      <c r="O21">
        <v>0.37762000000000001</v>
      </c>
      <c r="P21">
        <v>0.97214</v>
      </c>
      <c r="R21">
        <v>6.1990000000000198E-2</v>
      </c>
      <c r="S21">
        <v>0.11787</v>
      </c>
      <c r="T21">
        <v>0.19470999999999999</v>
      </c>
      <c r="V21">
        <v>0.38672000000000001</v>
      </c>
      <c r="W21">
        <v>0.36546000000000001</v>
      </c>
      <c r="X21">
        <v>1.40333</v>
      </c>
      <c r="Z21">
        <v>0.73316000000000003</v>
      </c>
      <c r="AA21">
        <v>0.77485999999999999</v>
      </c>
      <c r="AB21">
        <v>3.58189</v>
      </c>
      <c r="AD21">
        <v>0.60245000000000004</v>
      </c>
      <c r="AE21">
        <v>0.61738999999999999</v>
      </c>
      <c r="AF21">
        <v>1.7937000000000001</v>
      </c>
      <c r="AH21">
        <v>0.19333</v>
      </c>
      <c r="AI21">
        <v>0.224</v>
      </c>
      <c r="AJ21">
        <v>1.13463</v>
      </c>
      <c r="AL21">
        <v>0.22983000000000001</v>
      </c>
      <c r="AM21">
        <v>0.25065999999999999</v>
      </c>
      <c r="AN21">
        <v>0.56337000000000004</v>
      </c>
    </row>
    <row r="22" spans="10:51">
      <c r="J22">
        <v>2.0497200000000002</v>
      </c>
      <c r="K22">
        <v>2.0600499999999999</v>
      </c>
      <c r="L22">
        <v>2.29617</v>
      </c>
      <c r="N22">
        <v>2.03681</v>
      </c>
      <c r="O22">
        <v>2.0423200000000001</v>
      </c>
      <c r="P22">
        <v>2.28451</v>
      </c>
      <c r="R22">
        <v>2.0586700000000002</v>
      </c>
      <c r="S22">
        <v>2.0667</v>
      </c>
      <c r="T22">
        <v>2.2999499999999999</v>
      </c>
      <c r="V22">
        <v>1.9636</v>
      </c>
      <c r="W22">
        <v>1.9630099999999999</v>
      </c>
      <c r="X22">
        <v>2.2081599999999999</v>
      </c>
      <c r="Z22">
        <v>2.0239799999999999</v>
      </c>
      <c r="AA22">
        <v>2.0293399999999999</v>
      </c>
      <c r="AB22">
        <v>2.2746900000000001</v>
      </c>
      <c r="AD22">
        <v>2.0027400000000002</v>
      </c>
      <c r="AE22">
        <v>2.0067300000000001</v>
      </c>
      <c r="AF22">
        <v>2.2339799999999999</v>
      </c>
      <c r="AH22">
        <v>2.09687</v>
      </c>
      <c r="AI22">
        <v>2.1061100000000001</v>
      </c>
      <c r="AJ22">
        <v>2.3335900000000001</v>
      </c>
      <c r="AL22">
        <v>2.0701800000000001</v>
      </c>
      <c r="AM22">
        <v>2.0785300000000002</v>
      </c>
      <c r="AN22">
        <v>2.3107899999999999</v>
      </c>
    </row>
    <row r="23" spans="10:51">
      <c r="J23">
        <v>2.2988599999999999</v>
      </c>
      <c r="K23">
        <v>2.32768</v>
      </c>
      <c r="L23">
        <v>3.1840700000000002</v>
      </c>
      <c r="N23">
        <v>2.3264</v>
      </c>
      <c r="O23">
        <v>2.3279200000000002</v>
      </c>
      <c r="P23">
        <v>2.7047099999999999</v>
      </c>
      <c r="R23">
        <v>2.1589399999999999</v>
      </c>
      <c r="S23">
        <v>2.1601300000000001</v>
      </c>
      <c r="T23">
        <v>2.7604000000000002</v>
      </c>
      <c r="V23">
        <v>2.34687</v>
      </c>
      <c r="W23">
        <v>2.3328199999999999</v>
      </c>
      <c r="X23">
        <v>2.99194</v>
      </c>
      <c r="Z23">
        <v>2.6790799999999999</v>
      </c>
      <c r="AA23">
        <v>2.7252800000000001</v>
      </c>
      <c r="AB23">
        <v>4.0434299999999999</v>
      </c>
      <c r="AD23">
        <v>2.7421099999999998</v>
      </c>
      <c r="AE23">
        <v>2.7508400000000002</v>
      </c>
      <c r="AF23">
        <v>3.83</v>
      </c>
      <c r="AH23">
        <v>2.95973</v>
      </c>
      <c r="AI23">
        <v>3.0362900000000002</v>
      </c>
      <c r="AJ23">
        <v>4.1381600000000001</v>
      </c>
      <c r="AL23">
        <v>3.25834</v>
      </c>
      <c r="AM23">
        <v>3.3343500000000001</v>
      </c>
      <c r="AN23">
        <v>6.5808499999999999</v>
      </c>
      <c r="AP23" t="s">
        <v>51</v>
      </c>
    </row>
    <row r="24" spans="10:51">
      <c r="J24">
        <v>0.24914</v>
      </c>
      <c r="K24">
        <v>0.26762999999999998</v>
      </c>
      <c r="L24">
        <v>0.88790000000000002</v>
      </c>
      <c r="N24">
        <v>0.28959000000000001</v>
      </c>
      <c r="O24">
        <v>0.28560000000000002</v>
      </c>
      <c r="P24">
        <v>0.42020000000000002</v>
      </c>
      <c r="R24">
        <v>0.10027</v>
      </c>
      <c r="S24">
        <v>9.3430000000000096E-2</v>
      </c>
      <c r="T24">
        <v>0.46045000000000003</v>
      </c>
      <c r="V24">
        <v>0.38327</v>
      </c>
      <c r="W24">
        <v>0.36981000000000003</v>
      </c>
      <c r="X24">
        <v>0.78378000000000003</v>
      </c>
      <c r="Z24">
        <v>0.65510000000000002</v>
      </c>
      <c r="AA24">
        <v>0.69594</v>
      </c>
      <c r="AB24">
        <v>1.76874</v>
      </c>
      <c r="AD24">
        <v>0.73936999999999997</v>
      </c>
      <c r="AE24">
        <v>0.74411000000000005</v>
      </c>
      <c r="AF24">
        <v>1.59602</v>
      </c>
      <c r="AH24">
        <v>0.86285999999999996</v>
      </c>
      <c r="AI24">
        <v>0.93018000000000001</v>
      </c>
      <c r="AJ24">
        <v>1.80457</v>
      </c>
      <c r="AL24">
        <v>1.1881600000000001</v>
      </c>
      <c r="AM24">
        <v>1.2558199999999999</v>
      </c>
      <c r="AN24">
        <v>4.27006</v>
      </c>
    </row>
    <row r="25" spans="10:51">
      <c r="J25">
        <v>2.0744799999999999</v>
      </c>
      <c r="K25">
        <v>2.0818500000000002</v>
      </c>
      <c r="L25">
        <v>2.3029500000000001</v>
      </c>
      <c r="N25">
        <v>2.0832899999999999</v>
      </c>
      <c r="O25">
        <v>2.0952199999999999</v>
      </c>
      <c r="P25">
        <v>2.3223199999999999</v>
      </c>
      <c r="R25">
        <v>2.0268600000000001</v>
      </c>
      <c r="S25">
        <v>2.0319699999999998</v>
      </c>
      <c r="T25">
        <v>2.2814100000000002</v>
      </c>
      <c r="V25">
        <v>2.00908</v>
      </c>
      <c r="W25">
        <v>2.0198700000000001</v>
      </c>
      <c r="X25">
        <v>2.24255</v>
      </c>
      <c r="Z25">
        <v>2.01614</v>
      </c>
      <c r="AA25">
        <v>2.0244200000000001</v>
      </c>
      <c r="AB25">
        <v>2.27738</v>
      </c>
      <c r="AD25">
        <v>2.0347599999999999</v>
      </c>
      <c r="AE25">
        <v>2.03708</v>
      </c>
      <c r="AF25">
        <v>2.2759</v>
      </c>
      <c r="AH25">
        <v>2.0495399999999999</v>
      </c>
      <c r="AI25">
        <v>2.0593400000000002</v>
      </c>
      <c r="AJ25">
        <v>2.31717</v>
      </c>
      <c r="AL25">
        <v>2.00651</v>
      </c>
      <c r="AM25">
        <v>2.0150899999999998</v>
      </c>
      <c r="AN25">
        <v>2.2233299999999998</v>
      </c>
      <c r="AP25">
        <v>100</v>
      </c>
      <c r="AQ25" t="s">
        <v>18</v>
      </c>
      <c r="AR25" t="s">
        <v>19</v>
      </c>
      <c r="AS25" t="s">
        <v>20</v>
      </c>
      <c r="AT25" t="s">
        <v>21</v>
      </c>
    </row>
    <row r="26" spans="10:51">
      <c r="J26">
        <v>2.3228</v>
      </c>
      <c r="K26">
        <v>2.3456999999999999</v>
      </c>
      <c r="L26">
        <v>2.7928899999999999</v>
      </c>
      <c r="N26">
        <v>2.46462</v>
      </c>
      <c r="O26">
        <v>2.48916</v>
      </c>
      <c r="P26">
        <v>3.6587499999999999</v>
      </c>
      <c r="R26">
        <v>2.5123799999999998</v>
      </c>
      <c r="S26">
        <v>2.5509300000000001</v>
      </c>
      <c r="T26">
        <v>4.0551599999999999</v>
      </c>
      <c r="V26">
        <v>2.14114</v>
      </c>
      <c r="W26">
        <v>2.1544300000000001</v>
      </c>
      <c r="X26">
        <v>2.5437400000000001</v>
      </c>
      <c r="Z26">
        <v>2.7098599999999999</v>
      </c>
      <c r="AA26">
        <v>2.7596699999999998</v>
      </c>
      <c r="AB26">
        <v>4.4555100000000003</v>
      </c>
      <c r="AD26">
        <v>2.7682899999999999</v>
      </c>
      <c r="AE26">
        <v>2.7681100000000001</v>
      </c>
      <c r="AF26">
        <v>4.2285000000000004</v>
      </c>
      <c r="AH26">
        <v>3.02928</v>
      </c>
      <c r="AI26">
        <v>3.0634800000000002</v>
      </c>
      <c r="AJ26">
        <v>4.3583400000000001</v>
      </c>
      <c r="AL26">
        <v>3.1464599999999998</v>
      </c>
      <c r="AM26">
        <v>3.1922600000000001</v>
      </c>
      <c r="AN26">
        <v>6.2975000000000003</v>
      </c>
      <c r="AQ26">
        <v>1.9636720667648501E+20</v>
      </c>
    </row>
    <row r="27" spans="10:51">
      <c r="J27">
        <v>0.24832000000000001</v>
      </c>
      <c r="K27">
        <v>0.26384999999999997</v>
      </c>
      <c r="L27">
        <v>0.48993999999999999</v>
      </c>
      <c r="N27">
        <v>0.38133</v>
      </c>
      <c r="O27">
        <v>0.39394000000000001</v>
      </c>
      <c r="P27">
        <v>1.33643</v>
      </c>
      <c r="R27">
        <v>0.48552000000000001</v>
      </c>
      <c r="S27">
        <v>0.51895999999999998</v>
      </c>
      <c r="T27">
        <v>1.7737499999999999</v>
      </c>
      <c r="V27">
        <v>0.13206000000000001</v>
      </c>
      <c r="W27">
        <v>0.13456000000000001</v>
      </c>
      <c r="X27">
        <v>0.30119000000000001</v>
      </c>
      <c r="Z27">
        <v>0.69372</v>
      </c>
      <c r="AA27">
        <v>0.73524999999999996</v>
      </c>
      <c r="AB27">
        <v>2.1781299999999999</v>
      </c>
      <c r="AD27">
        <v>0.73353000000000002</v>
      </c>
      <c r="AE27">
        <v>0.73102999999999996</v>
      </c>
      <c r="AF27">
        <v>1.9525999999999999</v>
      </c>
      <c r="AH27">
        <v>0.97974000000000006</v>
      </c>
      <c r="AI27">
        <v>1.00414</v>
      </c>
      <c r="AJ27">
        <v>2.0411700000000002</v>
      </c>
      <c r="AL27">
        <v>1.13995</v>
      </c>
      <c r="AM27">
        <v>1.17717</v>
      </c>
      <c r="AN27">
        <v>4.0741699999999996</v>
      </c>
      <c r="AQ27">
        <v>3.9273441335297003E+20</v>
      </c>
    </row>
    <row r="28" spans="10:51">
      <c r="J28">
        <v>2.1184599999999998</v>
      </c>
      <c r="K28">
        <v>2.12819</v>
      </c>
      <c r="L28">
        <v>2.3444400000000001</v>
      </c>
      <c r="N28">
        <v>2.0488400000000002</v>
      </c>
      <c r="O28">
        <v>2.0578699999999999</v>
      </c>
      <c r="P28">
        <v>2.2951199999999998</v>
      </c>
      <c r="R28">
        <v>1.9904500000000001</v>
      </c>
      <c r="S28">
        <v>1.9966600000000001</v>
      </c>
      <c r="T28">
        <v>2.2562899999999999</v>
      </c>
      <c r="V28">
        <v>2.0791499999999998</v>
      </c>
      <c r="W28">
        <v>2.0882200000000002</v>
      </c>
      <c r="X28">
        <v>2.31562</v>
      </c>
      <c r="Z28">
        <v>2.0055299999999998</v>
      </c>
      <c r="AA28">
        <v>2.0084300000000002</v>
      </c>
      <c r="AB28">
        <v>2.2210000000000001</v>
      </c>
      <c r="AD28">
        <v>2.0345399999999998</v>
      </c>
      <c r="AE28">
        <v>2.04352</v>
      </c>
      <c r="AF28">
        <v>2.26735</v>
      </c>
      <c r="AH28">
        <v>2.04542</v>
      </c>
      <c r="AI28">
        <v>2.0497899999999998</v>
      </c>
      <c r="AJ28">
        <v>2.2837200000000002</v>
      </c>
      <c r="AL28">
        <v>2.01254</v>
      </c>
      <c r="AM28">
        <v>2.0137100000000001</v>
      </c>
      <c r="AN28">
        <v>2.25691</v>
      </c>
      <c r="AQ28">
        <v>5.8910162002945507E+20</v>
      </c>
      <c r="AR28">
        <v>3.1066999999999999E-21</v>
      </c>
      <c r="AS28">
        <v>3.2123875000000004E-21</v>
      </c>
      <c r="AT28">
        <v>1.0543992499999998E-20</v>
      </c>
      <c r="AV28" t="s">
        <v>24</v>
      </c>
      <c r="AW28" t="s">
        <v>19</v>
      </c>
      <c r="AX28" t="s">
        <v>20</v>
      </c>
      <c r="AY28" t="s">
        <v>21</v>
      </c>
    </row>
    <row r="29" spans="10:51">
      <c r="J29">
        <v>2.4086799999999999</v>
      </c>
      <c r="K29">
        <v>2.4424199999999998</v>
      </c>
      <c r="L29">
        <v>3.3425400000000001</v>
      </c>
      <c r="N29">
        <v>2.3646400000000001</v>
      </c>
      <c r="O29">
        <v>2.3763899999999998</v>
      </c>
      <c r="P29">
        <v>2.8813900000000001</v>
      </c>
      <c r="R29">
        <v>2.4636200000000001</v>
      </c>
      <c r="S29">
        <v>2.4894099999999999</v>
      </c>
      <c r="T29">
        <v>4.29793</v>
      </c>
      <c r="V29">
        <v>2.63429</v>
      </c>
      <c r="W29">
        <v>2.64839</v>
      </c>
      <c r="X29">
        <v>4.4033899999999999</v>
      </c>
      <c r="Z29">
        <v>2.6480199999999998</v>
      </c>
      <c r="AA29">
        <v>2.67652</v>
      </c>
      <c r="AB29">
        <v>4.3202299999999996</v>
      </c>
      <c r="AD29">
        <v>2.75773</v>
      </c>
      <c r="AE29">
        <v>2.7801999999999998</v>
      </c>
      <c r="AF29">
        <v>4.1947999999999999</v>
      </c>
      <c r="AH29">
        <v>2.8332299999999999</v>
      </c>
      <c r="AI29">
        <v>2.8395299999999999</v>
      </c>
      <c r="AJ29">
        <v>4.5897399999999999</v>
      </c>
      <c r="AL29">
        <v>2.7008100000000002</v>
      </c>
      <c r="AM29">
        <v>2.6975099999999999</v>
      </c>
      <c r="AN29">
        <v>3.4823200000000001</v>
      </c>
      <c r="AQ29">
        <v>7.8546882670594005E+20</v>
      </c>
      <c r="AR29">
        <v>4.5005099999999987E-21</v>
      </c>
      <c r="AS29">
        <v>4.6539500000000013E-21</v>
      </c>
      <c r="AT29">
        <v>1.3003622499999998E-20</v>
      </c>
      <c r="AV29">
        <v>100</v>
      </c>
      <c r="AW29" s="1">
        <v>9.3100000000000003E-42</v>
      </c>
      <c r="AX29" s="1">
        <v>9.66E-42</v>
      </c>
      <c r="AY29" s="1">
        <v>2.6400000000000002E-41</v>
      </c>
    </row>
    <row r="30" spans="10:51">
      <c r="J30">
        <v>0.29021999999999998</v>
      </c>
      <c r="K30">
        <v>0.31423000000000001</v>
      </c>
      <c r="L30">
        <v>0.99809999999999999</v>
      </c>
      <c r="N30">
        <v>0.31580000000000003</v>
      </c>
      <c r="O30">
        <v>0.31852000000000003</v>
      </c>
      <c r="P30">
        <v>0.58626999999999996</v>
      </c>
      <c r="R30">
        <v>0.47316999999999998</v>
      </c>
      <c r="S30">
        <v>0.49275000000000002</v>
      </c>
      <c r="T30">
        <v>2.0416400000000001</v>
      </c>
      <c r="V30">
        <v>0.55513999999999997</v>
      </c>
      <c r="W30">
        <v>0.56016999999999995</v>
      </c>
      <c r="X30">
        <v>2.0877699999999999</v>
      </c>
      <c r="Z30">
        <v>0.64249000000000001</v>
      </c>
      <c r="AA30">
        <v>0.66808999999999996</v>
      </c>
      <c r="AB30">
        <v>2.0992299999999999</v>
      </c>
      <c r="AD30">
        <v>0.72319</v>
      </c>
      <c r="AE30">
        <v>0.73668</v>
      </c>
      <c r="AF30">
        <v>1.9274500000000001</v>
      </c>
      <c r="AH30">
        <v>0.78781000000000001</v>
      </c>
      <c r="AI30">
        <v>0.78974</v>
      </c>
      <c r="AJ30">
        <v>2.3060200000000002</v>
      </c>
      <c r="AL30">
        <v>0.68827000000000005</v>
      </c>
      <c r="AM30">
        <v>0.68379999999999996</v>
      </c>
      <c r="AN30">
        <v>1.2254100000000001</v>
      </c>
      <c r="AQ30">
        <v>9.8183603338242503E+20</v>
      </c>
      <c r="AR30">
        <v>6.9347975000000007E-21</v>
      </c>
      <c r="AS30">
        <v>7.0964124999999998E-21</v>
      </c>
      <c r="AT30">
        <v>2.1609929999999998E-20</v>
      </c>
      <c r="AV30">
        <v>300</v>
      </c>
      <c r="AW30" s="1">
        <v>1.3E-41</v>
      </c>
      <c r="AX30" s="1">
        <v>1.34E-41</v>
      </c>
      <c r="AY30" s="1">
        <v>3.5E-41</v>
      </c>
    </row>
    <row r="31" spans="10:51">
      <c r="J31">
        <v>1.9819100000000001</v>
      </c>
      <c r="K31">
        <v>1.9860599999999999</v>
      </c>
      <c r="L31">
        <v>2.2326899999999998</v>
      </c>
      <c r="N31">
        <v>2.0569700000000002</v>
      </c>
      <c r="O31">
        <v>2.0722999999999998</v>
      </c>
      <c r="P31">
        <v>2.2902200000000001</v>
      </c>
      <c r="R31">
        <v>2.00102</v>
      </c>
      <c r="S31">
        <v>2.0090300000000001</v>
      </c>
      <c r="T31">
        <v>2.24918</v>
      </c>
      <c r="V31">
        <v>2.0467599999999999</v>
      </c>
      <c r="W31">
        <v>2.0672299999999999</v>
      </c>
      <c r="X31">
        <v>2.2982399999999998</v>
      </c>
      <c r="Z31">
        <v>2.0308799999999998</v>
      </c>
      <c r="AA31">
        <v>2.0438900000000002</v>
      </c>
      <c r="AB31">
        <v>2.2509299999999999</v>
      </c>
      <c r="AD31">
        <v>2.0726</v>
      </c>
      <c r="AE31">
        <v>2.0849500000000001</v>
      </c>
      <c r="AF31">
        <v>2.3430200000000001</v>
      </c>
      <c r="AH31">
        <v>2.0047999999999999</v>
      </c>
      <c r="AI31">
        <v>2.00657</v>
      </c>
      <c r="AJ31">
        <v>2.2580399999999998</v>
      </c>
      <c r="AL31">
        <v>2.05077</v>
      </c>
      <c r="AM31">
        <v>2.05646</v>
      </c>
      <c r="AN31">
        <v>2.2936399999999999</v>
      </c>
      <c r="AQ31">
        <v>1.1782032400589101E+21</v>
      </c>
      <c r="AR31">
        <v>8.3862692307692317E-21</v>
      </c>
      <c r="AS31">
        <v>8.7224769230769229E-21</v>
      </c>
      <c r="AT31">
        <v>2.4929666666666671E-20</v>
      </c>
      <c r="AV31">
        <v>500</v>
      </c>
      <c r="AW31" s="1">
        <v>1.76E-41</v>
      </c>
      <c r="AX31" s="1">
        <v>1.79E-41</v>
      </c>
      <c r="AY31" s="1">
        <v>4.4700000000000002E-41</v>
      </c>
    </row>
    <row r="32" spans="10:51">
      <c r="J32">
        <v>2.22858</v>
      </c>
      <c r="K32">
        <v>2.2601</v>
      </c>
      <c r="L32">
        <v>2.7896999999999998</v>
      </c>
      <c r="N32">
        <v>2.3773200000000001</v>
      </c>
      <c r="O32">
        <v>2.4056999999999999</v>
      </c>
      <c r="P32">
        <v>3.01288</v>
      </c>
      <c r="R32">
        <v>2.0934699999999999</v>
      </c>
      <c r="S32">
        <v>2.1025700000000001</v>
      </c>
      <c r="T32">
        <v>2.5576099999999999</v>
      </c>
      <c r="V32">
        <v>2.1670199999999999</v>
      </c>
      <c r="W32">
        <v>2.2023199999999998</v>
      </c>
      <c r="X32">
        <v>2.6786500000000002</v>
      </c>
      <c r="Z32">
        <v>2.7278500000000001</v>
      </c>
      <c r="AA32">
        <v>2.7801200000000001</v>
      </c>
      <c r="AB32">
        <v>5.6841100000000004</v>
      </c>
      <c r="AD32">
        <v>2.9814799999999999</v>
      </c>
      <c r="AE32">
        <v>2.9682900000000001</v>
      </c>
      <c r="AF32">
        <v>4.9017299999999997</v>
      </c>
      <c r="AH32">
        <v>2.9205100000000002</v>
      </c>
      <c r="AI32">
        <v>2.9681199999999999</v>
      </c>
      <c r="AJ32">
        <v>4.31318</v>
      </c>
      <c r="AL32">
        <v>2.9018099999999998</v>
      </c>
      <c r="AM32">
        <v>2.9294099999999998</v>
      </c>
      <c r="AN32">
        <v>4.3562900000000004</v>
      </c>
      <c r="AV32">
        <v>700</v>
      </c>
      <c r="AW32" s="1">
        <v>2.25E-41</v>
      </c>
      <c r="AX32" s="1">
        <v>2.25E-41</v>
      </c>
      <c r="AY32" s="1">
        <v>4.6799999999999997E-41</v>
      </c>
    </row>
    <row r="33" spans="10:51">
      <c r="J33">
        <v>0.24667</v>
      </c>
      <c r="K33">
        <v>0.27404000000000001</v>
      </c>
      <c r="L33">
        <v>0.55701000000000001</v>
      </c>
      <c r="N33">
        <v>0.32035000000000002</v>
      </c>
      <c r="O33">
        <v>0.33339999999999997</v>
      </c>
      <c r="P33">
        <v>0.72265999999999997</v>
      </c>
      <c r="R33">
        <v>9.2449999999999893E-2</v>
      </c>
      <c r="S33">
        <v>9.3539999999999998E-2</v>
      </c>
      <c r="T33">
        <v>0.30842999999999998</v>
      </c>
      <c r="V33">
        <v>0.12026000000000001</v>
      </c>
      <c r="W33">
        <v>0.13508999999999999</v>
      </c>
      <c r="X33">
        <v>0.38041000000000003</v>
      </c>
      <c r="Z33">
        <v>0.69696999999999998</v>
      </c>
      <c r="AA33">
        <v>0.73623000000000005</v>
      </c>
      <c r="AB33">
        <v>3.4331800000000001</v>
      </c>
      <c r="AD33">
        <v>0.90888000000000002</v>
      </c>
      <c r="AE33">
        <v>0.88334000000000001</v>
      </c>
      <c r="AF33">
        <v>2.55871</v>
      </c>
      <c r="AH33">
        <v>0.91571000000000002</v>
      </c>
      <c r="AI33">
        <v>0.96155000000000002</v>
      </c>
      <c r="AJ33">
        <v>2.0551400000000002</v>
      </c>
      <c r="AL33">
        <v>0.85104000000000002</v>
      </c>
      <c r="AM33">
        <v>0.87295</v>
      </c>
      <c r="AN33">
        <v>2.0626500000000001</v>
      </c>
      <c r="AP33">
        <v>300</v>
      </c>
      <c r="AQ33" t="s">
        <v>18</v>
      </c>
      <c r="AR33" t="s">
        <v>19</v>
      </c>
      <c r="AS33" t="s">
        <v>20</v>
      </c>
      <c r="AT33" t="s">
        <v>21</v>
      </c>
    </row>
    <row r="34" spans="10:51">
      <c r="J34">
        <v>1.9950600000000001</v>
      </c>
      <c r="K34">
        <v>2.0051299999999999</v>
      </c>
      <c r="L34">
        <v>2.2229000000000001</v>
      </c>
      <c r="N34">
        <v>2.0079699999999998</v>
      </c>
      <c r="O34">
        <v>2.0204599999999999</v>
      </c>
      <c r="P34">
        <v>2.2726199999999999</v>
      </c>
      <c r="R34">
        <v>1.9956</v>
      </c>
      <c r="S34">
        <v>2.0001500000000001</v>
      </c>
      <c r="T34">
        <v>2.2489300000000001</v>
      </c>
      <c r="V34">
        <v>2.0383599999999999</v>
      </c>
      <c r="W34">
        <v>2.04982</v>
      </c>
      <c r="X34">
        <v>2.2940700000000001</v>
      </c>
      <c r="Z34">
        <v>1.98895</v>
      </c>
      <c r="AA34">
        <v>1.99844</v>
      </c>
      <c r="AB34">
        <v>2.3020499999999999</v>
      </c>
      <c r="AD34">
        <v>2.0166599999999999</v>
      </c>
      <c r="AE34">
        <v>2.0194299999999998</v>
      </c>
      <c r="AF34">
        <v>2.2578100000000001</v>
      </c>
      <c r="AH34">
        <v>2.0304500000000001</v>
      </c>
      <c r="AI34">
        <v>2.0327700000000002</v>
      </c>
      <c r="AJ34">
        <v>2.3080500000000002</v>
      </c>
      <c r="AL34">
        <v>2.09002</v>
      </c>
      <c r="AM34">
        <v>2.1141000000000001</v>
      </c>
      <c r="AN34">
        <v>2.33934</v>
      </c>
      <c r="AQ34">
        <v>1.9636720667648501E+20</v>
      </c>
      <c r="AV34" t="s">
        <v>28</v>
      </c>
      <c r="AW34" t="s">
        <v>19</v>
      </c>
      <c r="AX34" t="s">
        <v>20</v>
      </c>
      <c r="AY34" t="s">
        <v>21</v>
      </c>
    </row>
    <row r="35" spans="10:51">
      <c r="J35">
        <v>2.2682199999999999</v>
      </c>
      <c r="K35">
        <v>2.3061500000000001</v>
      </c>
      <c r="L35">
        <v>3.4354</v>
      </c>
      <c r="N35">
        <v>2.3525100000000001</v>
      </c>
      <c r="O35">
        <v>2.3855599999999999</v>
      </c>
      <c r="P35">
        <v>3.50177</v>
      </c>
      <c r="R35">
        <v>2.0895299999999999</v>
      </c>
      <c r="S35">
        <v>2.0956700000000001</v>
      </c>
      <c r="T35">
        <v>2.4878399999999998</v>
      </c>
      <c r="V35">
        <v>2.5458699999999999</v>
      </c>
      <c r="W35">
        <v>2.58954</v>
      </c>
      <c r="X35">
        <v>3.91947</v>
      </c>
      <c r="Z35">
        <v>2.2235800000000001</v>
      </c>
      <c r="AA35">
        <v>2.2448100000000002</v>
      </c>
      <c r="AB35">
        <v>3.1250200000000001</v>
      </c>
      <c r="AD35">
        <v>2.7796099999999999</v>
      </c>
      <c r="AE35">
        <v>2.7376</v>
      </c>
      <c r="AF35">
        <v>4.6246799999999997</v>
      </c>
      <c r="AH35">
        <v>2.8820800000000002</v>
      </c>
      <c r="AI35">
        <v>2.8512300000000002</v>
      </c>
      <c r="AJ35">
        <v>4.6606699999999996</v>
      </c>
      <c r="AL35">
        <v>2.31012</v>
      </c>
      <c r="AM35">
        <v>2.3551000000000002</v>
      </c>
      <c r="AN35">
        <v>3.0084</v>
      </c>
      <c r="AQ35">
        <v>3.9273441335297003E+20</v>
      </c>
      <c r="AV35">
        <v>100</v>
      </c>
      <c r="AW35" s="1">
        <f>AW29*0.05/6*170</f>
        <v>1.3189166666666668E-41</v>
      </c>
      <c r="AX35" s="1">
        <f t="shared" ref="AX35:AY35" si="4">AX29*0.05/6*170</f>
        <v>1.3685000000000002E-41</v>
      </c>
      <c r="AY35" s="1">
        <f t="shared" si="4"/>
        <v>3.7400000000000004E-41</v>
      </c>
    </row>
    <row r="36" spans="10:51">
      <c r="J36">
        <v>0.27316000000000001</v>
      </c>
      <c r="K36">
        <v>0.30102000000000001</v>
      </c>
      <c r="L36">
        <v>1.2124999999999999</v>
      </c>
      <c r="N36">
        <v>0.34454000000000001</v>
      </c>
      <c r="O36">
        <v>0.36509999999999998</v>
      </c>
      <c r="P36">
        <v>1.22915</v>
      </c>
      <c r="R36">
        <v>9.3929999999999805E-2</v>
      </c>
      <c r="S36">
        <v>9.5519999999999994E-2</v>
      </c>
      <c r="T36">
        <v>0.23891000000000001</v>
      </c>
      <c r="V36">
        <v>0.50751000000000002</v>
      </c>
      <c r="W36">
        <v>0.53971999999999998</v>
      </c>
      <c r="X36">
        <v>1.6254</v>
      </c>
      <c r="Z36">
        <v>0.23463000000000001</v>
      </c>
      <c r="AA36">
        <v>0.24637000000000001</v>
      </c>
      <c r="AB36">
        <v>0.82296999999999998</v>
      </c>
      <c r="AD36">
        <v>0.76295000000000002</v>
      </c>
      <c r="AE36">
        <v>0.71816999999999998</v>
      </c>
      <c r="AF36">
        <v>2.36687</v>
      </c>
      <c r="AH36">
        <v>0.85163</v>
      </c>
      <c r="AI36">
        <v>0.81845999999999997</v>
      </c>
      <c r="AJ36">
        <v>2.3526199999999999</v>
      </c>
      <c r="AL36">
        <v>0.22009999999999999</v>
      </c>
      <c r="AM36">
        <v>0.24099999999999999</v>
      </c>
      <c r="AN36">
        <v>0.66905999999999999</v>
      </c>
      <c r="AQ36">
        <v>5.8910162002945507E+20</v>
      </c>
      <c r="AR36">
        <v>3.6331449999999991E-21</v>
      </c>
      <c r="AS36">
        <v>3.6841050000000004E-21</v>
      </c>
      <c r="AT36">
        <v>1.203036E-20</v>
      </c>
      <c r="AV36">
        <v>300</v>
      </c>
      <c r="AW36" s="1">
        <f t="shared" ref="AW36:AY38" si="5">AW30*0.05/6*170</f>
        <v>1.8416666666666665E-41</v>
      </c>
      <c r="AX36" s="1">
        <f t="shared" si="5"/>
        <v>1.8983333333333334E-41</v>
      </c>
      <c r="AY36" s="1">
        <f t="shared" si="5"/>
        <v>4.9583333333333337E-41</v>
      </c>
    </row>
    <row r="37" spans="10:51">
      <c r="J37">
        <v>2.05349</v>
      </c>
      <c r="K37">
        <v>2.06027</v>
      </c>
      <c r="L37">
        <v>2.3034300000000001</v>
      </c>
      <c r="N37">
        <v>2.0197500000000002</v>
      </c>
      <c r="O37">
        <v>2.0263200000000001</v>
      </c>
      <c r="P37">
        <v>2.2602899999999999</v>
      </c>
      <c r="R37">
        <v>2.01525</v>
      </c>
      <c r="S37">
        <v>2.0226000000000002</v>
      </c>
      <c r="T37">
        <v>2.2776999999999998</v>
      </c>
      <c r="V37">
        <v>2.0626000000000002</v>
      </c>
      <c r="W37">
        <v>2.0688499999999999</v>
      </c>
      <c r="X37">
        <v>2.2898200000000002</v>
      </c>
      <c r="Z37">
        <v>2.0232600000000001</v>
      </c>
      <c r="AA37">
        <v>2.03328</v>
      </c>
      <c r="AB37">
        <v>2.2664</v>
      </c>
      <c r="AD37">
        <v>2.0847500000000001</v>
      </c>
      <c r="AE37">
        <v>2.0958999999999999</v>
      </c>
      <c r="AF37">
        <v>2.3325900000000002</v>
      </c>
      <c r="AH37">
        <v>2.0276800000000001</v>
      </c>
      <c r="AI37">
        <v>2.0373299999999999</v>
      </c>
      <c r="AJ37">
        <v>2.2577799999999999</v>
      </c>
      <c r="AL37">
        <v>2.0808200000000001</v>
      </c>
      <c r="AM37">
        <v>2.0895700000000001</v>
      </c>
      <c r="AN37">
        <v>2.3174999999999999</v>
      </c>
      <c r="AQ37">
        <v>7.8546882670594005E+20</v>
      </c>
      <c r="AR37">
        <v>5.2827500000000005E-21</v>
      </c>
      <c r="AS37">
        <v>5.4206075000000005E-21</v>
      </c>
      <c r="AT37">
        <v>1.8459464999999995E-20</v>
      </c>
      <c r="AV37">
        <v>500</v>
      </c>
      <c r="AW37" s="1">
        <f t="shared" si="5"/>
        <v>2.493333333333334E-41</v>
      </c>
      <c r="AX37" s="1">
        <f t="shared" si="5"/>
        <v>2.5358333333333338E-41</v>
      </c>
      <c r="AY37" s="1">
        <f t="shared" si="5"/>
        <v>6.3324999999999996E-41</v>
      </c>
    </row>
    <row r="38" spans="10:51">
      <c r="J38">
        <v>2.3101400000000001</v>
      </c>
      <c r="K38">
        <v>2.3002699999999998</v>
      </c>
      <c r="L38">
        <v>2.97241</v>
      </c>
      <c r="N38">
        <v>2.3936899999999999</v>
      </c>
      <c r="O38">
        <v>2.42014</v>
      </c>
      <c r="P38">
        <v>3.5886100000000001</v>
      </c>
      <c r="R38">
        <v>2.4688500000000002</v>
      </c>
      <c r="S38">
        <v>2.5319699999999998</v>
      </c>
      <c r="T38">
        <v>4.1657299999999999</v>
      </c>
      <c r="V38">
        <v>2.5979700000000001</v>
      </c>
      <c r="W38">
        <v>2.6473599999999999</v>
      </c>
      <c r="X38">
        <v>3.3604500000000002</v>
      </c>
      <c r="Z38">
        <v>2.5928800000000001</v>
      </c>
      <c r="AA38">
        <v>2.6099299999999999</v>
      </c>
      <c r="AB38">
        <v>3.7042999999999999</v>
      </c>
      <c r="AD38">
        <v>2.8558400000000002</v>
      </c>
      <c r="AE38">
        <v>2.8787699999999998</v>
      </c>
      <c r="AF38">
        <v>4.3774800000000003</v>
      </c>
      <c r="AH38">
        <v>2.83284</v>
      </c>
      <c r="AI38">
        <v>2.8834900000000001</v>
      </c>
      <c r="AJ38">
        <v>3.9455200000000001</v>
      </c>
      <c r="AL38">
        <v>3.2451099999999999</v>
      </c>
      <c r="AM38">
        <v>3.2813599999999998</v>
      </c>
      <c r="AN38">
        <v>5.7078499999999996</v>
      </c>
      <c r="AQ38">
        <v>9.8183603338242503E+20</v>
      </c>
      <c r="AR38">
        <v>8.9670799999999974E-21</v>
      </c>
      <c r="AS38">
        <v>9.0827825000000018E-21</v>
      </c>
      <c r="AT38">
        <v>2.6993015000000001E-20</v>
      </c>
      <c r="AV38">
        <v>700</v>
      </c>
      <c r="AW38" s="1">
        <f t="shared" si="5"/>
        <v>3.1875000000000002E-41</v>
      </c>
      <c r="AX38" s="1">
        <f t="shared" si="5"/>
        <v>3.1875000000000002E-41</v>
      </c>
      <c r="AY38" s="1">
        <f t="shared" si="5"/>
        <v>6.6300000000000004E-41</v>
      </c>
    </row>
    <row r="39" spans="10:51">
      <c r="J39">
        <v>0.25664999999999999</v>
      </c>
      <c r="K39">
        <v>0.24</v>
      </c>
      <c r="L39">
        <v>0.66898000000000002</v>
      </c>
      <c r="N39">
        <v>0.37393999999999999</v>
      </c>
      <c r="O39">
        <v>0.39382</v>
      </c>
      <c r="P39">
        <v>1.3283199999999999</v>
      </c>
      <c r="R39">
        <v>0.4536</v>
      </c>
      <c r="S39">
        <v>0.50936999999999999</v>
      </c>
      <c r="T39">
        <v>1.8880300000000001</v>
      </c>
      <c r="V39">
        <v>0.53537000000000001</v>
      </c>
      <c r="W39">
        <v>0.57850999999999997</v>
      </c>
      <c r="X39">
        <v>1.07063</v>
      </c>
      <c r="Z39">
        <v>0.56962000000000002</v>
      </c>
      <c r="AA39">
        <v>0.57665</v>
      </c>
      <c r="AB39">
        <v>1.4379</v>
      </c>
      <c r="AD39">
        <v>0.77109000000000005</v>
      </c>
      <c r="AE39">
        <v>0.78286999999999995</v>
      </c>
      <c r="AF39">
        <v>2.0448900000000001</v>
      </c>
      <c r="AH39">
        <v>0.80515999999999999</v>
      </c>
      <c r="AI39">
        <v>0.84616000000000002</v>
      </c>
      <c r="AJ39">
        <v>1.68774</v>
      </c>
      <c r="AL39">
        <v>1.16429</v>
      </c>
      <c r="AM39">
        <v>1.1917899999999999</v>
      </c>
      <c r="AN39">
        <v>3.3903500000000002</v>
      </c>
      <c r="AQ39">
        <v>1.1782032400589101E+21</v>
      </c>
      <c r="AR39">
        <v>1.0909837499999999E-20</v>
      </c>
      <c r="AS39">
        <v>1.1234665000000002E-20</v>
      </c>
      <c r="AT39">
        <v>3.2072600000000002E-20</v>
      </c>
    </row>
    <row r="40" spans="10:51">
      <c r="J40">
        <v>2.0714700000000001</v>
      </c>
      <c r="K40">
        <v>2.08609</v>
      </c>
      <c r="L40">
        <v>2.3039100000000001</v>
      </c>
      <c r="N40">
        <v>2.05586</v>
      </c>
      <c r="O40">
        <v>2.0633599999999999</v>
      </c>
      <c r="P40">
        <v>2.2729599999999999</v>
      </c>
      <c r="R40">
        <v>2.0701399999999999</v>
      </c>
      <c r="S40">
        <v>2.0792999999999999</v>
      </c>
      <c r="T40">
        <v>2.3085200000000001</v>
      </c>
      <c r="V40">
        <v>2.05192</v>
      </c>
      <c r="W40">
        <v>2.0571700000000002</v>
      </c>
      <c r="X40">
        <v>2.29949</v>
      </c>
      <c r="Z40">
        <v>2.0354999999999999</v>
      </c>
      <c r="AA40">
        <v>2.03904</v>
      </c>
      <c r="AB40">
        <v>2.2894399999999999</v>
      </c>
      <c r="AD40">
        <v>1.99089</v>
      </c>
      <c r="AE40">
        <v>1.9957400000000001</v>
      </c>
      <c r="AF40">
        <v>2.24064</v>
      </c>
      <c r="AH40">
        <v>2.0363199999999999</v>
      </c>
      <c r="AI40">
        <v>2.04541</v>
      </c>
      <c r="AJ40">
        <v>2.2788900000000001</v>
      </c>
      <c r="AL40">
        <v>1.99552</v>
      </c>
      <c r="AM40">
        <v>1.99997</v>
      </c>
      <c r="AN40">
        <v>2.2376100000000001</v>
      </c>
      <c r="AV40" t="s">
        <v>41</v>
      </c>
      <c r="AW40" t="s">
        <v>19</v>
      </c>
      <c r="AX40" t="s">
        <v>20</v>
      </c>
      <c r="AY40" t="s">
        <v>21</v>
      </c>
    </row>
    <row r="41" spans="10:51">
      <c r="J41">
        <v>2.3115999999999999</v>
      </c>
      <c r="K41">
        <v>2.32206</v>
      </c>
      <c r="L41">
        <v>3.13069</v>
      </c>
      <c r="N41">
        <v>2.4013300000000002</v>
      </c>
      <c r="O41">
        <v>2.4252400000000001</v>
      </c>
      <c r="P41">
        <v>3.1541999999999999</v>
      </c>
      <c r="R41">
        <v>2.5051700000000001</v>
      </c>
      <c r="S41">
        <v>2.4991599999999998</v>
      </c>
      <c r="T41">
        <v>3.5748500000000001</v>
      </c>
      <c r="V41">
        <v>2.3904200000000002</v>
      </c>
      <c r="W41">
        <v>2.3846799999999999</v>
      </c>
      <c r="X41">
        <v>2.95391</v>
      </c>
      <c r="Z41">
        <v>2.6936100000000001</v>
      </c>
      <c r="AA41">
        <v>2.6796700000000002</v>
      </c>
      <c r="AB41">
        <v>4.8119699999999996</v>
      </c>
      <c r="AD41">
        <v>2.77068</v>
      </c>
      <c r="AE41">
        <v>2.79975</v>
      </c>
      <c r="AF41">
        <v>4.3557199999999998</v>
      </c>
      <c r="AH41">
        <v>3.0436200000000002</v>
      </c>
      <c r="AI41">
        <v>3.0786099999999998</v>
      </c>
      <c r="AJ41">
        <v>5.7463600000000001</v>
      </c>
      <c r="AL41">
        <v>2.9764599999999999</v>
      </c>
      <c r="AM41">
        <v>3.0137999999999998</v>
      </c>
      <c r="AN41">
        <v>5.7031599999999996</v>
      </c>
      <c r="AP41">
        <v>500</v>
      </c>
      <c r="AQ41" t="s">
        <v>18</v>
      </c>
      <c r="AR41" t="s">
        <v>19</v>
      </c>
      <c r="AS41" t="s">
        <v>20</v>
      </c>
      <c r="AT41" t="s">
        <v>21</v>
      </c>
      <c r="AV41">
        <v>100</v>
      </c>
      <c r="AW41" s="1">
        <f>AW35*500000000000000000000</f>
        <v>6.5945833333333337E-21</v>
      </c>
      <c r="AX41" s="1">
        <f t="shared" ref="AX41:AY41" si="6">AX35*500000000000000000000</f>
        <v>6.8425000000000009E-21</v>
      </c>
      <c r="AY41" s="1">
        <f t="shared" si="6"/>
        <v>1.8700000000000001E-20</v>
      </c>
    </row>
    <row r="42" spans="10:51">
      <c r="J42">
        <v>0.24013000000000001</v>
      </c>
      <c r="K42">
        <v>0.23597000000000001</v>
      </c>
      <c r="L42">
        <v>0.82677999999999996</v>
      </c>
      <c r="N42">
        <v>0.34547</v>
      </c>
      <c r="O42">
        <v>0.36187999999999998</v>
      </c>
      <c r="P42">
        <v>0.88124000000000002</v>
      </c>
      <c r="R42">
        <v>0.43502999999999997</v>
      </c>
      <c r="S42">
        <v>0.41986000000000001</v>
      </c>
      <c r="T42">
        <v>1.26633</v>
      </c>
      <c r="V42">
        <v>0.33850000000000002</v>
      </c>
      <c r="W42">
        <v>0.32751000000000002</v>
      </c>
      <c r="X42">
        <v>0.65442</v>
      </c>
      <c r="Z42">
        <v>0.65810999999999997</v>
      </c>
      <c r="AA42">
        <v>0.64063000000000003</v>
      </c>
      <c r="AB42">
        <v>2.5225300000000002</v>
      </c>
      <c r="AD42">
        <v>0.77978999999999998</v>
      </c>
      <c r="AE42">
        <v>0.80401</v>
      </c>
      <c r="AF42">
        <v>2.1150799999999998</v>
      </c>
      <c r="AH42">
        <v>1.0073000000000001</v>
      </c>
      <c r="AI42">
        <v>1.0331999999999999</v>
      </c>
      <c r="AJ42">
        <v>3.4674700000000001</v>
      </c>
      <c r="AL42">
        <v>0.98094000000000003</v>
      </c>
      <c r="AM42">
        <v>1.01383</v>
      </c>
      <c r="AN42">
        <v>3.4655499999999999</v>
      </c>
      <c r="AQ42">
        <v>1.9636720667648501E+20</v>
      </c>
      <c r="AV42">
        <v>300</v>
      </c>
      <c r="AW42" s="1">
        <f t="shared" ref="AW42:AY44" si="7">AW36*500000000000000000000</f>
        <v>9.2083333333333331E-21</v>
      </c>
      <c r="AX42" s="1">
        <f t="shared" si="7"/>
        <v>9.4916666666666678E-21</v>
      </c>
      <c r="AY42" s="1">
        <f t="shared" si="7"/>
        <v>2.4791666666666667E-20</v>
      </c>
    </row>
    <row r="43" spans="10:51">
      <c r="J43">
        <v>2.0613100000000002</v>
      </c>
      <c r="K43">
        <v>2.07463</v>
      </c>
      <c r="L43">
        <v>2.3214999999999999</v>
      </c>
      <c r="N43">
        <v>2.0234100000000002</v>
      </c>
      <c r="O43">
        <v>2.0303300000000002</v>
      </c>
      <c r="P43">
        <v>2.28233</v>
      </c>
      <c r="R43">
        <v>2.0108799999999998</v>
      </c>
      <c r="S43">
        <v>2.0119099999999999</v>
      </c>
      <c r="T43">
        <v>2.2520099999999998</v>
      </c>
      <c r="V43">
        <v>2.0516999999999999</v>
      </c>
      <c r="W43">
        <v>2.0589900000000001</v>
      </c>
      <c r="X43">
        <v>2.30192</v>
      </c>
      <c r="Z43">
        <v>2.0653700000000002</v>
      </c>
      <c r="AA43">
        <v>2.0777999999999999</v>
      </c>
      <c r="AB43">
        <v>2.3085</v>
      </c>
      <c r="AD43">
        <v>2.0162800000000001</v>
      </c>
      <c r="AE43">
        <v>2.0181200000000001</v>
      </c>
      <c r="AF43">
        <v>2.2907600000000001</v>
      </c>
      <c r="AH43">
        <v>2.0504699999999998</v>
      </c>
      <c r="AI43">
        <v>2.0577800000000002</v>
      </c>
      <c r="AJ43">
        <v>2.2938100000000001</v>
      </c>
      <c r="AL43">
        <v>2.0043099999999998</v>
      </c>
      <c r="AM43">
        <v>2.0101399999999998</v>
      </c>
      <c r="AN43">
        <v>2.2648899999999998</v>
      </c>
      <c r="AQ43">
        <v>3.9273441335297003E+20</v>
      </c>
      <c r="AV43">
        <v>500</v>
      </c>
      <c r="AW43" s="1">
        <f t="shared" si="7"/>
        <v>1.246666666666667E-20</v>
      </c>
      <c r="AX43" s="1">
        <f t="shared" si="7"/>
        <v>1.2679166666666668E-20</v>
      </c>
      <c r="AY43" s="1">
        <f t="shared" si="7"/>
        <v>3.1662499999999998E-20</v>
      </c>
    </row>
    <row r="44" spans="10:51">
      <c r="J44">
        <v>2.3316499999999998</v>
      </c>
      <c r="K44">
        <v>2.3490799999999998</v>
      </c>
      <c r="L44">
        <v>3.4401199999999998</v>
      </c>
      <c r="N44">
        <v>2.33989</v>
      </c>
      <c r="O44">
        <v>2.3421599999999998</v>
      </c>
      <c r="P44">
        <v>3.1042700000000001</v>
      </c>
      <c r="R44">
        <v>2.3630900000000001</v>
      </c>
      <c r="S44">
        <v>2.4004400000000001</v>
      </c>
      <c r="T44">
        <v>3.2601399999999998</v>
      </c>
      <c r="V44">
        <v>2.60032</v>
      </c>
      <c r="W44">
        <v>2.62784</v>
      </c>
      <c r="X44">
        <v>4.0047899999999998</v>
      </c>
      <c r="Z44">
        <v>2.7506499999999998</v>
      </c>
      <c r="AA44">
        <v>2.7594799999999999</v>
      </c>
      <c r="AB44">
        <v>4.8857200000000001</v>
      </c>
      <c r="AD44">
        <v>2.86903</v>
      </c>
      <c r="AE44">
        <v>2.91099</v>
      </c>
      <c r="AF44">
        <v>5.4181600000000003</v>
      </c>
      <c r="AH44">
        <v>2.7252000000000001</v>
      </c>
      <c r="AI44">
        <v>2.7928700000000002</v>
      </c>
      <c r="AJ44">
        <v>3.4476</v>
      </c>
      <c r="AL44">
        <v>2.7001400000000002</v>
      </c>
      <c r="AM44">
        <v>2.7159399999999998</v>
      </c>
      <c r="AN44">
        <v>3.60006</v>
      </c>
      <c r="AQ44">
        <v>5.8910162002945507E+20</v>
      </c>
      <c r="AR44">
        <v>4.9993374999999979E-21</v>
      </c>
      <c r="AS44">
        <v>5.2170424999999985E-21</v>
      </c>
      <c r="AT44">
        <v>1.6692312499999998E-20</v>
      </c>
      <c r="AV44">
        <v>700</v>
      </c>
      <c r="AW44" s="1">
        <f t="shared" si="7"/>
        <v>1.5937500000000002E-20</v>
      </c>
      <c r="AX44" s="1">
        <f t="shared" si="7"/>
        <v>1.5937500000000002E-20</v>
      </c>
      <c r="AY44" s="1">
        <f t="shared" si="7"/>
        <v>3.3149999999999999E-20</v>
      </c>
    </row>
    <row r="45" spans="10:51">
      <c r="J45">
        <v>0.27034000000000002</v>
      </c>
      <c r="K45">
        <v>0.27445000000000003</v>
      </c>
      <c r="L45">
        <v>1.1186199999999999</v>
      </c>
      <c r="N45">
        <v>0.31647999999999998</v>
      </c>
      <c r="O45">
        <v>0.31183</v>
      </c>
      <c r="P45">
        <v>0.82194</v>
      </c>
      <c r="R45">
        <v>0.35221000000000002</v>
      </c>
      <c r="S45">
        <v>0.38852999999999999</v>
      </c>
      <c r="T45">
        <v>1.00813</v>
      </c>
      <c r="V45">
        <v>0.54862</v>
      </c>
      <c r="W45">
        <v>0.56884999999999997</v>
      </c>
      <c r="X45">
        <v>1.7028700000000001</v>
      </c>
      <c r="Z45">
        <v>0.68528</v>
      </c>
      <c r="AA45">
        <v>0.68167999999999995</v>
      </c>
      <c r="AB45">
        <v>2.5772200000000001</v>
      </c>
      <c r="AD45">
        <v>0.85275000000000001</v>
      </c>
      <c r="AE45">
        <v>0.89287000000000005</v>
      </c>
      <c r="AF45">
        <v>3.1274000000000002</v>
      </c>
      <c r="AH45">
        <v>0.67473000000000005</v>
      </c>
      <c r="AI45">
        <v>0.73509000000000002</v>
      </c>
      <c r="AJ45">
        <v>1.1537900000000001</v>
      </c>
      <c r="AL45">
        <v>0.69582999999999995</v>
      </c>
      <c r="AM45">
        <v>0.70579999999999998</v>
      </c>
      <c r="AN45">
        <v>1.33517</v>
      </c>
      <c r="AQ45">
        <v>7.8546882670594005E+20</v>
      </c>
      <c r="AR45">
        <v>7.7677650000000007E-21</v>
      </c>
      <c r="AS45">
        <v>7.9236949999999993E-21</v>
      </c>
      <c r="AT45">
        <v>2.3941295000000006E-20</v>
      </c>
    </row>
    <row r="46" spans="10:51">
      <c r="J46">
        <v>2.0618400000000001</v>
      </c>
      <c r="K46">
        <v>2.0726599999999999</v>
      </c>
      <c r="L46">
        <v>2.3093699999999999</v>
      </c>
      <c r="N46">
        <v>2.02189</v>
      </c>
      <c r="O46">
        <v>2.0222500000000001</v>
      </c>
      <c r="P46">
        <v>2.2620800000000001</v>
      </c>
      <c r="R46">
        <v>2.0063900000000001</v>
      </c>
      <c r="S46">
        <v>2.0061499999999999</v>
      </c>
      <c r="T46">
        <v>2.2631800000000002</v>
      </c>
      <c r="V46">
        <v>2.0546199999999999</v>
      </c>
      <c r="W46">
        <v>2.0668099999999998</v>
      </c>
      <c r="X46">
        <v>2.3011400000000002</v>
      </c>
      <c r="Z46">
        <v>2.0001699999999998</v>
      </c>
      <c r="AA46">
        <v>2.0034299999999998</v>
      </c>
      <c r="AB46">
        <v>2.2456399999999999</v>
      </c>
      <c r="AD46">
        <v>2.0204499999999999</v>
      </c>
      <c r="AE46">
        <v>2.02529</v>
      </c>
      <c r="AF46">
        <v>2.2437200000000002</v>
      </c>
      <c r="AH46">
        <v>2.0217499999999999</v>
      </c>
      <c r="AI46">
        <v>2.02197</v>
      </c>
      <c r="AJ46">
        <v>2.2751000000000001</v>
      </c>
      <c r="AL46">
        <v>2.0015200000000002</v>
      </c>
      <c r="AM46">
        <v>2.01877</v>
      </c>
      <c r="AN46">
        <v>2.2675800000000002</v>
      </c>
      <c r="AQ46">
        <v>9.8183603338242503E+20</v>
      </c>
      <c r="AR46">
        <v>1.0523760000000001E-20</v>
      </c>
      <c r="AS46">
        <v>1.08733725E-20</v>
      </c>
      <c r="AT46">
        <v>3.2047469999999999E-20</v>
      </c>
    </row>
    <row r="47" spans="10:51">
      <c r="J47">
        <v>2.1282700000000001</v>
      </c>
      <c r="K47">
        <v>2.13489</v>
      </c>
      <c r="L47">
        <v>2.56629</v>
      </c>
      <c r="N47">
        <v>2.3785099999999999</v>
      </c>
      <c r="O47">
        <v>2.39839</v>
      </c>
      <c r="P47">
        <v>3.9136600000000001</v>
      </c>
      <c r="R47">
        <v>2.4423699999999999</v>
      </c>
      <c r="S47">
        <v>2.4589099999999999</v>
      </c>
      <c r="T47">
        <v>3.41296</v>
      </c>
      <c r="V47">
        <v>2.5049100000000002</v>
      </c>
      <c r="W47">
        <v>2.5447700000000002</v>
      </c>
      <c r="X47">
        <v>4.17387</v>
      </c>
      <c r="Z47">
        <v>2.6939600000000001</v>
      </c>
      <c r="AA47">
        <v>2.7374299999999998</v>
      </c>
      <c r="AB47">
        <v>5.0561100000000003</v>
      </c>
      <c r="AD47">
        <v>2.8862800000000002</v>
      </c>
      <c r="AE47">
        <v>2.8866000000000001</v>
      </c>
      <c r="AF47">
        <v>4.8550500000000003</v>
      </c>
      <c r="AH47">
        <v>2.6571799999999999</v>
      </c>
      <c r="AI47">
        <v>2.6773199999999999</v>
      </c>
      <c r="AJ47">
        <v>4.4429400000000001</v>
      </c>
      <c r="AL47">
        <v>2.1570499999999999</v>
      </c>
      <c r="AM47">
        <v>2.20513</v>
      </c>
      <c r="AN47">
        <v>2.8122600000000002</v>
      </c>
      <c r="AQ47">
        <v>1.1782032400589101E+21</v>
      </c>
      <c r="AR47">
        <v>1.5611524999999999E-20</v>
      </c>
      <c r="AS47">
        <v>1.5969554999999998E-20</v>
      </c>
      <c r="AT47">
        <v>4.3244145000000004E-20</v>
      </c>
    </row>
    <row r="48" spans="10:51">
      <c r="J48">
        <v>6.6430000000000003E-2</v>
      </c>
      <c r="K48">
        <v>6.2230000000000001E-2</v>
      </c>
      <c r="L48">
        <v>0.25691999999999998</v>
      </c>
      <c r="N48">
        <v>0.35661999999999999</v>
      </c>
      <c r="O48">
        <v>0.37613999999999997</v>
      </c>
      <c r="P48">
        <v>1.65158</v>
      </c>
      <c r="R48">
        <v>0.43597999999999998</v>
      </c>
      <c r="S48">
        <v>0.45276</v>
      </c>
      <c r="T48">
        <v>1.14978</v>
      </c>
      <c r="V48">
        <v>0.45029000000000002</v>
      </c>
      <c r="W48">
        <v>0.47796</v>
      </c>
      <c r="X48">
        <v>1.87273</v>
      </c>
      <c r="Z48">
        <v>0.69379000000000002</v>
      </c>
      <c r="AA48">
        <v>0.73399999999999999</v>
      </c>
      <c r="AB48">
        <v>2.81047</v>
      </c>
      <c r="AD48">
        <v>0.86582999999999999</v>
      </c>
      <c r="AE48">
        <v>0.86131000000000002</v>
      </c>
      <c r="AF48">
        <v>2.6113300000000002</v>
      </c>
      <c r="AH48">
        <v>0.63543000000000005</v>
      </c>
      <c r="AI48">
        <v>0.65534999999999999</v>
      </c>
      <c r="AJ48">
        <v>2.16784</v>
      </c>
      <c r="AL48">
        <v>0.15553</v>
      </c>
      <c r="AM48">
        <v>0.18636</v>
      </c>
      <c r="AN48">
        <v>0.54468000000000005</v>
      </c>
    </row>
    <row r="49" spans="10:50">
      <c r="J49">
        <v>2.0551400000000002</v>
      </c>
      <c r="K49">
        <v>2.0641600000000002</v>
      </c>
      <c r="L49">
        <v>2.28722</v>
      </c>
      <c r="N49">
        <v>2.0599500000000002</v>
      </c>
      <c r="O49">
        <v>2.0687099999999998</v>
      </c>
      <c r="P49">
        <v>2.2988200000000001</v>
      </c>
      <c r="R49">
        <v>2.0251000000000001</v>
      </c>
      <c r="S49">
        <v>2.03444</v>
      </c>
      <c r="T49">
        <v>2.2660800000000001</v>
      </c>
      <c r="V49">
        <v>2.0726100000000001</v>
      </c>
      <c r="W49">
        <v>2.0842299999999998</v>
      </c>
      <c r="X49">
        <v>2.3320799999999999</v>
      </c>
      <c r="Z49">
        <v>2.0876000000000001</v>
      </c>
      <c r="AA49">
        <v>2.10921</v>
      </c>
      <c r="AB49">
        <v>2.3317700000000001</v>
      </c>
      <c r="AD49">
        <v>2.07239</v>
      </c>
      <c r="AE49">
        <v>2.0861100000000001</v>
      </c>
      <c r="AF49">
        <v>2.3075700000000001</v>
      </c>
      <c r="AH49">
        <v>1.99403</v>
      </c>
      <c r="AI49">
        <v>1.99579</v>
      </c>
      <c r="AJ49">
        <v>2.25014</v>
      </c>
      <c r="AL49">
        <v>2.0486300000000002</v>
      </c>
      <c r="AM49">
        <v>2.0533999999999999</v>
      </c>
      <c r="AN49">
        <v>2.2885599999999999</v>
      </c>
      <c r="AP49">
        <v>700</v>
      </c>
      <c r="AQ49" t="s">
        <v>18</v>
      </c>
      <c r="AR49" t="s">
        <v>19</v>
      </c>
      <c r="AS49" t="s">
        <v>20</v>
      </c>
      <c r="AT49" t="s">
        <v>21</v>
      </c>
    </row>
    <row r="50" spans="10:50">
      <c r="J50">
        <v>2.3146499999999999</v>
      </c>
      <c r="K50">
        <v>2.3213400000000002</v>
      </c>
      <c r="L50">
        <v>3.0686100000000001</v>
      </c>
      <c r="N50">
        <v>2.4185500000000002</v>
      </c>
      <c r="O50">
        <v>2.45139</v>
      </c>
      <c r="P50">
        <v>3.4865900000000001</v>
      </c>
      <c r="R50">
        <v>2.4704999999999999</v>
      </c>
      <c r="S50">
        <v>2.5352999999999999</v>
      </c>
      <c r="T50">
        <v>3.3127399999999998</v>
      </c>
      <c r="V50">
        <v>2.5886300000000002</v>
      </c>
      <c r="W50">
        <v>2.6023299999999998</v>
      </c>
      <c r="X50">
        <v>3.27563</v>
      </c>
      <c r="Z50">
        <v>2.5186600000000001</v>
      </c>
      <c r="AA50">
        <v>2.6017800000000002</v>
      </c>
      <c r="AB50">
        <v>3.6977000000000002</v>
      </c>
      <c r="AD50">
        <v>2.9356800000000001</v>
      </c>
      <c r="AE50">
        <v>2.9613700000000001</v>
      </c>
      <c r="AF50">
        <v>5.21129</v>
      </c>
      <c r="AH50">
        <v>3.0078900000000002</v>
      </c>
      <c r="AI50">
        <v>3.07999</v>
      </c>
      <c r="AJ50">
        <v>5.7416999999999998</v>
      </c>
      <c r="AL50">
        <v>2.9203399999999999</v>
      </c>
      <c r="AM50">
        <v>2.9218500000000001</v>
      </c>
      <c r="AN50">
        <v>4.0117399999999996</v>
      </c>
      <c r="AQ50">
        <v>1.824980201246042E+20</v>
      </c>
      <c r="AR50">
        <v>0</v>
      </c>
      <c r="AS50">
        <v>0</v>
      </c>
      <c r="AT50">
        <v>0</v>
      </c>
    </row>
    <row r="51" spans="10:50">
      <c r="J51">
        <v>0.25951000000000002</v>
      </c>
      <c r="K51">
        <v>0.25718000000000002</v>
      </c>
      <c r="L51">
        <v>0.78139000000000003</v>
      </c>
      <c r="N51">
        <v>0.35859999999999997</v>
      </c>
      <c r="O51">
        <v>0.38268000000000002</v>
      </c>
      <c r="P51">
        <v>1.18777</v>
      </c>
      <c r="R51">
        <v>0.44540000000000002</v>
      </c>
      <c r="S51">
        <v>0.50085999999999997</v>
      </c>
      <c r="T51">
        <v>1.0466599999999999</v>
      </c>
      <c r="V51">
        <v>0.51602000000000003</v>
      </c>
      <c r="W51">
        <v>0.5181</v>
      </c>
      <c r="X51">
        <v>0.94355</v>
      </c>
      <c r="Z51">
        <v>0.43106</v>
      </c>
      <c r="AA51">
        <v>0.49257000000000001</v>
      </c>
      <c r="AB51">
        <v>1.3659300000000001</v>
      </c>
      <c r="AD51">
        <v>0.86329</v>
      </c>
      <c r="AE51">
        <v>0.87526000000000004</v>
      </c>
      <c r="AF51">
        <v>2.9037199999999999</v>
      </c>
      <c r="AH51">
        <v>1.01386</v>
      </c>
      <c r="AI51">
        <v>1.0842000000000001</v>
      </c>
      <c r="AJ51">
        <v>3.4915600000000002</v>
      </c>
      <c r="AL51">
        <v>0.87170999999999998</v>
      </c>
      <c r="AM51">
        <v>0.86845000000000006</v>
      </c>
      <c r="AN51">
        <v>1.7231799999999999</v>
      </c>
      <c r="AQ51">
        <v>3.6499604024920841E+20</v>
      </c>
      <c r="AR51">
        <v>0</v>
      </c>
      <c r="AS51">
        <v>0</v>
      </c>
      <c r="AT51">
        <v>0</v>
      </c>
    </row>
    <row r="52" spans="10:50">
      <c r="J52">
        <v>2.0428099999999998</v>
      </c>
      <c r="K52">
        <v>2.0507599999999999</v>
      </c>
      <c r="L52">
        <v>2.27108</v>
      </c>
      <c r="N52">
        <v>2.02494</v>
      </c>
      <c r="O52">
        <v>2.03267</v>
      </c>
      <c r="P52">
        <v>2.3050799999999998</v>
      </c>
      <c r="R52">
        <v>2.0917300000000001</v>
      </c>
      <c r="S52">
        <v>2.10284</v>
      </c>
      <c r="T52">
        <v>2.3101099999999999</v>
      </c>
      <c r="V52">
        <v>2.0069699999999999</v>
      </c>
      <c r="W52">
        <v>2.0225900000000001</v>
      </c>
      <c r="X52">
        <v>2.2748499999999998</v>
      </c>
      <c r="Z52">
        <v>2.0270199999999998</v>
      </c>
      <c r="AA52">
        <v>2.0409799999999998</v>
      </c>
      <c r="AB52">
        <v>2.2507899999999998</v>
      </c>
      <c r="AD52">
        <v>2.0097499999999999</v>
      </c>
      <c r="AE52">
        <v>2.01302</v>
      </c>
      <c r="AF52">
        <v>2.2654399999999999</v>
      </c>
      <c r="AH52">
        <v>1.9702299999999999</v>
      </c>
      <c r="AI52">
        <v>1.9723299999999999</v>
      </c>
      <c r="AJ52">
        <v>2.2026300000000001</v>
      </c>
      <c r="AL52">
        <v>2.08114</v>
      </c>
      <c r="AM52">
        <v>2.0848499999999999</v>
      </c>
      <c r="AN52">
        <v>2.3290700000000002</v>
      </c>
      <c r="AQ52">
        <v>5.4749406037381251E+20</v>
      </c>
      <c r="AR52">
        <v>7.149460000000001E-21</v>
      </c>
      <c r="AS52">
        <v>7.5244075000000005E-21</v>
      </c>
      <c r="AT52">
        <v>2.2345914999999994E-20</v>
      </c>
    </row>
    <row r="53" spans="10:50">
      <c r="J53">
        <v>2.0996100000000002</v>
      </c>
      <c r="K53">
        <v>2.1130599999999999</v>
      </c>
      <c r="L53">
        <v>2.5100699999999998</v>
      </c>
      <c r="N53">
        <v>2.3624900000000002</v>
      </c>
      <c r="O53">
        <v>2.3655499999999998</v>
      </c>
      <c r="P53">
        <v>3.5094099999999999</v>
      </c>
      <c r="R53">
        <v>2.5625900000000001</v>
      </c>
      <c r="S53">
        <v>2.55437</v>
      </c>
      <c r="T53">
        <v>4.5316299999999998</v>
      </c>
      <c r="V53">
        <v>2.1278899999999998</v>
      </c>
      <c r="W53">
        <v>2.1496599999999999</v>
      </c>
      <c r="X53">
        <v>2.67578</v>
      </c>
      <c r="Z53">
        <v>2.1504300000000001</v>
      </c>
      <c r="AA53">
        <v>2.17666</v>
      </c>
      <c r="AB53">
        <v>2.6121500000000002</v>
      </c>
      <c r="AD53">
        <v>2.7490299999999999</v>
      </c>
      <c r="AE53">
        <v>2.8396300000000001</v>
      </c>
      <c r="AF53">
        <v>4.3907100000000003</v>
      </c>
      <c r="AH53">
        <v>2.8459599999999998</v>
      </c>
      <c r="AI53">
        <v>2.8958900000000001</v>
      </c>
      <c r="AJ53">
        <v>5.2636000000000003</v>
      </c>
      <c r="AL53">
        <v>3.2175400000000001</v>
      </c>
      <c r="AM53">
        <v>3.2765900000000001</v>
      </c>
      <c r="AN53">
        <v>6.9747500000000002</v>
      </c>
      <c r="AQ53">
        <v>7.2999208049841681E+20</v>
      </c>
      <c r="AR53">
        <v>1.12447825E-20</v>
      </c>
      <c r="AS53">
        <v>1.1629627499999997E-20</v>
      </c>
      <c r="AT53">
        <v>3.3776397499999998E-20</v>
      </c>
    </row>
    <row r="54" spans="10:50">
      <c r="J54">
        <v>5.6800000000000399E-2</v>
      </c>
      <c r="K54">
        <v>6.2300000000000001E-2</v>
      </c>
      <c r="L54">
        <v>0.23899000000000001</v>
      </c>
      <c r="N54">
        <v>0.33755000000000002</v>
      </c>
      <c r="O54">
        <v>0.33288000000000001</v>
      </c>
      <c r="P54">
        <v>1.2043299999999999</v>
      </c>
      <c r="R54">
        <v>0.47086</v>
      </c>
      <c r="S54">
        <v>0.45152999999999999</v>
      </c>
      <c r="T54">
        <v>2.2215199999999999</v>
      </c>
      <c r="V54">
        <v>0.12092</v>
      </c>
      <c r="W54">
        <v>0.12706999999999999</v>
      </c>
      <c r="X54">
        <v>0.40093000000000001</v>
      </c>
      <c r="Z54">
        <v>0.12341000000000001</v>
      </c>
      <c r="AA54">
        <v>0.13568</v>
      </c>
      <c r="AB54">
        <v>0.36136000000000001</v>
      </c>
      <c r="AD54">
        <v>0.73928000000000005</v>
      </c>
      <c r="AE54">
        <v>0.82660999999999996</v>
      </c>
      <c r="AF54">
        <v>2.12527</v>
      </c>
      <c r="AH54">
        <v>0.87573000000000001</v>
      </c>
      <c r="AI54">
        <v>0.92356000000000005</v>
      </c>
      <c r="AJ54">
        <v>3.0609700000000002</v>
      </c>
      <c r="AL54">
        <v>1.1364000000000001</v>
      </c>
      <c r="AM54">
        <v>1.19174</v>
      </c>
      <c r="AN54">
        <v>4.6456799999999996</v>
      </c>
      <c r="AQ54">
        <v>9.1249010062302079E+20</v>
      </c>
      <c r="AR54">
        <v>1.4884075E-20</v>
      </c>
      <c r="AS54">
        <v>1.5223832500000002E-20</v>
      </c>
      <c r="AT54">
        <v>4.0613217500000012E-20</v>
      </c>
    </row>
    <row r="55" spans="10:50">
      <c r="J55">
        <v>2.0514299999999999</v>
      </c>
      <c r="K55">
        <v>2.06067</v>
      </c>
      <c r="L55">
        <v>2.2683200000000001</v>
      </c>
      <c r="N55">
        <v>2.0915300000000001</v>
      </c>
      <c r="O55">
        <v>2.10033</v>
      </c>
      <c r="P55">
        <v>2.3220999999999998</v>
      </c>
      <c r="R55">
        <v>2.0138400000000001</v>
      </c>
      <c r="S55">
        <v>2.0231699999999999</v>
      </c>
      <c r="T55">
        <v>2.26688</v>
      </c>
      <c r="V55">
        <v>2.0324300000000002</v>
      </c>
      <c r="W55">
        <v>2.04297</v>
      </c>
      <c r="X55">
        <v>2.2948400000000002</v>
      </c>
      <c r="Z55">
        <v>2.0286</v>
      </c>
      <c r="AA55">
        <v>2.0360100000000001</v>
      </c>
      <c r="AB55">
        <v>2.2458499999999999</v>
      </c>
      <c r="AD55">
        <v>2.0347300000000001</v>
      </c>
      <c r="AE55">
        <v>2.0470000000000002</v>
      </c>
      <c r="AF55">
        <v>2.2810000000000001</v>
      </c>
      <c r="AH55">
        <v>2.0607000000000002</v>
      </c>
      <c r="AI55">
        <v>2.0809799999999998</v>
      </c>
      <c r="AJ55">
        <v>2.3208000000000002</v>
      </c>
      <c r="AL55">
        <v>1.9960100000000001</v>
      </c>
      <c r="AM55">
        <v>1.9989600000000001</v>
      </c>
      <c r="AN55">
        <v>2.2500599999999999</v>
      </c>
      <c r="AQ55">
        <v>1.094988120747625E+21</v>
      </c>
      <c r="AR55">
        <v>1.9644742500000002E-20</v>
      </c>
      <c r="AS55">
        <v>1.9990400000000001E-20</v>
      </c>
      <c r="AT55">
        <v>4.8558842499999999E-20</v>
      </c>
    </row>
    <row r="56" spans="10:50">
      <c r="J56">
        <v>2.32098</v>
      </c>
      <c r="K56">
        <v>2.3327599999999999</v>
      </c>
      <c r="L56">
        <v>3.6437400000000002</v>
      </c>
      <c r="N56">
        <v>2.4664700000000002</v>
      </c>
      <c r="O56">
        <v>2.4967800000000002</v>
      </c>
      <c r="P56">
        <v>3.5566599999999999</v>
      </c>
      <c r="R56">
        <v>2.1004700000000001</v>
      </c>
      <c r="S56">
        <v>2.1199699999999999</v>
      </c>
      <c r="T56">
        <v>2.53451</v>
      </c>
      <c r="V56">
        <v>2.6267800000000001</v>
      </c>
      <c r="W56">
        <v>2.6942699999999999</v>
      </c>
      <c r="X56">
        <v>4.54312</v>
      </c>
      <c r="Z56">
        <v>2.7558799999999999</v>
      </c>
      <c r="AA56">
        <v>2.7943899999999999</v>
      </c>
      <c r="AB56">
        <v>4.80722</v>
      </c>
      <c r="AD56">
        <v>2.20085</v>
      </c>
      <c r="AE56">
        <v>2.22072</v>
      </c>
      <c r="AF56">
        <v>2.9723299999999999</v>
      </c>
      <c r="AH56">
        <v>2.2452899999999998</v>
      </c>
      <c r="AI56">
        <v>2.2781400000000001</v>
      </c>
      <c r="AJ56">
        <v>3.1324800000000002</v>
      </c>
      <c r="AL56">
        <v>3.06535</v>
      </c>
      <c r="AM56">
        <v>3.1100500000000002</v>
      </c>
      <c r="AN56">
        <v>5.6398700000000002</v>
      </c>
    </row>
    <row r="57" spans="10:50">
      <c r="J57">
        <v>0.26955000000000001</v>
      </c>
      <c r="K57">
        <v>0.27209</v>
      </c>
      <c r="L57">
        <v>1.3754200000000001</v>
      </c>
      <c r="N57">
        <v>0.37494</v>
      </c>
      <c r="O57">
        <v>0.39645000000000002</v>
      </c>
      <c r="P57">
        <v>1.2345600000000001</v>
      </c>
      <c r="R57">
        <v>8.6629999999999999E-2</v>
      </c>
      <c r="S57">
        <v>9.6799999999999997E-2</v>
      </c>
      <c r="T57">
        <v>0.26762999999999998</v>
      </c>
      <c r="V57">
        <v>0.59435000000000004</v>
      </c>
      <c r="W57">
        <v>0.65129999999999999</v>
      </c>
      <c r="X57">
        <v>2.2482799999999998</v>
      </c>
      <c r="Z57">
        <v>0.72728000000000004</v>
      </c>
      <c r="AA57">
        <v>0.75838000000000005</v>
      </c>
      <c r="AB57">
        <v>2.5613700000000001</v>
      </c>
      <c r="AD57">
        <v>0.16611999999999999</v>
      </c>
      <c r="AE57">
        <v>0.17372000000000001</v>
      </c>
      <c r="AF57">
        <v>0.69133</v>
      </c>
      <c r="AH57">
        <v>0.18459</v>
      </c>
      <c r="AI57">
        <v>0.19716</v>
      </c>
      <c r="AJ57">
        <v>0.81167999999999996</v>
      </c>
      <c r="AL57">
        <v>1.06934</v>
      </c>
      <c r="AM57">
        <v>1.1110899999999999</v>
      </c>
      <c r="AN57">
        <v>3.3898100000000002</v>
      </c>
    </row>
    <row r="58" spans="10:50">
      <c r="J58">
        <v>2.01329</v>
      </c>
      <c r="K58">
        <v>2.0245500000000001</v>
      </c>
      <c r="L58">
        <v>2.2573699999999999</v>
      </c>
      <c r="N58">
        <v>2.0621999999999998</v>
      </c>
      <c r="O58">
        <v>2.06792</v>
      </c>
      <c r="P58">
        <v>2.30945</v>
      </c>
      <c r="R58">
        <v>2.0154999999999998</v>
      </c>
      <c r="S58">
        <v>2.0186600000000001</v>
      </c>
      <c r="T58">
        <v>2.2907799999999998</v>
      </c>
      <c r="V58">
        <v>2.02962</v>
      </c>
      <c r="W58">
        <v>2.0378599999999998</v>
      </c>
      <c r="X58">
        <v>2.2902900000000002</v>
      </c>
      <c r="Z58">
        <v>2.0689700000000002</v>
      </c>
      <c r="AA58">
        <v>2.07484</v>
      </c>
      <c r="AB58">
        <v>2.30524</v>
      </c>
      <c r="AD58">
        <v>2.0402399999999998</v>
      </c>
      <c r="AE58">
        <v>2.0466700000000002</v>
      </c>
      <c r="AF58">
        <v>2.2933699999999999</v>
      </c>
      <c r="AH58">
        <v>2.02319</v>
      </c>
      <c r="AI58">
        <v>2.0449600000000001</v>
      </c>
      <c r="AJ58">
        <v>2.3128299999999999</v>
      </c>
      <c r="AL58">
        <v>2.0368499999999998</v>
      </c>
      <c r="AM58">
        <v>2.04359</v>
      </c>
      <c r="AN58">
        <v>2.2819600000000002</v>
      </c>
    </row>
    <row r="59" spans="10:50">
      <c r="J59">
        <v>2.2542</v>
      </c>
      <c r="K59">
        <v>2.2898000000000001</v>
      </c>
      <c r="L59">
        <v>3.5461</v>
      </c>
      <c r="N59">
        <v>2.4474100000000001</v>
      </c>
      <c r="O59">
        <v>2.4859900000000001</v>
      </c>
      <c r="P59">
        <v>3.8535900000000001</v>
      </c>
      <c r="R59">
        <v>2.4953500000000002</v>
      </c>
      <c r="S59">
        <v>2.4805600000000001</v>
      </c>
      <c r="T59">
        <v>3.9878300000000002</v>
      </c>
      <c r="V59">
        <v>2.56772</v>
      </c>
      <c r="W59">
        <v>2.59883</v>
      </c>
      <c r="X59">
        <v>3.6789700000000001</v>
      </c>
      <c r="Z59">
        <v>2.7643</v>
      </c>
      <c r="AA59">
        <v>2.7980100000000001</v>
      </c>
      <c r="AB59">
        <v>5.1242400000000004</v>
      </c>
      <c r="AD59">
        <v>2.92225</v>
      </c>
      <c r="AE59">
        <v>2.9462700000000002</v>
      </c>
      <c r="AF59">
        <v>5.1015199999999998</v>
      </c>
      <c r="AH59">
        <v>2.79236</v>
      </c>
      <c r="AI59">
        <v>2.9400300000000001</v>
      </c>
      <c r="AJ59">
        <v>5.41052</v>
      </c>
      <c r="AL59">
        <v>2.2527200000000001</v>
      </c>
      <c r="AM59">
        <v>2.25021</v>
      </c>
      <c r="AN59">
        <v>3.0358200000000002</v>
      </c>
    </row>
    <row r="60" spans="10:50">
      <c r="J60">
        <v>0.24091000000000001</v>
      </c>
      <c r="K60">
        <v>0.26524999999999999</v>
      </c>
      <c r="L60">
        <v>1.2887299999999999</v>
      </c>
      <c r="N60">
        <v>0.38521</v>
      </c>
      <c r="O60">
        <v>0.41807</v>
      </c>
      <c r="P60">
        <v>1.5441400000000001</v>
      </c>
      <c r="R60">
        <v>0.47985</v>
      </c>
      <c r="S60">
        <v>0.46189999999999998</v>
      </c>
      <c r="T60">
        <v>1.6970499999999999</v>
      </c>
      <c r="V60">
        <v>0.53810000000000002</v>
      </c>
      <c r="W60">
        <v>0.56096999999999997</v>
      </c>
      <c r="X60">
        <v>1.3886799999999999</v>
      </c>
      <c r="Z60">
        <v>0.69533</v>
      </c>
      <c r="AA60">
        <v>0.72316999999999998</v>
      </c>
      <c r="AB60">
        <v>2.819</v>
      </c>
      <c r="AD60">
        <v>0.88200999999999996</v>
      </c>
      <c r="AE60">
        <v>0.89959999999999996</v>
      </c>
      <c r="AF60">
        <v>2.8081499999999999</v>
      </c>
      <c r="AH60">
        <v>0.76917000000000002</v>
      </c>
      <c r="AI60">
        <v>0.89507000000000003</v>
      </c>
      <c r="AJ60">
        <v>3.0976900000000001</v>
      </c>
      <c r="AL60">
        <v>0.21587000000000001</v>
      </c>
      <c r="AM60">
        <v>0.20662</v>
      </c>
      <c r="AN60">
        <v>0.75385999999999997</v>
      </c>
    </row>
    <row r="61" spans="10:50">
      <c r="J61">
        <v>1.99787</v>
      </c>
      <c r="K61">
        <v>2.0042399999999998</v>
      </c>
      <c r="L61">
        <v>2.2603399999999998</v>
      </c>
      <c r="N61">
        <v>2.0991200000000001</v>
      </c>
      <c r="O61">
        <v>2.1220599999999998</v>
      </c>
      <c r="P61">
        <v>2.3784999999999998</v>
      </c>
      <c r="R61">
        <v>2.0350100000000002</v>
      </c>
      <c r="S61">
        <v>2.0379999999999998</v>
      </c>
      <c r="T61">
        <v>2.2818900000000002</v>
      </c>
      <c r="V61">
        <v>2.0474000000000001</v>
      </c>
      <c r="W61">
        <v>2.0520299999999998</v>
      </c>
      <c r="X61">
        <v>2.29189</v>
      </c>
      <c r="Z61">
        <v>2.00685</v>
      </c>
      <c r="AA61">
        <v>2.0134500000000002</v>
      </c>
      <c r="AB61">
        <v>2.2393399999999999</v>
      </c>
      <c r="AD61">
        <v>1.99539</v>
      </c>
      <c r="AE61">
        <v>2.0138199999999999</v>
      </c>
      <c r="AF61">
        <v>2.2300399999999998</v>
      </c>
      <c r="AH61">
        <v>2.0553400000000002</v>
      </c>
      <c r="AI61">
        <v>2.0828600000000002</v>
      </c>
      <c r="AJ61">
        <v>2.30504</v>
      </c>
      <c r="AL61">
        <v>2.0265399999999998</v>
      </c>
      <c r="AM61">
        <v>2.0307599999999999</v>
      </c>
      <c r="AN61">
        <v>2.2635299999999998</v>
      </c>
    </row>
    <row r="62" spans="10:50">
      <c r="J62">
        <v>2.2587600000000001</v>
      </c>
      <c r="K62">
        <v>2.2849900000000001</v>
      </c>
      <c r="L62">
        <v>3.45608</v>
      </c>
      <c r="N62">
        <v>2.1642600000000001</v>
      </c>
      <c r="O62">
        <v>2.1928899999999998</v>
      </c>
      <c r="P62">
        <v>2.6770399999999999</v>
      </c>
      <c r="R62">
        <v>2.46916</v>
      </c>
      <c r="S62">
        <v>2.4718100000000001</v>
      </c>
      <c r="T62">
        <v>3.4738500000000001</v>
      </c>
      <c r="V62">
        <v>2.5792199999999998</v>
      </c>
      <c r="W62">
        <v>2.5865100000000001</v>
      </c>
      <c r="X62">
        <v>3.3395700000000001</v>
      </c>
      <c r="Z62">
        <v>2.70214</v>
      </c>
      <c r="AA62">
        <v>2.7292900000000002</v>
      </c>
      <c r="AB62">
        <v>4.0899200000000002</v>
      </c>
      <c r="AD62">
        <v>2.7274099999999999</v>
      </c>
      <c r="AE62">
        <v>2.7912499999999998</v>
      </c>
      <c r="AF62">
        <v>5.8510600000000004</v>
      </c>
      <c r="AH62">
        <v>2.2353900000000002</v>
      </c>
      <c r="AI62">
        <v>2.2732700000000001</v>
      </c>
      <c r="AJ62">
        <v>2.8494999999999999</v>
      </c>
      <c r="AL62">
        <v>3.1609600000000002</v>
      </c>
      <c r="AM62">
        <v>3.2345799999999998</v>
      </c>
      <c r="AN62">
        <v>4.5942999999999996</v>
      </c>
      <c r="AQ62" t="s">
        <v>17</v>
      </c>
      <c r="AR62" t="s">
        <v>18</v>
      </c>
      <c r="AS62" t="s">
        <v>19</v>
      </c>
      <c r="AT62" t="s">
        <v>20</v>
      </c>
      <c r="AU62" t="s">
        <v>21</v>
      </c>
      <c r="AV62" t="s">
        <v>19</v>
      </c>
      <c r="AW62" t="s">
        <v>20</v>
      </c>
      <c r="AX62" t="s">
        <v>21</v>
      </c>
    </row>
    <row r="63" spans="10:50">
      <c r="J63">
        <v>0.26089000000000001</v>
      </c>
      <c r="K63">
        <v>0.28075</v>
      </c>
      <c r="L63">
        <v>1.19574</v>
      </c>
      <c r="N63">
        <v>6.5140000000000003E-2</v>
      </c>
      <c r="O63">
        <v>7.0830000000000407E-2</v>
      </c>
      <c r="P63">
        <v>0.29854000000000003</v>
      </c>
      <c r="R63">
        <v>0.43414999999999998</v>
      </c>
      <c r="S63">
        <v>0.43380999999999997</v>
      </c>
      <c r="T63">
        <v>1.1919599999999999</v>
      </c>
      <c r="V63">
        <v>0.53181999999999996</v>
      </c>
      <c r="W63">
        <v>0.53447999999999996</v>
      </c>
      <c r="X63">
        <v>1.0476799999999999</v>
      </c>
      <c r="Z63">
        <v>0.69528999999999996</v>
      </c>
      <c r="AA63">
        <v>0.71584000000000003</v>
      </c>
      <c r="AB63">
        <v>1.8505799999999999</v>
      </c>
      <c r="AD63">
        <v>0.73202</v>
      </c>
      <c r="AE63">
        <v>0.77742999999999995</v>
      </c>
      <c r="AF63">
        <v>3.6210200000000001</v>
      </c>
      <c r="AH63">
        <v>0.18004999999999999</v>
      </c>
      <c r="AI63">
        <v>0.19041</v>
      </c>
      <c r="AJ63">
        <v>0.54446000000000006</v>
      </c>
      <c r="AL63">
        <v>1.13442</v>
      </c>
      <c r="AM63">
        <v>1.2038199999999999</v>
      </c>
      <c r="AN63">
        <v>2.3307699999999998</v>
      </c>
      <c r="AP63">
        <v>10</v>
      </c>
      <c r="AQ63">
        <f>AP63*1000/$AQ$2</f>
        <v>0.45624505031151047</v>
      </c>
      <c r="AR63">
        <f>AQ63/(10^-27)/(10^6)</f>
        <v>4.5624505031151039E+20</v>
      </c>
      <c r="AS63" s="4">
        <v>0.22050700000000006</v>
      </c>
      <c r="AT63" s="4">
        <v>0.227604</v>
      </c>
      <c r="AU63" s="4">
        <v>0.76711249999999986</v>
      </c>
      <c r="AV63">
        <f>AS63*(10^-20)</f>
        <v>2.2050700000000004E-21</v>
      </c>
      <c r="AW63">
        <f t="shared" ref="AW63:AX70" si="8">AT63*(10^-20)</f>
        <v>2.2760400000000001E-21</v>
      </c>
      <c r="AX63">
        <f t="shared" si="8"/>
        <v>7.6711249999999979E-21</v>
      </c>
    </row>
    <row r="64" spans="10:50">
      <c r="N64">
        <v>2.0290400000000002</v>
      </c>
      <c r="O64">
        <v>2.0378500000000002</v>
      </c>
      <c r="P64">
        <v>2.2725</v>
      </c>
      <c r="V64">
        <v>2.0242900000000001</v>
      </c>
      <c r="W64">
        <v>2.03207</v>
      </c>
      <c r="X64">
        <v>2.2604700000000002</v>
      </c>
      <c r="AD64">
        <v>2.0084599999999999</v>
      </c>
      <c r="AE64">
        <v>2.0365500000000001</v>
      </c>
      <c r="AF64">
        <v>2.2559499999999999</v>
      </c>
      <c r="AL64">
        <v>2.05383</v>
      </c>
      <c r="AM64">
        <v>2.0969500000000001</v>
      </c>
      <c r="AN64">
        <v>2.3145699999999998</v>
      </c>
      <c r="AP64">
        <v>12</v>
      </c>
      <c r="AQ64">
        <f t="shared" ref="AQ64:AQ70" si="9">AP64*1000/$AQ$2</f>
        <v>0.54749406037381254</v>
      </c>
      <c r="AR64">
        <f t="shared" ref="AR64:AR70" si="10">AQ64/(10^-27)/(10^6)</f>
        <v>5.4749406037381251E+20</v>
      </c>
      <c r="AS64" s="4">
        <v>0.31067</v>
      </c>
      <c r="AT64" s="4">
        <v>0.32123875000000007</v>
      </c>
      <c r="AU64" s="4">
        <v>1.0543992499999999</v>
      </c>
      <c r="AV64">
        <f t="shared" ref="AV64:AV70" si="11">AS64*(10^-20)</f>
        <v>3.1066999999999999E-21</v>
      </c>
      <c r="AW64">
        <f t="shared" si="8"/>
        <v>3.2123875000000004E-21</v>
      </c>
      <c r="AX64">
        <f t="shared" si="8"/>
        <v>1.0543992499999998E-20</v>
      </c>
    </row>
    <row r="65" spans="14:65">
      <c r="N65">
        <v>2.4077500000000001</v>
      </c>
      <c r="O65">
        <v>2.4420799999999998</v>
      </c>
      <c r="P65">
        <v>4.44116</v>
      </c>
      <c r="V65">
        <v>2.5875400000000002</v>
      </c>
      <c r="W65">
        <v>2.62561</v>
      </c>
      <c r="X65">
        <v>3.59639</v>
      </c>
      <c r="AD65">
        <v>2.6126399999999999</v>
      </c>
      <c r="AE65">
        <v>2.6360199999999998</v>
      </c>
      <c r="AF65">
        <v>3.8486400000000001</v>
      </c>
      <c r="AL65">
        <v>2.6105800000000001</v>
      </c>
      <c r="AM65">
        <v>2.8507600000000002</v>
      </c>
      <c r="AN65">
        <v>3.9207999999999998</v>
      </c>
      <c r="AP65">
        <v>14</v>
      </c>
      <c r="AQ65">
        <f t="shared" si="9"/>
        <v>0.63874307043611467</v>
      </c>
      <c r="AR65">
        <f t="shared" si="10"/>
        <v>6.3874307043611469E+20</v>
      </c>
      <c r="AS65" s="4">
        <v>0.34291200000000005</v>
      </c>
      <c r="AT65" s="4">
        <v>0.35658600000000001</v>
      </c>
      <c r="AU65" s="4">
        <v>1.1428750000000001</v>
      </c>
      <c r="AV65">
        <f t="shared" si="11"/>
        <v>3.4291200000000002E-21</v>
      </c>
      <c r="AW65">
        <f t="shared" si="8"/>
        <v>3.5658599999999999E-21</v>
      </c>
      <c r="AX65">
        <f t="shared" si="8"/>
        <v>1.1428750000000001E-20</v>
      </c>
    </row>
    <row r="66" spans="14:65">
      <c r="N66">
        <v>0.37870999999999999</v>
      </c>
      <c r="O66">
        <v>0.40422999999999998</v>
      </c>
      <c r="P66">
        <v>2.16866</v>
      </c>
      <c r="V66">
        <v>0.56325000000000003</v>
      </c>
      <c r="W66">
        <v>0.59353999999999996</v>
      </c>
      <c r="X66">
        <v>1.33592</v>
      </c>
      <c r="AD66">
        <v>0.60418000000000005</v>
      </c>
      <c r="AE66">
        <v>0.59946999999999995</v>
      </c>
      <c r="AF66">
        <v>1.5926899999999999</v>
      </c>
      <c r="AL66">
        <v>0.55674999999999997</v>
      </c>
      <c r="AM66">
        <v>0.75380999999999998</v>
      </c>
      <c r="AN66">
        <v>1.60623</v>
      </c>
      <c r="AP66">
        <v>16</v>
      </c>
      <c r="AQ66">
        <f t="shared" si="9"/>
        <v>0.7299920804984168</v>
      </c>
      <c r="AR66">
        <f t="shared" si="10"/>
        <v>7.2999208049841681E+20</v>
      </c>
      <c r="AS66" s="4">
        <v>0.45005099999999992</v>
      </c>
      <c r="AT66" s="4">
        <v>0.46539500000000017</v>
      </c>
      <c r="AU66" s="4">
        <v>1.3003622499999998</v>
      </c>
      <c r="AV66">
        <f t="shared" si="11"/>
        <v>4.5005099999999987E-21</v>
      </c>
      <c r="AW66">
        <f t="shared" si="8"/>
        <v>4.6539500000000013E-21</v>
      </c>
      <c r="AX66">
        <f t="shared" si="8"/>
        <v>1.3003622499999998E-20</v>
      </c>
    </row>
    <row r="67" spans="14:65">
      <c r="N67">
        <v>2.00271</v>
      </c>
      <c r="O67">
        <v>2.0112199999999998</v>
      </c>
      <c r="P67">
        <v>2.25576</v>
      </c>
      <c r="V67">
        <v>1.9928300000000001</v>
      </c>
      <c r="W67">
        <v>2.0047000000000001</v>
      </c>
      <c r="X67">
        <v>2.2226699999999999</v>
      </c>
      <c r="AD67">
        <v>2.0355500000000002</v>
      </c>
      <c r="AE67">
        <v>2.0401500000000001</v>
      </c>
      <c r="AF67">
        <v>2.2911800000000002</v>
      </c>
      <c r="AL67">
        <v>2.0072000000000001</v>
      </c>
      <c r="AM67">
        <v>2.0114399999999999</v>
      </c>
      <c r="AN67">
        <v>2.27033</v>
      </c>
      <c r="AP67">
        <v>18</v>
      </c>
      <c r="AQ67">
        <f t="shared" si="9"/>
        <v>0.82124109056071881</v>
      </c>
      <c r="AR67">
        <f t="shared" si="10"/>
        <v>8.212410905607188E+20</v>
      </c>
      <c r="AS67" s="4">
        <v>0.612016</v>
      </c>
      <c r="AT67" s="4">
        <v>0.63617100000000015</v>
      </c>
      <c r="AU67" s="4">
        <v>2.1521420000000004</v>
      </c>
      <c r="AV67">
        <f t="shared" si="11"/>
        <v>6.1201599999999995E-21</v>
      </c>
      <c r="AW67">
        <f t="shared" si="8"/>
        <v>6.3617100000000014E-21</v>
      </c>
      <c r="AX67">
        <f t="shared" si="8"/>
        <v>2.1521420000000003E-20</v>
      </c>
    </row>
    <row r="68" spans="14:65">
      <c r="N68">
        <v>2.3403100000000001</v>
      </c>
      <c r="O68">
        <v>2.3640699999999999</v>
      </c>
      <c r="P68">
        <v>3.8598599999999998</v>
      </c>
      <c r="V68">
        <v>2.5171899999999998</v>
      </c>
      <c r="W68">
        <v>2.5711200000000001</v>
      </c>
      <c r="X68">
        <v>3.9083199999999998</v>
      </c>
      <c r="AD68">
        <v>2.91438</v>
      </c>
      <c r="AE68">
        <v>2.9466199999999998</v>
      </c>
      <c r="AF68">
        <v>4.3346900000000002</v>
      </c>
      <c r="AL68">
        <v>3.0333299999999999</v>
      </c>
      <c r="AM68">
        <v>3.0941999999999998</v>
      </c>
      <c r="AN68">
        <v>5.3446800000000003</v>
      </c>
      <c r="AP68">
        <v>20</v>
      </c>
      <c r="AQ68">
        <f t="shared" si="9"/>
        <v>0.91249010062302094</v>
      </c>
      <c r="AR68">
        <f t="shared" si="10"/>
        <v>9.1249010062302079E+20</v>
      </c>
      <c r="AS68" s="4">
        <v>0.69347975000000006</v>
      </c>
      <c r="AT68" s="4">
        <v>0.70964125</v>
      </c>
      <c r="AU68" s="4">
        <v>2.1609929999999999</v>
      </c>
      <c r="AV68">
        <f t="shared" si="11"/>
        <v>6.9347975000000007E-21</v>
      </c>
      <c r="AW68">
        <f t="shared" si="8"/>
        <v>7.0964124999999998E-21</v>
      </c>
      <c r="AX68">
        <f t="shared" si="8"/>
        <v>2.1609929999999998E-20</v>
      </c>
    </row>
    <row r="69" spans="14:65">
      <c r="N69">
        <v>0.33760000000000001</v>
      </c>
      <c r="O69">
        <v>0.35285</v>
      </c>
      <c r="P69">
        <v>1.6041000000000001</v>
      </c>
      <c r="V69">
        <v>0.52436000000000005</v>
      </c>
      <c r="W69">
        <v>0.56642000000000003</v>
      </c>
      <c r="X69">
        <v>1.6856500000000001</v>
      </c>
      <c r="AD69">
        <v>0.87883</v>
      </c>
      <c r="AE69">
        <v>0.90647</v>
      </c>
      <c r="AF69">
        <v>2.0435099999999999</v>
      </c>
      <c r="AL69">
        <v>1.02613</v>
      </c>
      <c r="AM69">
        <v>1.0827599999999999</v>
      </c>
      <c r="AN69">
        <v>3.0743499999999999</v>
      </c>
      <c r="AP69">
        <v>22</v>
      </c>
      <c r="AQ69">
        <f t="shared" si="9"/>
        <v>1.0037391106853231</v>
      </c>
      <c r="AR69">
        <f t="shared" si="10"/>
        <v>1.003739110685323E+21</v>
      </c>
      <c r="AS69" s="4">
        <v>0.69801200000000008</v>
      </c>
      <c r="AT69" s="4">
        <v>0.73744199999999993</v>
      </c>
      <c r="AU69" s="4">
        <v>2.2112155000000002</v>
      </c>
      <c r="AV69">
        <f t="shared" si="11"/>
        <v>6.9801200000000008E-21</v>
      </c>
      <c r="AW69">
        <f t="shared" si="8"/>
        <v>7.374419999999999E-21</v>
      </c>
      <c r="AX69">
        <f t="shared" si="8"/>
        <v>2.2112155000000001E-20</v>
      </c>
    </row>
    <row r="70" spans="14:65">
      <c r="N70">
        <v>2.0223900000000001</v>
      </c>
      <c r="O70">
        <v>2.0265599999999999</v>
      </c>
      <c r="P70">
        <v>2.26173</v>
      </c>
      <c r="V70">
        <v>2.0251199999999998</v>
      </c>
      <c r="W70">
        <v>2.0263200000000001</v>
      </c>
      <c r="X70">
        <v>2.27861</v>
      </c>
      <c r="AD70">
        <v>2.00908</v>
      </c>
      <c r="AE70">
        <v>2.01125</v>
      </c>
      <c r="AF70">
        <v>2.2437100000000001</v>
      </c>
      <c r="AL70">
        <v>2.0381399999999998</v>
      </c>
      <c r="AM70">
        <v>2.0453800000000002</v>
      </c>
      <c r="AN70">
        <v>2.27278</v>
      </c>
      <c r="AP70">
        <v>24</v>
      </c>
      <c r="AQ70">
        <f t="shared" si="9"/>
        <v>1.0949881207476251</v>
      </c>
      <c r="AR70">
        <f t="shared" si="10"/>
        <v>1.094988120747625E+21</v>
      </c>
      <c r="AS70" s="4">
        <v>0.83862692307692321</v>
      </c>
      <c r="AT70" s="4">
        <v>0.87224769230769228</v>
      </c>
      <c r="AU70" s="4">
        <v>2.4929666666666672</v>
      </c>
      <c r="AV70">
        <f t="shared" si="11"/>
        <v>8.3862692307692317E-21</v>
      </c>
      <c r="AW70">
        <f t="shared" si="8"/>
        <v>8.7224769230769229E-21</v>
      </c>
      <c r="AX70">
        <f t="shared" si="8"/>
        <v>2.4929666666666671E-20</v>
      </c>
    </row>
    <row r="71" spans="14:65">
      <c r="N71">
        <v>2.40008</v>
      </c>
      <c r="O71">
        <v>2.4206400000000001</v>
      </c>
      <c r="P71">
        <v>3.7052700000000001</v>
      </c>
      <c r="V71">
        <v>2.4965199999999999</v>
      </c>
      <c r="W71">
        <v>2.5161199999999999</v>
      </c>
      <c r="X71">
        <v>3.0930399999999998</v>
      </c>
      <c r="AD71">
        <v>2.75041</v>
      </c>
      <c r="AE71">
        <v>2.79372</v>
      </c>
      <c r="AF71">
        <v>3.57402</v>
      </c>
      <c r="AL71">
        <v>2.9978400000000001</v>
      </c>
      <c r="AM71">
        <v>2.9845999999999999</v>
      </c>
      <c r="AN71">
        <v>4.2264699999999999</v>
      </c>
    </row>
    <row r="72" spans="14:65">
      <c r="N72">
        <v>0.37769000000000003</v>
      </c>
      <c r="O72">
        <v>0.39407999999999999</v>
      </c>
      <c r="P72">
        <v>1.44354</v>
      </c>
      <c r="V72">
        <v>0.47139999999999999</v>
      </c>
      <c r="W72">
        <v>0.48980000000000001</v>
      </c>
      <c r="X72">
        <v>0.81442999999999999</v>
      </c>
      <c r="AD72">
        <v>0.74133000000000004</v>
      </c>
      <c r="AE72">
        <v>0.78247</v>
      </c>
      <c r="AF72">
        <v>1.3303100000000001</v>
      </c>
      <c r="AL72">
        <v>0.9597</v>
      </c>
      <c r="AM72">
        <v>0.93922000000000005</v>
      </c>
      <c r="AN72">
        <v>1.9536899999999999</v>
      </c>
    </row>
    <row r="73" spans="14:65">
      <c r="N73">
        <v>2.01471</v>
      </c>
      <c r="O73">
        <v>2.0204499999999999</v>
      </c>
      <c r="P73">
        <v>2.2673899999999998</v>
      </c>
      <c r="V73">
        <v>2.1181000000000001</v>
      </c>
      <c r="W73">
        <v>2.1224400000000001</v>
      </c>
      <c r="X73">
        <v>2.39852</v>
      </c>
      <c r="AD73">
        <v>1.9812099999999999</v>
      </c>
      <c r="AE73">
        <v>1.9896</v>
      </c>
      <c r="AF73">
        <v>2.2329300000000001</v>
      </c>
      <c r="AL73">
        <v>2.06366</v>
      </c>
      <c r="AM73">
        <v>2.0679599999999998</v>
      </c>
      <c r="AN73">
        <v>2.2920600000000002</v>
      </c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4:65">
      <c r="N74">
        <v>2.3826700000000001</v>
      </c>
      <c r="O74">
        <v>2.41248</v>
      </c>
      <c r="P74">
        <v>3.3757000000000001</v>
      </c>
      <c r="V74">
        <v>2.6452200000000001</v>
      </c>
      <c r="W74">
        <v>2.6793499999999999</v>
      </c>
      <c r="X74">
        <v>3.6166200000000002</v>
      </c>
      <c r="AD74">
        <v>2.17578</v>
      </c>
      <c r="AE74">
        <v>2.1825399999999999</v>
      </c>
      <c r="AF74">
        <v>2.7803300000000002</v>
      </c>
      <c r="AL74">
        <v>3.2180900000000001</v>
      </c>
      <c r="AM74">
        <v>3.2814000000000001</v>
      </c>
      <c r="AN74">
        <v>6.4588599999999996</v>
      </c>
    </row>
    <row r="75" spans="14:65">
      <c r="N75">
        <v>0.36796000000000001</v>
      </c>
      <c r="O75">
        <v>0.39202999999999999</v>
      </c>
      <c r="P75">
        <v>1.1083099999999999</v>
      </c>
      <c r="V75">
        <v>0.52712000000000003</v>
      </c>
      <c r="W75">
        <v>0.55691000000000002</v>
      </c>
      <c r="X75">
        <v>1.2181</v>
      </c>
      <c r="AD75">
        <v>0.19456999999999999</v>
      </c>
      <c r="AE75">
        <v>0.19294</v>
      </c>
      <c r="AF75">
        <v>0.5474</v>
      </c>
      <c r="AL75">
        <v>1.1544300000000001</v>
      </c>
      <c r="AM75">
        <v>1.2134400000000001</v>
      </c>
      <c r="AN75">
        <v>4.1668000000000003</v>
      </c>
    </row>
    <row r="76" spans="14:65">
      <c r="N76">
        <v>1.99071</v>
      </c>
      <c r="O76">
        <v>1.9946299999999999</v>
      </c>
      <c r="P76">
        <v>2.2269100000000002</v>
      </c>
      <c r="V76">
        <v>2.0562</v>
      </c>
      <c r="W76">
        <v>2.0627200000000001</v>
      </c>
      <c r="X76">
        <v>2.3061500000000001</v>
      </c>
      <c r="AD76">
        <v>2.0367299999999999</v>
      </c>
      <c r="AE76">
        <v>2.0438800000000001</v>
      </c>
      <c r="AF76">
        <v>2.3010600000000001</v>
      </c>
      <c r="AL76">
        <v>1.9756899999999999</v>
      </c>
      <c r="AM76">
        <v>1.97316</v>
      </c>
      <c r="AN76">
        <v>2.1970299999999998</v>
      </c>
    </row>
    <row r="77" spans="14:65">
      <c r="N77">
        <v>2.3798300000000001</v>
      </c>
      <c r="O77">
        <v>2.3973499999999999</v>
      </c>
      <c r="P77">
        <v>3.4878499999999999</v>
      </c>
      <c r="V77">
        <v>2.5680399999999999</v>
      </c>
      <c r="W77">
        <v>2.5998199999999998</v>
      </c>
      <c r="X77">
        <v>3.2778</v>
      </c>
      <c r="AD77">
        <v>2.7980700000000001</v>
      </c>
      <c r="AE77">
        <v>2.8250799999999998</v>
      </c>
      <c r="AF77">
        <v>4.5619500000000004</v>
      </c>
      <c r="AL77">
        <v>2.9577800000000001</v>
      </c>
      <c r="AM77">
        <v>2.9640900000000001</v>
      </c>
      <c r="AN77">
        <v>4.9997299999999996</v>
      </c>
    </row>
    <row r="78" spans="14:65">
      <c r="N78">
        <v>0.38912000000000002</v>
      </c>
      <c r="O78">
        <v>0.40272000000000002</v>
      </c>
      <c r="P78">
        <v>1.2609399999999999</v>
      </c>
      <c r="V78">
        <v>0.51183999999999996</v>
      </c>
      <c r="W78">
        <v>0.53710000000000002</v>
      </c>
      <c r="X78">
        <v>0.97165000000000001</v>
      </c>
      <c r="AD78">
        <v>0.76134000000000002</v>
      </c>
      <c r="AE78">
        <v>0.78120000000000001</v>
      </c>
      <c r="AF78">
        <v>2.2608899999999998</v>
      </c>
      <c r="AL78">
        <v>0.98209000000000002</v>
      </c>
      <c r="AM78">
        <v>0.99092999999999998</v>
      </c>
      <c r="AN78">
        <v>2.8027000000000002</v>
      </c>
    </row>
    <row r="79" spans="14:65">
      <c r="N79">
        <v>2.01098</v>
      </c>
      <c r="O79">
        <v>2.0262099999999998</v>
      </c>
      <c r="P79">
        <v>2.26349</v>
      </c>
      <c r="V79">
        <v>2.02034</v>
      </c>
      <c r="W79">
        <v>2.0239099999999999</v>
      </c>
      <c r="X79">
        <v>2.26159</v>
      </c>
      <c r="AD79">
        <v>2.0679699999999999</v>
      </c>
      <c r="AE79">
        <v>2.0786600000000002</v>
      </c>
      <c r="AF79">
        <v>2.2944399999999998</v>
      </c>
      <c r="AL79">
        <v>2.0571000000000002</v>
      </c>
      <c r="AM79">
        <v>2.0644499999999999</v>
      </c>
      <c r="AN79">
        <v>2.3254800000000002</v>
      </c>
    </row>
    <row r="80" spans="14:65">
      <c r="N80">
        <v>2.0708500000000001</v>
      </c>
      <c r="O80">
        <v>2.0849500000000001</v>
      </c>
      <c r="P80">
        <v>2.3933300000000002</v>
      </c>
      <c r="V80">
        <v>2.54115</v>
      </c>
      <c r="W80">
        <v>2.5633300000000001</v>
      </c>
      <c r="X80">
        <v>3.9356200000000001</v>
      </c>
      <c r="AD80">
        <v>2.9256099999999998</v>
      </c>
      <c r="AE80">
        <v>2.9338899999999999</v>
      </c>
      <c r="AF80">
        <v>4.6474799999999998</v>
      </c>
      <c r="AL80">
        <v>3.1551300000000002</v>
      </c>
      <c r="AM80">
        <v>3.2524799999999998</v>
      </c>
      <c r="AN80">
        <v>7.0715300000000001</v>
      </c>
    </row>
    <row r="81" spans="13:40">
      <c r="N81">
        <v>5.9870000000000097E-2</v>
      </c>
      <c r="O81">
        <v>5.8740000000000202E-2</v>
      </c>
      <c r="P81">
        <v>0.12984000000000001</v>
      </c>
      <c r="V81">
        <v>0.52081</v>
      </c>
      <c r="W81">
        <v>0.53942000000000001</v>
      </c>
      <c r="X81">
        <v>1.6740299999999999</v>
      </c>
      <c r="AD81">
        <v>0.85763999999999996</v>
      </c>
      <c r="AE81">
        <v>0.85523000000000005</v>
      </c>
      <c r="AF81">
        <v>2.35304</v>
      </c>
      <c r="AL81">
        <v>1.0980300000000001</v>
      </c>
      <c r="AM81">
        <v>1.1880299999999999</v>
      </c>
      <c r="AN81">
        <v>4.7460500000000003</v>
      </c>
    </row>
    <row r="82" spans="13:40">
      <c r="N82">
        <v>2.01675</v>
      </c>
      <c r="O82">
        <v>2.01959</v>
      </c>
      <c r="P82">
        <v>2.2738999999999998</v>
      </c>
      <c r="V82">
        <v>2.06176</v>
      </c>
      <c r="W82">
        <v>2.0783900000000002</v>
      </c>
      <c r="X82">
        <v>2.3234400000000002</v>
      </c>
      <c r="AD82">
        <v>2.0160100000000001</v>
      </c>
      <c r="AE82">
        <v>2.0238100000000001</v>
      </c>
      <c r="AF82">
        <v>2.2789100000000002</v>
      </c>
      <c r="AL82">
        <v>2.0193300000000001</v>
      </c>
      <c r="AM82">
        <v>2.0213899999999998</v>
      </c>
      <c r="AN82">
        <v>2.2449400000000002</v>
      </c>
    </row>
    <row r="83" spans="13:40">
      <c r="N83">
        <v>2.29081</v>
      </c>
      <c r="O83">
        <v>2.2623000000000002</v>
      </c>
      <c r="P83">
        <v>3.0960000000000001</v>
      </c>
      <c r="V83">
        <v>2.1762899999999998</v>
      </c>
      <c r="W83">
        <v>2.1889099999999999</v>
      </c>
      <c r="X83">
        <v>2.5771700000000002</v>
      </c>
      <c r="AD83">
        <v>2.9002300000000001</v>
      </c>
      <c r="AE83">
        <v>2.9323000000000001</v>
      </c>
      <c r="AF83">
        <v>5.4295299999999997</v>
      </c>
      <c r="AL83">
        <v>3.0431300000000001</v>
      </c>
      <c r="AM83">
        <v>3.0463399999999998</v>
      </c>
      <c r="AN83">
        <v>5.6940499999999998</v>
      </c>
    </row>
    <row r="84" spans="13:40">
      <c r="N84">
        <v>0.27406000000000003</v>
      </c>
      <c r="O84">
        <v>0.24271000000000001</v>
      </c>
      <c r="P84">
        <v>0.82210000000000005</v>
      </c>
      <c r="V84">
        <v>0.11453000000000001</v>
      </c>
      <c r="W84">
        <v>0.11051999999999999</v>
      </c>
      <c r="X84">
        <v>0.25373000000000001</v>
      </c>
      <c r="AD84">
        <v>0.88422000000000001</v>
      </c>
      <c r="AE84">
        <v>0.90849000000000002</v>
      </c>
      <c r="AF84">
        <v>3.15062</v>
      </c>
      <c r="AL84">
        <v>1.0238</v>
      </c>
      <c r="AM84">
        <v>1.02495</v>
      </c>
      <c r="AN84">
        <v>3.4491100000000001</v>
      </c>
    </row>
    <row r="85" spans="13:40">
      <c r="N85">
        <v>2.01966</v>
      </c>
      <c r="O85">
        <v>2.0305399999999998</v>
      </c>
      <c r="P85">
        <v>2.25406</v>
      </c>
      <c r="V85">
        <v>2.0106299999999999</v>
      </c>
      <c r="W85">
        <v>2.0171000000000001</v>
      </c>
      <c r="X85">
        <v>2.2502900000000001</v>
      </c>
      <c r="AD85">
        <v>2.0230700000000001</v>
      </c>
      <c r="AE85">
        <v>2.0310600000000001</v>
      </c>
      <c r="AF85">
        <v>2.2656499999999999</v>
      </c>
      <c r="AL85">
        <v>2.0425300000000002</v>
      </c>
      <c r="AM85">
        <v>2.0587900000000001</v>
      </c>
      <c r="AN85">
        <v>2.27989</v>
      </c>
    </row>
    <row r="86" spans="13:40">
      <c r="N86">
        <v>2.3817699999999999</v>
      </c>
      <c r="O86">
        <v>2.4485700000000001</v>
      </c>
      <c r="P86">
        <v>3.52521</v>
      </c>
      <c r="V86">
        <v>2.54935</v>
      </c>
      <c r="W86">
        <v>2.59741</v>
      </c>
      <c r="X86">
        <v>3.9285199999999998</v>
      </c>
      <c r="AD86">
        <v>2.8307000000000002</v>
      </c>
      <c r="AE86">
        <v>2.8492000000000002</v>
      </c>
      <c r="AF86">
        <v>5.4824099999999998</v>
      </c>
      <c r="AL86">
        <v>2.2630499999999998</v>
      </c>
      <c r="AM86">
        <v>2.30619</v>
      </c>
      <c r="AN86">
        <v>3.53226</v>
      </c>
    </row>
    <row r="87" spans="13:40">
      <c r="N87">
        <v>0.36210999999999999</v>
      </c>
      <c r="O87">
        <v>0.41803000000000001</v>
      </c>
      <c r="P87">
        <v>1.27115</v>
      </c>
      <c r="V87">
        <v>0.53871999999999998</v>
      </c>
      <c r="W87">
        <v>0.58030999999999999</v>
      </c>
      <c r="X87">
        <v>1.6782300000000001</v>
      </c>
      <c r="AD87">
        <v>0.80762999999999996</v>
      </c>
      <c r="AE87">
        <v>0.81813999999999998</v>
      </c>
      <c r="AF87">
        <v>3.2167599999999998</v>
      </c>
      <c r="AL87">
        <v>0.22051999999999999</v>
      </c>
      <c r="AM87">
        <v>0.24740000000000001</v>
      </c>
      <c r="AN87">
        <v>1.25237</v>
      </c>
    </row>
    <row r="88" spans="13:40">
      <c r="M88" s="3"/>
      <c r="N88" s="3">
        <v>2.1009699999999998</v>
      </c>
      <c r="O88" s="3">
        <v>2.11978</v>
      </c>
      <c r="P88" s="3">
        <v>2.3722599999999998</v>
      </c>
      <c r="Q88" s="3"/>
      <c r="R88" s="3"/>
      <c r="S88" s="3"/>
      <c r="T88" s="3"/>
      <c r="V88">
        <v>2.0102000000000002</v>
      </c>
      <c r="W88">
        <v>2.0162300000000002</v>
      </c>
      <c r="X88">
        <v>2.2421099999999998</v>
      </c>
      <c r="AD88">
        <v>2.0187599999999999</v>
      </c>
      <c r="AE88">
        <v>2.0287700000000002</v>
      </c>
      <c r="AF88">
        <v>2.2674099999999999</v>
      </c>
      <c r="AL88">
        <v>2.0109699999999999</v>
      </c>
      <c r="AM88">
        <v>2.0365799999999998</v>
      </c>
      <c r="AN88">
        <v>2.2694000000000001</v>
      </c>
    </row>
    <row r="89" spans="13:40">
      <c r="N89">
        <v>2.4878800000000001</v>
      </c>
      <c r="O89">
        <v>2.5037699999999998</v>
      </c>
      <c r="P89">
        <v>3.7105399999999999</v>
      </c>
      <c r="V89">
        <v>2.5087999999999999</v>
      </c>
      <c r="W89">
        <v>2.5423499999999999</v>
      </c>
      <c r="X89">
        <v>3.2923399999999998</v>
      </c>
      <c r="AD89">
        <v>2.1774300000000002</v>
      </c>
      <c r="AE89">
        <v>2.2044899999999998</v>
      </c>
      <c r="AF89">
        <v>3.1505999999999998</v>
      </c>
      <c r="AL89">
        <v>2.2086199999999998</v>
      </c>
      <c r="AM89">
        <v>2.2749899999999998</v>
      </c>
      <c r="AN89">
        <v>2.8824700000000001</v>
      </c>
    </row>
    <row r="90" spans="13:40">
      <c r="N90">
        <v>0.38690999999999998</v>
      </c>
      <c r="O90">
        <v>0.38399</v>
      </c>
      <c r="P90">
        <v>1.3382799999999999</v>
      </c>
      <c r="V90">
        <v>0.49859999999999999</v>
      </c>
      <c r="W90">
        <v>0.52612000000000003</v>
      </c>
      <c r="X90">
        <v>1.05023</v>
      </c>
      <c r="AD90">
        <v>0.15867000000000001</v>
      </c>
      <c r="AE90">
        <v>0.17571999999999999</v>
      </c>
      <c r="AF90">
        <v>0.88319000000000003</v>
      </c>
      <c r="AL90">
        <v>0.19764999999999999</v>
      </c>
      <c r="AM90">
        <v>0.23841000000000001</v>
      </c>
      <c r="AN90">
        <v>0.61307</v>
      </c>
    </row>
    <row r="91" spans="13:40">
      <c r="N91">
        <v>2.0024600000000001</v>
      </c>
      <c r="O91">
        <v>2.00834</v>
      </c>
      <c r="P91">
        <v>2.2562500000000001</v>
      </c>
      <c r="V91">
        <v>1.9997</v>
      </c>
      <c r="W91">
        <v>1.9999100000000001</v>
      </c>
      <c r="X91">
        <v>2.25223</v>
      </c>
      <c r="AD91">
        <v>2.04738</v>
      </c>
      <c r="AE91">
        <v>2.05009</v>
      </c>
      <c r="AF91">
        <v>2.2874300000000001</v>
      </c>
      <c r="AL91">
        <v>2.0456699999999999</v>
      </c>
      <c r="AM91">
        <v>2.0518100000000001</v>
      </c>
      <c r="AN91">
        <v>2.29603</v>
      </c>
    </row>
    <row r="92" spans="13:40">
      <c r="N92">
        <v>2.3577300000000001</v>
      </c>
      <c r="O92">
        <v>2.3616899999999998</v>
      </c>
      <c r="P92">
        <v>3.5304799999999998</v>
      </c>
      <c r="V92">
        <v>2.4314399999999998</v>
      </c>
      <c r="W92">
        <v>2.3935499999999998</v>
      </c>
      <c r="X92">
        <v>3.4324300000000001</v>
      </c>
      <c r="AD92">
        <v>2.7583199999999999</v>
      </c>
      <c r="AE92">
        <v>2.7822499999999999</v>
      </c>
      <c r="AF92">
        <v>4.1208999999999998</v>
      </c>
      <c r="AL92">
        <v>3.1411899999999999</v>
      </c>
      <c r="AM92">
        <v>3.1468699999999998</v>
      </c>
      <c r="AN92">
        <v>4.6933999999999996</v>
      </c>
    </row>
    <row r="93" spans="13:40">
      <c r="N93">
        <v>0.35526999999999997</v>
      </c>
      <c r="O93">
        <v>0.35335</v>
      </c>
      <c r="P93">
        <v>1.27423</v>
      </c>
      <c r="V93">
        <v>0.43174000000000001</v>
      </c>
      <c r="W93">
        <v>0.39363999999999999</v>
      </c>
      <c r="X93">
        <v>1.1801999999999999</v>
      </c>
      <c r="AD93">
        <v>0.71094000000000002</v>
      </c>
      <c r="AE93">
        <v>0.73216000000000003</v>
      </c>
      <c r="AF93">
        <v>1.8334699999999999</v>
      </c>
      <c r="AL93">
        <v>1.09552</v>
      </c>
      <c r="AM93">
        <v>1.0950599999999999</v>
      </c>
      <c r="AN93">
        <v>2.39737</v>
      </c>
    </row>
    <row r="94" spans="13:40">
      <c r="N94">
        <v>2.01234</v>
      </c>
      <c r="O94">
        <v>2.02216</v>
      </c>
      <c r="P94">
        <v>2.2413799999999999</v>
      </c>
      <c r="V94">
        <v>2.01938</v>
      </c>
      <c r="W94">
        <v>2.0266099999999998</v>
      </c>
      <c r="X94">
        <v>2.2686099999999998</v>
      </c>
      <c r="AD94">
        <v>1.98672</v>
      </c>
      <c r="AE94">
        <v>1.98976</v>
      </c>
      <c r="AF94">
        <v>2.2091699999999999</v>
      </c>
      <c r="AL94">
        <v>2.0082300000000002</v>
      </c>
      <c r="AM94">
        <v>2.0188899999999999</v>
      </c>
      <c r="AN94">
        <v>2.2431299999999998</v>
      </c>
    </row>
    <row r="95" spans="13:40">
      <c r="N95">
        <v>2.3673799999999998</v>
      </c>
      <c r="O95">
        <v>2.3768899999999999</v>
      </c>
      <c r="P95">
        <v>3.4685000000000001</v>
      </c>
      <c r="V95">
        <v>2.5744199999999999</v>
      </c>
      <c r="W95">
        <v>2.5833300000000001</v>
      </c>
      <c r="X95">
        <v>3.4994700000000001</v>
      </c>
      <c r="AD95">
        <v>2.8354599999999999</v>
      </c>
      <c r="AE95">
        <v>2.89229</v>
      </c>
      <c r="AF95">
        <v>5.0153499999999998</v>
      </c>
      <c r="AL95">
        <v>3.1486100000000001</v>
      </c>
      <c r="AM95">
        <v>3.2114400000000001</v>
      </c>
      <c r="AN95">
        <v>5.5178599999999998</v>
      </c>
    </row>
    <row r="96" spans="13:40">
      <c r="N96">
        <v>0.35504000000000002</v>
      </c>
      <c r="O96">
        <v>0.35472999999999999</v>
      </c>
      <c r="P96">
        <v>1.22712</v>
      </c>
      <c r="V96">
        <v>0.55503999999999998</v>
      </c>
      <c r="W96">
        <v>0.55671999999999999</v>
      </c>
      <c r="X96">
        <v>1.2308600000000001</v>
      </c>
      <c r="AD96">
        <v>0.84874000000000005</v>
      </c>
      <c r="AE96">
        <v>0.90253000000000005</v>
      </c>
      <c r="AF96">
        <v>2.8061799999999999</v>
      </c>
      <c r="AL96">
        <v>1.1403799999999999</v>
      </c>
      <c r="AM96">
        <v>1.19255</v>
      </c>
      <c r="AN96">
        <v>3.2747299999999999</v>
      </c>
    </row>
    <row r="97" spans="14:40">
      <c r="N97">
        <v>2.02576</v>
      </c>
      <c r="O97">
        <v>2.0339200000000002</v>
      </c>
      <c r="P97">
        <v>2.24661</v>
      </c>
      <c r="V97">
        <v>2.0507900000000001</v>
      </c>
      <c r="W97">
        <v>2.0584099999999999</v>
      </c>
      <c r="X97">
        <v>2.29101</v>
      </c>
      <c r="AD97">
        <v>2.0371000000000001</v>
      </c>
      <c r="AE97">
        <v>2.0451199999999998</v>
      </c>
      <c r="AF97">
        <v>2.27094</v>
      </c>
      <c r="AL97">
        <v>2.0686</v>
      </c>
      <c r="AM97">
        <v>2.0778300000000001</v>
      </c>
      <c r="AN97">
        <v>2.3194900000000001</v>
      </c>
    </row>
    <row r="98" spans="14:40">
      <c r="N98">
        <v>2.3098200000000002</v>
      </c>
      <c r="O98">
        <v>2.33351</v>
      </c>
      <c r="P98">
        <v>2.83371</v>
      </c>
      <c r="V98">
        <v>2.5893000000000002</v>
      </c>
      <c r="W98">
        <v>2.5768800000000001</v>
      </c>
      <c r="X98">
        <v>3.55104</v>
      </c>
      <c r="AD98">
        <v>2.7533699999999999</v>
      </c>
      <c r="AE98">
        <v>2.80457</v>
      </c>
      <c r="AF98">
        <v>4.0207300000000004</v>
      </c>
      <c r="AL98">
        <v>3.0717099999999999</v>
      </c>
      <c r="AM98">
        <v>3.1893099999999999</v>
      </c>
      <c r="AN98">
        <v>4.54887</v>
      </c>
    </row>
    <row r="99" spans="14:40">
      <c r="N99">
        <v>0.28405999999999998</v>
      </c>
      <c r="O99">
        <v>0.29959000000000002</v>
      </c>
      <c r="P99">
        <v>0.58709999999999996</v>
      </c>
      <c r="V99">
        <v>0.53851000000000004</v>
      </c>
      <c r="W99">
        <v>0.51846999999999999</v>
      </c>
      <c r="X99">
        <v>1.26003</v>
      </c>
      <c r="AD99">
        <v>0.71626999999999996</v>
      </c>
      <c r="AE99">
        <v>0.75944999999999996</v>
      </c>
      <c r="AF99">
        <v>1.74979</v>
      </c>
      <c r="AL99">
        <v>1.0031099999999999</v>
      </c>
      <c r="AM99">
        <v>1.11148</v>
      </c>
      <c r="AN99">
        <v>2.2293799999999999</v>
      </c>
    </row>
    <row r="100" spans="14:40">
      <c r="N100">
        <v>2.0404399999999998</v>
      </c>
      <c r="O100">
        <v>2.0532300000000001</v>
      </c>
      <c r="P100">
        <v>2.3051699999999999</v>
      </c>
      <c r="V100">
        <v>2.0374599999999998</v>
      </c>
      <c r="W100">
        <v>2.0456300000000001</v>
      </c>
      <c r="X100">
        <v>2.2831399999999999</v>
      </c>
      <c r="AD100">
        <v>2.0217800000000001</v>
      </c>
      <c r="AE100">
        <v>2.02237</v>
      </c>
      <c r="AF100">
        <v>2.2842899999999999</v>
      </c>
      <c r="AL100">
        <v>2.0867</v>
      </c>
      <c r="AM100">
        <v>2.0921599999999998</v>
      </c>
      <c r="AN100">
        <v>2.3325399999999998</v>
      </c>
    </row>
    <row r="101" spans="14:40">
      <c r="N101">
        <v>2.40944</v>
      </c>
      <c r="O101">
        <v>2.4073699999999998</v>
      </c>
      <c r="P101">
        <v>3.76355</v>
      </c>
      <c r="V101">
        <v>2.5234399999999999</v>
      </c>
      <c r="W101">
        <v>2.5338799999999999</v>
      </c>
      <c r="X101">
        <v>3.4994000000000001</v>
      </c>
      <c r="AD101">
        <v>2.9123700000000001</v>
      </c>
      <c r="AE101">
        <v>2.9685899999999998</v>
      </c>
      <c r="AF101">
        <v>6.1940999999999997</v>
      </c>
      <c r="AL101">
        <v>3.1608299999999998</v>
      </c>
      <c r="AM101">
        <v>3.2033399999999999</v>
      </c>
      <c r="AN101">
        <v>4.98508</v>
      </c>
    </row>
    <row r="102" spans="14:40">
      <c r="N102">
        <v>0.36899999999999999</v>
      </c>
      <c r="O102">
        <v>0.35414000000000001</v>
      </c>
      <c r="P102">
        <v>1.45838</v>
      </c>
      <c r="V102">
        <v>0.48598000000000002</v>
      </c>
      <c r="W102">
        <v>0.48825000000000002</v>
      </c>
      <c r="X102">
        <v>1.2162599999999999</v>
      </c>
      <c r="AD102">
        <v>0.89058999999999999</v>
      </c>
      <c r="AE102">
        <v>0.94621999999999995</v>
      </c>
      <c r="AF102">
        <v>3.9098099999999998</v>
      </c>
      <c r="AL102">
        <v>1.07413</v>
      </c>
      <c r="AM102">
        <v>1.1111800000000001</v>
      </c>
      <c r="AN102">
        <v>2.6525400000000001</v>
      </c>
    </row>
    <row r="103" spans="14:40">
      <c r="N103">
        <v>2.0101100000000001</v>
      </c>
      <c r="O103">
        <v>2.0264700000000002</v>
      </c>
      <c r="P103">
        <v>2.26797</v>
      </c>
      <c r="U103" s="2"/>
      <c r="V103" s="2">
        <v>1.99559</v>
      </c>
      <c r="W103" s="2">
        <v>2.00109</v>
      </c>
      <c r="X103" s="2">
        <v>2.2422399999999998</v>
      </c>
      <c r="Y103" s="2"/>
      <c r="Z103" s="2"/>
      <c r="AA103" s="2"/>
      <c r="AB103" s="2"/>
      <c r="AD103">
        <v>2.02441</v>
      </c>
      <c r="AE103">
        <v>2.0326399999999998</v>
      </c>
      <c r="AF103">
        <v>2.2740100000000001</v>
      </c>
      <c r="AL103">
        <v>2.0418099999999999</v>
      </c>
      <c r="AM103">
        <v>2.04603</v>
      </c>
      <c r="AN103">
        <v>2.3093499999999998</v>
      </c>
    </row>
    <row r="104" spans="14:40">
      <c r="N104">
        <v>2.09422</v>
      </c>
      <c r="O104">
        <v>2.1142300000000001</v>
      </c>
      <c r="P104">
        <v>2.5270000000000001</v>
      </c>
      <c r="V104">
        <v>2.11585</v>
      </c>
      <c r="W104">
        <v>2.1387</v>
      </c>
      <c r="X104">
        <v>2.6936900000000001</v>
      </c>
      <c r="AD104">
        <v>2.8643900000000002</v>
      </c>
      <c r="AE104">
        <v>2.9092899999999999</v>
      </c>
      <c r="AF104">
        <v>5.4857800000000001</v>
      </c>
      <c r="AL104">
        <v>2.7681399999999998</v>
      </c>
      <c r="AM104">
        <v>2.8040400000000001</v>
      </c>
      <c r="AN104">
        <v>4.4442700000000004</v>
      </c>
    </row>
    <row r="105" spans="14:40">
      <c r="N105">
        <v>8.4109999999999893E-2</v>
      </c>
      <c r="O105">
        <v>8.7759999999999797E-2</v>
      </c>
      <c r="P105">
        <v>0.25902999999999998</v>
      </c>
      <c r="V105">
        <v>0.12026000000000001</v>
      </c>
      <c r="W105">
        <v>0.13761000000000001</v>
      </c>
      <c r="X105">
        <v>0.45145000000000002</v>
      </c>
      <c r="AD105">
        <v>0.83997999999999995</v>
      </c>
      <c r="AE105">
        <v>0.87665000000000004</v>
      </c>
      <c r="AF105">
        <v>3.21177</v>
      </c>
      <c r="AL105">
        <v>0.72633000000000003</v>
      </c>
      <c r="AM105">
        <v>0.75800999999999996</v>
      </c>
      <c r="AN105">
        <v>2.1349200000000002</v>
      </c>
    </row>
    <row r="106" spans="14:40">
      <c r="N106">
        <v>2.00813</v>
      </c>
      <c r="O106">
        <v>2.0171800000000002</v>
      </c>
      <c r="P106">
        <v>2.2581600000000002</v>
      </c>
      <c r="V106">
        <v>2.0599500000000002</v>
      </c>
      <c r="W106">
        <v>2.0619800000000001</v>
      </c>
      <c r="X106">
        <v>2.3009200000000001</v>
      </c>
      <c r="AD106">
        <v>2.02962</v>
      </c>
      <c r="AE106">
        <v>2.0350799999999998</v>
      </c>
      <c r="AF106">
        <v>2.2528100000000002</v>
      </c>
      <c r="AL106">
        <v>2.0851899999999999</v>
      </c>
      <c r="AM106">
        <v>2.0871400000000002</v>
      </c>
      <c r="AN106">
        <v>2.331</v>
      </c>
    </row>
    <row r="107" spans="14:40">
      <c r="N107">
        <v>2.3793600000000001</v>
      </c>
      <c r="O107">
        <v>2.4149400000000001</v>
      </c>
      <c r="P107">
        <v>3.3900399999999999</v>
      </c>
      <c r="V107">
        <v>2.6435</v>
      </c>
      <c r="W107">
        <v>2.6586599999999998</v>
      </c>
      <c r="X107">
        <v>3.86517</v>
      </c>
      <c r="AD107">
        <v>2.86612</v>
      </c>
      <c r="AE107">
        <v>2.8517399999999999</v>
      </c>
      <c r="AF107">
        <v>5.4250400000000001</v>
      </c>
      <c r="AL107">
        <v>3.2229700000000001</v>
      </c>
      <c r="AM107">
        <v>3.2359</v>
      </c>
      <c r="AN107">
        <v>5.64438</v>
      </c>
    </row>
    <row r="108" spans="14:40">
      <c r="N108">
        <v>0.37123</v>
      </c>
      <c r="O108">
        <v>0.39776</v>
      </c>
      <c r="P108">
        <v>1.13188</v>
      </c>
      <c r="V108">
        <v>0.58355000000000001</v>
      </c>
      <c r="W108">
        <v>0.59667999999999999</v>
      </c>
      <c r="X108">
        <v>1.5642499999999999</v>
      </c>
      <c r="AD108">
        <v>0.83650000000000002</v>
      </c>
      <c r="AE108">
        <v>0.81666000000000005</v>
      </c>
      <c r="AF108">
        <v>3.1722299999999999</v>
      </c>
      <c r="AL108">
        <v>1.13778</v>
      </c>
      <c r="AM108">
        <v>1.14876</v>
      </c>
      <c r="AN108">
        <v>3.31338</v>
      </c>
    </row>
    <row r="109" spans="14:40">
      <c r="N109">
        <v>2.0461900000000002</v>
      </c>
      <c r="O109">
        <v>2.0552199999999998</v>
      </c>
      <c r="P109">
        <v>2.28687</v>
      </c>
      <c r="V109">
        <v>2.0431699999999999</v>
      </c>
      <c r="W109">
        <v>2.05138</v>
      </c>
      <c r="X109">
        <v>2.2652100000000002</v>
      </c>
      <c r="AD109">
        <v>2.05274</v>
      </c>
      <c r="AE109">
        <v>2.0589200000000001</v>
      </c>
      <c r="AF109">
        <v>2.3132600000000001</v>
      </c>
      <c r="AL109">
        <v>2.0505900000000001</v>
      </c>
      <c r="AM109">
        <v>2.0569299999999999</v>
      </c>
      <c r="AN109">
        <v>2.2855599999999998</v>
      </c>
    </row>
    <row r="110" spans="14:40">
      <c r="N110">
        <v>2.3935599999999999</v>
      </c>
      <c r="O110">
        <v>2.4249200000000002</v>
      </c>
      <c r="P110">
        <v>3.2363599999999999</v>
      </c>
      <c r="V110">
        <v>2.5572300000000001</v>
      </c>
      <c r="W110">
        <v>2.5508299999999999</v>
      </c>
      <c r="X110">
        <v>3.7370100000000002</v>
      </c>
      <c r="AD110">
        <v>2.77237</v>
      </c>
      <c r="AE110">
        <v>2.7704399999999998</v>
      </c>
      <c r="AF110">
        <v>4.1799900000000001</v>
      </c>
      <c r="AL110">
        <v>3.0582400000000001</v>
      </c>
      <c r="AM110">
        <v>3.1181700000000001</v>
      </c>
      <c r="AN110">
        <v>5.6690500000000004</v>
      </c>
    </row>
    <row r="111" spans="14:40">
      <c r="N111">
        <v>0.34737000000000001</v>
      </c>
      <c r="O111">
        <v>0.36969999999999997</v>
      </c>
      <c r="P111">
        <v>0.94948999999999995</v>
      </c>
      <c r="V111">
        <v>0.51405999999999996</v>
      </c>
      <c r="W111">
        <v>0.49945000000000001</v>
      </c>
      <c r="X111">
        <v>1.4718</v>
      </c>
      <c r="AD111">
        <v>0.71962999999999999</v>
      </c>
      <c r="AE111">
        <v>0.71152000000000004</v>
      </c>
      <c r="AF111">
        <v>1.86673</v>
      </c>
      <c r="AL111">
        <v>1.0076499999999999</v>
      </c>
      <c r="AM111">
        <v>1.06124</v>
      </c>
      <c r="AN111">
        <v>3.3834900000000001</v>
      </c>
    </row>
    <row r="112" spans="14:40">
      <c r="N112">
        <v>1.9529300000000001</v>
      </c>
      <c r="O112">
        <v>1.9600200000000001</v>
      </c>
      <c r="P112">
        <v>2.1936800000000001</v>
      </c>
      <c r="V112">
        <v>1.99709</v>
      </c>
      <c r="W112">
        <v>2.00264</v>
      </c>
      <c r="X112">
        <v>2.2499699999999998</v>
      </c>
      <c r="AD112">
        <v>2.0686599999999999</v>
      </c>
      <c r="AE112">
        <v>2.0826699999999998</v>
      </c>
      <c r="AF112">
        <v>2.57002</v>
      </c>
      <c r="AL112">
        <v>2.0201699999999998</v>
      </c>
      <c r="AM112">
        <v>2.0349300000000001</v>
      </c>
      <c r="AN112">
        <v>2.2311299999999998</v>
      </c>
    </row>
    <row r="113" spans="2:40">
      <c r="N113">
        <v>2.2967599999999999</v>
      </c>
      <c r="O113">
        <v>2.3059799999999999</v>
      </c>
      <c r="P113">
        <v>3.1424300000000001</v>
      </c>
      <c r="V113">
        <v>2.1158000000000001</v>
      </c>
      <c r="W113">
        <v>2.1309</v>
      </c>
      <c r="X113">
        <v>2.5098799999999999</v>
      </c>
      <c r="AD113">
        <v>2.3018700000000001</v>
      </c>
      <c r="AE113">
        <v>2.3220299999999998</v>
      </c>
      <c r="AF113">
        <v>3.3758699999999999</v>
      </c>
      <c r="AL113">
        <v>2.2537600000000002</v>
      </c>
      <c r="AM113">
        <v>2.2718699999999998</v>
      </c>
      <c r="AN113">
        <v>2.9853100000000001</v>
      </c>
    </row>
    <row r="114" spans="2:40">
      <c r="N114">
        <v>0.34383000000000002</v>
      </c>
      <c r="O114">
        <v>0.34595999999999999</v>
      </c>
      <c r="P114">
        <v>0.94874999999999998</v>
      </c>
      <c r="V114">
        <v>0.11871</v>
      </c>
      <c r="W114">
        <v>0.12826000000000001</v>
      </c>
      <c r="X114">
        <v>0.25990999999999997</v>
      </c>
      <c r="AD114">
        <v>0.23321</v>
      </c>
      <c r="AE114">
        <v>0.23935999999999999</v>
      </c>
      <c r="AF114">
        <v>0.80584999999999996</v>
      </c>
      <c r="AL114">
        <v>0.23358999999999999</v>
      </c>
      <c r="AM114">
        <v>0.23694000000000001</v>
      </c>
      <c r="AN114">
        <v>0.75417999999999996</v>
      </c>
    </row>
    <row r="115" spans="2:40">
      <c r="N115">
        <v>2.0310000000000001</v>
      </c>
      <c r="O115">
        <v>2.0384099999999998</v>
      </c>
      <c r="P115">
        <v>2.2720099999999999</v>
      </c>
      <c r="V115">
        <v>2.016</v>
      </c>
      <c r="W115">
        <v>2.0161099999999998</v>
      </c>
      <c r="X115">
        <v>2.2445499999999998</v>
      </c>
      <c r="AD115">
        <v>1.9876799999999999</v>
      </c>
      <c r="AE115">
        <v>1.9954799999999999</v>
      </c>
      <c r="AF115">
        <v>2.2212399999999999</v>
      </c>
      <c r="AL115">
        <v>2.04101</v>
      </c>
      <c r="AM115">
        <v>2.0561400000000001</v>
      </c>
      <c r="AN115">
        <v>2.29148</v>
      </c>
    </row>
    <row r="116" spans="2:40">
      <c r="N116">
        <v>2.3923399999999999</v>
      </c>
      <c r="O116">
        <v>2.40435</v>
      </c>
      <c r="P116">
        <v>3.94394</v>
      </c>
      <c r="V116">
        <v>2.5651299999999999</v>
      </c>
      <c r="W116">
        <v>2.59755</v>
      </c>
      <c r="X116">
        <v>5.5930900000000001</v>
      </c>
      <c r="AD116">
        <v>2.5930399999999998</v>
      </c>
      <c r="AE116">
        <v>2.5903299999999998</v>
      </c>
      <c r="AF116">
        <v>3.62147</v>
      </c>
      <c r="AL116">
        <v>3.09537</v>
      </c>
      <c r="AM116">
        <v>3.2017600000000002</v>
      </c>
      <c r="AN116">
        <v>5.38734</v>
      </c>
    </row>
    <row r="117" spans="2:40">
      <c r="N117">
        <v>0.36133999999999999</v>
      </c>
      <c r="O117">
        <v>0.36593999999999999</v>
      </c>
      <c r="P117">
        <v>1.6719299999999999</v>
      </c>
      <c r="V117">
        <v>0.54913000000000001</v>
      </c>
      <c r="W117">
        <v>0.58143999999999996</v>
      </c>
      <c r="X117">
        <v>3.3485399999999998</v>
      </c>
      <c r="AD117">
        <v>0.60536000000000001</v>
      </c>
      <c r="AE117">
        <v>0.59484999999999999</v>
      </c>
      <c r="AF117">
        <v>1.4002300000000001</v>
      </c>
      <c r="AL117">
        <v>1.05436</v>
      </c>
      <c r="AM117">
        <v>1.1456200000000001</v>
      </c>
      <c r="AN117">
        <v>3.0958600000000001</v>
      </c>
    </row>
    <row r="118" spans="2:40">
      <c r="N118">
        <v>2.04223</v>
      </c>
      <c r="O118">
        <v>2.0478499999999999</v>
      </c>
      <c r="P118">
        <v>2.26898</v>
      </c>
      <c r="V118">
        <v>2.0316999999999998</v>
      </c>
      <c r="W118">
        <v>2.0337999999999998</v>
      </c>
      <c r="X118">
        <v>2.27508</v>
      </c>
      <c r="AD118">
        <v>2.0547200000000001</v>
      </c>
      <c r="AE118">
        <v>2.0674800000000002</v>
      </c>
      <c r="AF118">
        <v>2.2843200000000001</v>
      </c>
      <c r="AL118">
        <v>2.0288499999999998</v>
      </c>
      <c r="AM118">
        <v>2.02983</v>
      </c>
      <c r="AN118">
        <v>2.2709000000000001</v>
      </c>
    </row>
    <row r="119" spans="2:40">
      <c r="N119">
        <v>2.3819599999999999</v>
      </c>
      <c r="O119">
        <v>2.3933900000000001</v>
      </c>
      <c r="P119">
        <v>3.4796800000000001</v>
      </c>
      <c r="V119">
        <v>2.6211700000000002</v>
      </c>
      <c r="W119">
        <v>2.6336200000000001</v>
      </c>
      <c r="X119">
        <v>3.6743600000000001</v>
      </c>
      <c r="AD119">
        <v>2.8904800000000002</v>
      </c>
      <c r="AE119">
        <v>2.9510900000000002</v>
      </c>
      <c r="AF119">
        <v>5.4328399999999997</v>
      </c>
      <c r="AL119">
        <v>2.90184</v>
      </c>
      <c r="AM119">
        <v>2.9537399999999998</v>
      </c>
      <c r="AN119">
        <v>4.8845499999999999</v>
      </c>
    </row>
    <row r="120" spans="2:40">
      <c r="N120">
        <v>0.33972999999999998</v>
      </c>
      <c r="O120">
        <v>0.34554000000000001</v>
      </c>
      <c r="P120">
        <v>1.2107000000000001</v>
      </c>
      <c r="V120">
        <v>0.58947000000000005</v>
      </c>
      <c r="W120">
        <v>0.59982000000000002</v>
      </c>
      <c r="X120">
        <v>1.3992800000000001</v>
      </c>
      <c r="AD120">
        <v>0.83575999999999995</v>
      </c>
      <c r="AE120">
        <v>0.88361000000000001</v>
      </c>
      <c r="AF120">
        <v>3.14852</v>
      </c>
      <c r="AL120">
        <v>0.87299000000000004</v>
      </c>
      <c r="AM120">
        <v>0.92391000000000001</v>
      </c>
      <c r="AN120">
        <v>2.6136499999999998</v>
      </c>
    </row>
    <row r="121" spans="2:40">
      <c r="N121">
        <v>2.0017499999999999</v>
      </c>
      <c r="O121">
        <v>2.0045199999999999</v>
      </c>
      <c r="P121">
        <v>2.2688799999999998</v>
      </c>
      <c r="V121">
        <v>2.0832299999999999</v>
      </c>
      <c r="W121">
        <v>2.0930499999999999</v>
      </c>
      <c r="X121">
        <v>2.3214199999999998</v>
      </c>
      <c r="AD121">
        <v>2.0167799999999998</v>
      </c>
      <c r="AE121">
        <v>2.0342500000000001</v>
      </c>
      <c r="AF121">
        <v>2.2608999999999999</v>
      </c>
    </row>
    <row r="122" spans="2:40">
      <c r="N122">
        <v>2.3318599999999998</v>
      </c>
      <c r="O122">
        <v>2.3601700000000001</v>
      </c>
      <c r="P122">
        <v>3.1831700000000001</v>
      </c>
      <c r="V122">
        <v>2.6904300000000001</v>
      </c>
      <c r="W122">
        <v>2.7276699999999998</v>
      </c>
      <c r="X122">
        <v>5.2997100000000001</v>
      </c>
      <c r="AD122">
        <v>2.16554</v>
      </c>
      <c r="AE122">
        <v>2.19862</v>
      </c>
      <c r="AF122">
        <v>2.7450999999999999</v>
      </c>
    </row>
    <row r="123" spans="2:40">
      <c r="N123">
        <v>0.33011000000000001</v>
      </c>
      <c r="O123">
        <v>0.35565000000000002</v>
      </c>
      <c r="P123">
        <v>0.91429000000000005</v>
      </c>
      <c r="V123">
        <v>0.60719999999999996</v>
      </c>
      <c r="W123">
        <v>0.63461999999999996</v>
      </c>
      <c r="X123">
        <v>2.9782899999999999</v>
      </c>
      <c r="AD123">
        <v>0.14876</v>
      </c>
      <c r="AE123">
        <v>0.16436999999999999</v>
      </c>
      <c r="AF123">
        <v>0.48420000000000002</v>
      </c>
    </row>
    <row r="124" spans="2:40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0.22050700000000006</v>
      </c>
      <c r="K125" s="4">
        <f>AVERAGE(K6,K9,K12,K15,K18,K21,K24,K27,K30,K33,K36,K39,K42,K45,K48,K51,K54,K57,K60,K63,K72,K69,K66,K75,K78,K81,K84,K87,K90,K93,K96,K99,K102,K105,K108,K111,K114,K117,K120,K123)</f>
        <v>0.227604</v>
      </c>
      <c r="L125" s="4">
        <f>AVERAGE(L6,L9,L12,L15,L18,L21,L24,L27,L30,L33,L36,L39,L42,L45,L48,L51,L54,L57,L60,L63,L72,L69,L66,L75,L78,L81,L84,L87,L90,L93,L96,L99,L102,L105,L108,L111,L114,L117,L120,L123)</f>
        <v>0.76711249999999986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0.31067</v>
      </c>
      <c r="O125" s="4">
        <f>AVERAGE(O6,O9,O12,O15,O18,O21,O24,O27,O30,O33,O36,O39,O42,O45,O48,O51,O54,O57,O60,O63,O72,O69,O66,O75,O78,O81,O84,O87,O90,O93,O96,O99,O102,O105,O108,O111,O114,O117,O120,O123)</f>
        <v>0.32123875000000007</v>
      </c>
      <c r="P125" s="4">
        <f>AVERAGE(P6,P9,P12,P15,P18,P21,P24,P27,P30,P33,P36,P39,P42,P45,P48,P51,P54,P57,P60,P63,P72,P69,P66,P75,P78,P81,P84,P87,P90,P93,P96,P99,P102,P105,P108,P111,P114,P117,P120,P123)</f>
        <v>1.0543992499999999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0.34291200000000005</v>
      </c>
      <c r="S125" s="4">
        <f>AVERAGE(S6,S9,S12,S15,S18,S21,S24,S27,S30,S33,S36,S39,S42,S45,S48,S51,S54,S57,S60,S63,S72,S69,S66,S75,S78,S81,S84,S87,S90,S93,S96,S99,S102,S105,S108,S111,S114,S117,S120,S123)</f>
        <v>0.35658600000000001</v>
      </c>
      <c r="T125" s="4">
        <f>AVERAGE(T6,T9,T12,T15,T18,T21,T24,T27,T30,T33,T36,T39,T42,T45,T48,T51,T54,T57,T60,T63,T72,T69,T66,T75,T78,T81,T84,T87,T90,T93,T96,T99,T102,T105,T108,T111,T114,T117,T120,T123)</f>
        <v>1.1428750000000001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0.45005099999999992</v>
      </c>
      <c r="W125" s="4">
        <f>AVERAGE(W6,W9,W12,W15,W18,W21,W24,W27,W30,W33,W36,W39,W42,W45,W48,W51,W54,W57,W60,W63,W72,W69,W66,W75,W78,W81,W84,W87,W90,W93,W96,W99,W102,W105,W108,W111,W114,W117,W120,W123)</f>
        <v>0.46539500000000017</v>
      </c>
      <c r="X125" s="4">
        <f>AVERAGE(X6,X9,X12,X15,X18,X21,X24,X27,X30,X33,X36,X39,X42,X45,X48,X51,X54,X57,X60,X63,X72,X69,X66,X75,X78,X81,X84,X87,X90,X93,X96,X99,X102,X105,X108,X111,X114,X117,X120,X123)</f>
        <v>1.3003622499999998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0.612016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0.63617100000000015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2.1521420000000004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0.69347975000000006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0.70964125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2.1609929999999999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0.69801200000000008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0.73744199999999993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2.2112155000000002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0.83862692307692321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0.87224769230769228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2.4929666666666672</v>
      </c>
    </row>
    <row r="126" spans="2:40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1.8888498924784294E-2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1.9554100315736695E-2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8.1255978850061181E-2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1.5503172094768199E-2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1.6416970941554129E-2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7.8800302571158345E-2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3.6300282502887929E-2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3.637623832147921E-2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0.15066666339533841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2.6025252006957423E-2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2.7490993541475207E-2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0.1089494013977786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3.6710055150569978E-2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3.8070099870605639E-2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0.19542789201969871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3.6527134319584438E-2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3.7390178274973436E-2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0.14485597031286659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7.2530521566695247E-2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7.524506359258816E-2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0.28848501032159374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5.6937302453506013E-2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5.8063705414243591E-2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0.199226572402358</v>
      </c>
    </row>
    <row r="128" spans="2:40">
      <c r="B128">
        <v>300</v>
      </c>
    </row>
    <row r="129" spans="2:54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</row>
    <row r="130" spans="2:54">
      <c r="J130">
        <v>2.1515200000000001</v>
      </c>
      <c r="K130">
        <v>2.1651799999999999</v>
      </c>
      <c r="L130">
        <v>2.4531100000000001</v>
      </c>
      <c r="N130">
        <v>2.0982799999999999</v>
      </c>
      <c r="O130">
        <v>2.1044399999999999</v>
      </c>
      <c r="P130">
        <v>2.3916400000000002</v>
      </c>
      <c r="R130">
        <v>2.1160800000000002</v>
      </c>
      <c r="S130">
        <v>2.1292300000000002</v>
      </c>
      <c r="T130">
        <v>2.4084099999999999</v>
      </c>
      <c r="V130">
        <v>2.1002999999999998</v>
      </c>
      <c r="W130">
        <v>2.1135899999999999</v>
      </c>
      <c r="X130">
        <v>2.3995500000000001</v>
      </c>
      <c r="Z130">
        <v>2.1625399999999999</v>
      </c>
      <c r="AA130">
        <v>2.1716299999999999</v>
      </c>
      <c r="AB130">
        <v>2.46645</v>
      </c>
      <c r="AD130">
        <v>2.15164</v>
      </c>
      <c r="AE130">
        <v>2.1599400000000002</v>
      </c>
      <c r="AF130">
        <v>2.4565800000000002</v>
      </c>
      <c r="AH130">
        <v>2.07836</v>
      </c>
      <c r="AI130">
        <v>2.0865499999999999</v>
      </c>
      <c r="AJ130">
        <v>2.37208</v>
      </c>
      <c r="AL130">
        <v>2.11991</v>
      </c>
      <c r="AM130">
        <v>2.1211000000000002</v>
      </c>
      <c r="AN130">
        <v>2.38836</v>
      </c>
      <c r="AP130">
        <v>4</v>
      </c>
      <c r="AQ130" s="4"/>
      <c r="AR130" s="4"/>
      <c r="AS130" s="4"/>
    </row>
    <row r="131" spans="2:54">
      <c r="J131">
        <v>2.4554800000000001</v>
      </c>
      <c r="K131">
        <v>2.47045</v>
      </c>
      <c r="L131">
        <v>3.2610600000000001</v>
      </c>
      <c r="N131">
        <v>2.56236</v>
      </c>
      <c r="O131">
        <v>2.5569700000000002</v>
      </c>
      <c r="P131">
        <v>3.8138899999999998</v>
      </c>
      <c r="R131">
        <v>2.7126199999999998</v>
      </c>
      <c r="S131">
        <v>2.7656700000000001</v>
      </c>
      <c r="T131">
        <v>6.0047100000000002</v>
      </c>
      <c r="V131">
        <v>2.24403</v>
      </c>
      <c r="W131">
        <v>2.2775099999999999</v>
      </c>
      <c r="X131">
        <v>2.9131800000000001</v>
      </c>
      <c r="Z131">
        <v>3.0497299999999998</v>
      </c>
      <c r="AA131">
        <v>3.0621100000000001</v>
      </c>
      <c r="AB131">
        <v>4.5175900000000002</v>
      </c>
      <c r="AD131">
        <v>3.0777199999999998</v>
      </c>
      <c r="AE131">
        <v>3.0561799999999999</v>
      </c>
      <c r="AF131">
        <v>4.4777399999999998</v>
      </c>
      <c r="AH131">
        <v>3.3166099999999998</v>
      </c>
      <c r="AI131">
        <v>3.3185099999999998</v>
      </c>
      <c r="AJ131">
        <v>6.0002399999999998</v>
      </c>
      <c r="AL131">
        <v>3.2517399999999999</v>
      </c>
      <c r="AM131">
        <v>3.2340499999999999</v>
      </c>
      <c r="AN131">
        <v>5.2997199999999998</v>
      </c>
      <c r="AP131">
        <v>8</v>
      </c>
    </row>
    <row r="132" spans="2:54">
      <c r="J132">
        <v>0.30396000000000001</v>
      </c>
      <c r="K132">
        <v>0.30526999999999999</v>
      </c>
      <c r="L132">
        <v>0.80794999999999995</v>
      </c>
      <c r="N132">
        <v>0.46407999999999999</v>
      </c>
      <c r="O132">
        <v>0.45252999999999999</v>
      </c>
      <c r="P132">
        <v>1.42225</v>
      </c>
      <c r="R132">
        <v>0.59653999999999996</v>
      </c>
      <c r="S132">
        <v>0.63644000000000001</v>
      </c>
      <c r="T132">
        <v>3.5962999999999998</v>
      </c>
      <c r="V132">
        <v>0.14373</v>
      </c>
      <c r="W132">
        <v>0.16392000000000001</v>
      </c>
      <c r="X132">
        <v>0.51363000000000003</v>
      </c>
      <c r="Z132">
        <v>0.88719000000000003</v>
      </c>
      <c r="AA132">
        <v>0.89048000000000005</v>
      </c>
      <c r="AB132">
        <v>2.0511400000000002</v>
      </c>
      <c r="AD132">
        <v>0.92608000000000001</v>
      </c>
      <c r="AE132">
        <v>0.89624000000000004</v>
      </c>
      <c r="AF132">
        <v>2.0211600000000001</v>
      </c>
      <c r="AH132">
        <v>1.2382500000000001</v>
      </c>
      <c r="AI132">
        <v>1.2319599999999999</v>
      </c>
      <c r="AJ132">
        <v>3.6281599999999998</v>
      </c>
      <c r="AL132">
        <v>1.1318299999999999</v>
      </c>
      <c r="AM132">
        <v>1.1129500000000001</v>
      </c>
      <c r="AN132">
        <v>2.9113600000000002</v>
      </c>
      <c r="AP132">
        <v>12</v>
      </c>
      <c r="AQ132" s="4">
        <v>0.36331449999999993</v>
      </c>
      <c r="AR132" s="4">
        <v>0.36841050000000009</v>
      </c>
      <c r="AS132" s="4">
        <v>1.203036</v>
      </c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2:54">
      <c r="J133">
        <v>2.0958000000000001</v>
      </c>
      <c r="K133">
        <v>2.1080299999999998</v>
      </c>
      <c r="L133">
        <v>2.4053200000000001</v>
      </c>
      <c r="N133">
        <v>2.1481499999999998</v>
      </c>
      <c r="O133">
        <v>2.1619899999999999</v>
      </c>
      <c r="P133">
        <v>2.4695200000000002</v>
      </c>
      <c r="R133">
        <v>2.1645500000000002</v>
      </c>
      <c r="S133">
        <v>2.17299</v>
      </c>
      <c r="T133">
        <v>2.48258</v>
      </c>
      <c r="V133">
        <v>2.1349399999999998</v>
      </c>
      <c r="W133">
        <v>2.15686</v>
      </c>
      <c r="X133">
        <v>2.43079</v>
      </c>
      <c r="Z133">
        <v>2.1593300000000002</v>
      </c>
      <c r="AA133">
        <v>2.1720899999999999</v>
      </c>
      <c r="AB133">
        <v>2.4554399999999998</v>
      </c>
      <c r="AD133">
        <v>2.1354099999999998</v>
      </c>
      <c r="AE133">
        <v>2.1477900000000001</v>
      </c>
      <c r="AF133">
        <v>2.4297499999999999</v>
      </c>
      <c r="AH133">
        <v>2.1195499999999998</v>
      </c>
      <c r="AI133">
        <v>2.1296599999999999</v>
      </c>
      <c r="AJ133">
        <v>2.4114</v>
      </c>
      <c r="AL133">
        <v>2.1618599999999999</v>
      </c>
      <c r="AM133">
        <v>2.1865600000000001</v>
      </c>
      <c r="AN133">
        <v>2.4998499999999999</v>
      </c>
      <c r="AP133">
        <v>16</v>
      </c>
      <c r="AQ133" s="4">
        <v>0.52827500000000005</v>
      </c>
      <c r="AR133" s="4">
        <v>0.54206075000000009</v>
      </c>
      <c r="AS133" s="4">
        <v>1.8459464999999997</v>
      </c>
      <c r="AT133" s="4"/>
      <c r="AU133" s="4"/>
    </row>
    <row r="134" spans="2:54">
      <c r="J134">
        <v>2.1643500000000002</v>
      </c>
      <c r="K134">
        <v>2.1806100000000002</v>
      </c>
      <c r="L134">
        <v>2.60514</v>
      </c>
      <c r="N134">
        <v>2.5685799999999999</v>
      </c>
      <c r="O134">
        <v>2.63429</v>
      </c>
      <c r="P134">
        <v>4.82158</v>
      </c>
      <c r="R134">
        <v>2.7484299999999999</v>
      </c>
      <c r="S134">
        <v>2.7536499999999999</v>
      </c>
      <c r="T134">
        <v>4.0035100000000003</v>
      </c>
      <c r="V134">
        <v>2.2722799999999999</v>
      </c>
      <c r="W134">
        <v>2.3018999999999998</v>
      </c>
      <c r="X134">
        <v>2.83439</v>
      </c>
      <c r="Z134">
        <v>3.04487</v>
      </c>
      <c r="AA134">
        <v>3.0982400000000001</v>
      </c>
      <c r="AB134">
        <v>5.6939399999999996</v>
      </c>
      <c r="AD134">
        <v>2.35568</v>
      </c>
      <c r="AE134">
        <v>2.3887100000000001</v>
      </c>
      <c r="AF134">
        <v>3.0126599999999999</v>
      </c>
      <c r="AH134">
        <v>2.3729900000000002</v>
      </c>
      <c r="AI134">
        <v>2.3948800000000001</v>
      </c>
      <c r="AJ134">
        <v>3.1283500000000002</v>
      </c>
      <c r="AL134">
        <v>2.4266100000000002</v>
      </c>
      <c r="AM134">
        <v>2.47342</v>
      </c>
      <c r="AN134">
        <v>2.9417499999999999</v>
      </c>
      <c r="AP134">
        <v>20</v>
      </c>
      <c r="AQ134" s="4">
        <v>0.89670799999999973</v>
      </c>
      <c r="AR134" s="4">
        <v>0.90827825000000018</v>
      </c>
      <c r="AS134" s="4">
        <v>2.6993015000000002</v>
      </c>
      <c r="AT134" s="4"/>
      <c r="AU134" s="4"/>
    </row>
    <row r="135" spans="2:54">
      <c r="J135">
        <v>6.8549999999999695E-2</v>
      </c>
      <c r="K135">
        <v>7.2580000000000297E-2</v>
      </c>
      <c r="L135">
        <v>0.19982</v>
      </c>
      <c r="N135">
        <v>0.42043000000000003</v>
      </c>
      <c r="O135">
        <v>0.4723</v>
      </c>
      <c r="P135">
        <v>2.3520599999999998</v>
      </c>
      <c r="R135">
        <v>0.58387999999999995</v>
      </c>
      <c r="S135">
        <v>0.58065999999999995</v>
      </c>
      <c r="T135">
        <v>1.5209299999999999</v>
      </c>
      <c r="V135">
        <v>0.13733999999999999</v>
      </c>
      <c r="W135">
        <v>0.14504</v>
      </c>
      <c r="X135">
        <v>0.40360000000000001</v>
      </c>
      <c r="Z135">
        <v>0.88553999999999999</v>
      </c>
      <c r="AA135">
        <v>0.92615000000000003</v>
      </c>
      <c r="AB135">
        <v>3.2385000000000002</v>
      </c>
      <c r="AD135">
        <v>0.22026999999999999</v>
      </c>
      <c r="AE135">
        <v>0.24092</v>
      </c>
      <c r="AF135">
        <v>0.58291000000000004</v>
      </c>
      <c r="AH135">
        <v>0.25344</v>
      </c>
      <c r="AI135">
        <v>0.26522000000000001</v>
      </c>
      <c r="AJ135">
        <v>0.71694999999999998</v>
      </c>
      <c r="AL135">
        <v>0.26474999999999999</v>
      </c>
      <c r="AM135">
        <v>0.28686</v>
      </c>
      <c r="AN135">
        <v>0.44190000000000002</v>
      </c>
      <c r="AP135">
        <v>24</v>
      </c>
      <c r="AQ135" s="4">
        <v>1.0909837499999999</v>
      </c>
      <c r="AR135" s="4">
        <v>1.1234665000000001</v>
      </c>
      <c r="AS135" s="4">
        <v>3.2072600000000002</v>
      </c>
    </row>
    <row r="136" spans="2:54">
      <c r="J136">
        <v>2.1840000000000002</v>
      </c>
      <c r="K136">
        <v>2.1955399999999998</v>
      </c>
      <c r="L136">
        <v>2.4919199999999999</v>
      </c>
      <c r="N136">
        <v>2.1309300000000002</v>
      </c>
      <c r="O136">
        <v>2.1444399999999999</v>
      </c>
      <c r="P136">
        <v>2.4571399999999999</v>
      </c>
      <c r="R136">
        <v>2.1568399999999999</v>
      </c>
      <c r="S136">
        <v>2.16412</v>
      </c>
      <c r="T136">
        <v>2.4493399999999999</v>
      </c>
      <c r="V136">
        <v>2.1190799999999999</v>
      </c>
      <c r="W136">
        <v>2.1280299999999999</v>
      </c>
      <c r="X136">
        <v>2.4387799999999999</v>
      </c>
      <c r="Z136">
        <v>2.1259999999999999</v>
      </c>
      <c r="AA136">
        <v>2.13354</v>
      </c>
      <c r="AB136">
        <v>2.4137900000000001</v>
      </c>
      <c r="AD136">
        <v>2.1020400000000001</v>
      </c>
      <c r="AE136">
        <v>2.1095799999999998</v>
      </c>
      <c r="AF136">
        <v>2.4330799999999999</v>
      </c>
      <c r="AH136">
        <v>2.1394099999999998</v>
      </c>
      <c r="AI136">
        <v>2.15856</v>
      </c>
      <c r="AJ136">
        <v>2.4465699999999999</v>
      </c>
      <c r="AL136">
        <v>2.1293700000000002</v>
      </c>
      <c r="AM136">
        <v>2.1469499999999999</v>
      </c>
      <c r="AN136">
        <v>2.4260700000000002</v>
      </c>
    </row>
    <row r="137" spans="2:54">
      <c r="J137">
        <v>2.52312</v>
      </c>
      <c r="K137">
        <v>2.56806</v>
      </c>
      <c r="L137">
        <v>3.78742</v>
      </c>
      <c r="N137">
        <v>2.6021700000000001</v>
      </c>
      <c r="O137">
        <v>2.6250499999999999</v>
      </c>
      <c r="P137">
        <v>4.8624099999999997</v>
      </c>
      <c r="R137">
        <v>2.61816</v>
      </c>
      <c r="S137">
        <v>2.6538300000000001</v>
      </c>
      <c r="T137">
        <v>3.9322300000000001</v>
      </c>
      <c r="V137">
        <v>2.83114</v>
      </c>
      <c r="W137">
        <v>2.8982000000000001</v>
      </c>
      <c r="X137">
        <v>3.8666299999999998</v>
      </c>
      <c r="Z137">
        <v>2.9772599999999998</v>
      </c>
      <c r="AA137">
        <v>2.9913500000000002</v>
      </c>
      <c r="AB137">
        <v>5.6520400000000004</v>
      </c>
      <c r="AD137">
        <v>2.9175599999999999</v>
      </c>
      <c r="AE137">
        <v>2.9191099999999999</v>
      </c>
      <c r="AF137">
        <v>3.82558</v>
      </c>
      <c r="AH137">
        <v>3.2948499999999998</v>
      </c>
      <c r="AI137">
        <v>3.2974800000000002</v>
      </c>
      <c r="AJ137">
        <v>5.4386400000000004</v>
      </c>
      <c r="AL137">
        <v>2.2947299999999999</v>
      </c>
      <c r="AM137">
        <v>2.3630200000000001</v>
      </c>
      <c r="AN137">
        <v>2.86382</v>
      </c>
      <c r="AQ137" t="s">
        <v>17</v>
      </c>
      <c r="AR137" t="s">
        <v>18</v>
      </c>
      <c r="AS137" t="s">
        <v>19</v>
      </c>
      <c r="AT137" t="s">
        <v>20</v>
      </c>
      <c r="AU137" t="s">
        <v>21</v>
      </c>
    </row>
    <row r="138" spans="2:54">
      <c r="J138">
        <v>0.33911999999999998</v>
      </c>
      <c r="K138">
        <v>0.37252000000000002</v>
      </c>
      <c r="L138">
        <v>1.2955000000000001</v>
      </c>
      <c r="N138">
        <v>0.47123999999999999</v>
      </c>
      <c r="O138">
        <v>0.48060999999999998</v>
      </c>
      <c r="P138">
        <v>2.4052699999999998</v>
      </c>
      <c r="R138">
        <v>0.46132000000000001</v>
      </c>
      <c r="S138">
        <v>0.48970999999999998</v>
      </c>
      <c r="T138">
        <v>1.48289</v>
      </c>
      <c r="V138">
        <v>0.71206000000000003</v>
      </c>
      <c r="W138">
        <v>0.77017000000000002</v>
      </c>
      <c r="X138">
        <v>1.4278500000000001</v>
      </c>
      <c r="Z138">
        <v>0.85126000000000002</v>
      </c>
      <c r="AA138">
        <v>0.85780999999999996</v>
      </c>
      <c r="AB138">
        <v>3.2382499999999999</v>
      </c>
      <c r="AD138">
        <v>0.81552000000000002</v>
      </c>
      <c r="AE138">
        <v>0.80952999999999997</v>
      </c>
      <c r="AF138">
        <v>1.3925000000000001</v>
      </c>
      <c r="AH138">
        <v>1.15544</v>
      </c>
      <c r="AI138">
        <v>1.1389199999999999</v>
      </c>
      <c r="AJ138">
        <v>2.99207</v>
      </c>
      <c r="AL138">
        <v>0.16536000000000001</v>
      </c>
      <c r="AM138">
        <v>0.21607000000000001</v>
      </c>
      <c r="AN138">
        <v>0.43774999999999997</v>
      </c>
      <c r="AP138">
        <v>4</v>
      </c>
      <c r="AQ138">
        <f>AP138*1000/$AQ$2</f>
        <v>0.1824980201246042</v>
      </c>
      <c r="AR138">
        <f>AQ138/(10^-27)/(10^6)</f>
        <v>1.824980201246042E+20</v>
      </c>
      <c r="AS138">
        <f>AQ130*(10^-20)</f>
        <v>0</v>
      </c>
      <c r="AT138">
        <f t="shared" ref="AT138:AU143" si="12">AR130*(10^-20)</f>
        <v>0</v>
      </c>
      <c r="AU138">
        <f t="shared" si="12"/>
        <v>0</v>
      </c>
    </row>
    <row r="139" spans="2:54">
      <c r="J139">
        <v>2.14351</v>
      </c>
      <c r="K139">
        <v>2.1540900000000001</v>
      </c>
      <c r="L139">
        <v>2.4644499999999998</v>
      </c>
      <c r="N139">
        <v>2.1724800000000002</v>
      </c>
      <c r="O139">
        <v>2.1901000000000002</v>
      </c>
      <c r="P139">
        <v>2.49322</v>
      </c>
      <c r="R139">
        <v>2.1308699999999998</v>
      </c>
      <c r="S139">
        <v>2.1424400000000001</v>
      </c>
      <c r="T139">
        <v>2.42855</v>
      </c>
      <c r="V139">
        <v>2.1682999999999999</v>
      </c>
      <c r="W139">
        <v>2.1850800000000001</v>
      </c>
      <c r="X139">
        <v>2.4659200000000001</v>
      </c>
      <c r="Z139">
        <v>2.1507800000000001</v>
      </c>
      <c r="AA139">
        <v>2.1632500000000001</v>
      </c>
      <c r="AB139">
        <v>2.4711799999999999</v>
      </c>
      <c r="AD139">
        <v>2.1444899999999998</v>
      </c>
      <c r="AE139">
        <v>2.1514799999999998</v>
      </c>
      <c r="AF139">
        <v>2.4726499999999998</v>
      </c>
      <c r="AH139">
        <v>2.1398899999999998</v>
      </c>
      <c r="AI139">
        <v>2.1434000000000002</v>
      </c>
      <c r="AJ139">
        <v>2.4436200000000001</v>
      </c>
      <c r="AL139">
        <v>2.0999099999999999</v>
      </c>
      <c r="AM139">
        <v>2.1097999999999999</v>
      </c>
      <c r="AN139">
        <v>2.4195000000000002</v>
      </c>
      <c r="AP139">
        <v>8</v>
      </c>
      <c r="AQ139">
        <f t="shared" ref="AQ139:AQ143" si="13">AP139*1000/$AQ$2</f>
        <v>0.3649960402492084</v>
      </c>
      <c r="AR139">
        <f t="shared" ref="AR139:AR143" si="14">AQ139/(10^-27)/(10^6)</f>
        <v>3.6499604024920841E+20</v>
      </c>
      <c r="AS139">
        <f t="shared" ref="AS139:AS143" si="15">AQ131*(10^-20)</f>
        <v>0</v>
      </c>
      <c r="AT139">
        <f t="shared" si="12"/>
        <v>0</v>
      </c>
      <c r="AU139">
        <f t="shared" si="12"/>
        <v>0</v>
      </c>
    </row>
    <row r="140" spans="2:54">
      <c r="J140">
        <v>2.4994299999999998</v>
      </c>
      <c r="K140">
        <v>2.5112299999999999</v>
      </c>
      <c r="L140">
        <v>4.4237799999999998</v>
      </c>
      <c r="N140">
        <v>2.2681399999999998</v>
      </c>
      <c r="O140">
        <v>2.28471</v>
      </c>
      <c r="P140">
        <v>2.8296199999999998</v>
      </c>
      <c r="R140">
        <v>2.23102</v>
      </c>
      <c r="S140">
        <v>2.2536200000000002</v>
      </c>
      <c r="T140">
        <v>2.8854500000000001</v>
      </c>
      <c r="V140">
        <v>2.3205300000000002</v>
      </c>
      <c r="W140">
        <v>2.3550900000000001</v>
      </c>
      <c r="X140">
        <v>3.0005199999999999</v>
      </c>
      <c r="Z140">
        <v>2.9972699999999999</v>
      </c>
      <c r="AA140">
        <v>3.0604300000000002</v>
      </c>
      <c r="AB140">
        <v>5.3458100000000002</v>
      </c>
      <c r="AD140">
        <v>3.0502500000000001</v>
      </c>
      <c r="AE140">
        <v>3.0352000000000001</v>
      </c>
      <c r="AF140">
        <v>4.4776800000000003</v>
      </c>
      <c r="AH140">
        <v>3.2805399999999998</v>
      </c>
      <c r="AI140">
        <v>3.3095599999999998</v>
      </c>
      <c r="AJ140">
        <v>6.7596600000000002</v>
      </c>
      <c r="AL140">
        <v>3.5249100000000002</v>
      </c>
      <c r="AM140">
        <v>3.6137800000000002</v>
      </c>
      <c r="AN140">
        <v>6.9258100000000002</v>
      </c>
      <c r="AP140">
        <v>12</v>
      </c>
      <c r="AQ140">
        <f t="shared" si="13"/>
        <v>0.54749406037381254</v>
      </c>
      <c r="AR140">
        <f t="shared" si="14"/>
        <v>5.4749406037381251E+20</v>
      </c>
      <c r="AS140">
        <f t="shared" si="15"/>
        <v>3.6331449999999991E-21</v>
      </c>
      <c r="AT140">
        <f t="shared" si="12"/>
        <v>3.6841050000000004E-21</v>
      </c>
      <c r="AU140">
        <f t="shared" si="12"/>
        <v>1.203036E-20</v>
      </c>
    </row>
    <row r="141" spans="2:54">
      <c r="J141">
        <v>0.35592000000000001</v>
      </c>
      <c r="K141">
        <v>0.35714000000000001</v>
      </c>
      <c r="L141">
        <v>1.95933</v>
      </c>
      <c r="N141">
        <v>9.5659999999999606E-2</v>
      </c>
      <c r="O141">
        <v>9.4609999999999903E-2</v>
      </c>
      <c r="P141">
        <v>0.33639999999999998</v>
      </c>
      <c r="R141">
        <v>0.10015</v>
      </c>
      <c r="S141">
        <v>0.11118</v>
      </c>
      <c r="T141">
        <v>0.45689999999999997</v>
      </c>
      <c r="V141">
        <v>0.15223</v>
      </c>
      <c r="W141">
        <v>0.17000999999999999</v>
      </c>
      <c r="X141">
        <v>0.53459999999999996</v>
      </c>
      <c r="Z141">
        <v>0.84648999999999996</v>
      </c>
      <c r="AA141">
        <v>0.89717999999999998</v>
      </c>
      <c r="AB141">
        <v>2.8746299999999998</v>
      </c>
      <c r="AD141">
        <v>0.90576000000000001</v>
      </c>
      <c r="AE141">
        <v>0.88371999999999995</v>
      </c>
      <c r="AF141">
        <v>2.0050300000000001</v>
      </c>
      <c r="AH141">
        <v>1.1406499999999999</v>
      </c>
      <c r="AI141">
        <v>1.1661600000000001</v>
      </c>
      <c r="AJ141">
        <v>4.3160400000000001</v>
      </c>
      <c r="AL141">
        <v>1.425</v>
      </c>
      <c r="AM141">
        <v>1.5039800000000001</v>
      </c>
      <c r="AN141">
        <v>4.50631</v>
      </c>
      <c r="AP141">
        <v>16</v>
      </c>
      <c r="AQ141">
        <f t="shared" si="13"/>
        <v>0.7299920804984168</v>
      </c>
      <c r="AR141">
        <f t="shared" si="14"/>
        <v>7.2999208049841681E+20</v>
      </c>
      <c r="AS141">
        <f t="shared" si="15"/>
        <v>5.2827500000000005E-21</v>
      </c>
      <c r="AT141">
        <f t="shared" si="12"/>
        <v>5.4206075000000005E-21</v>
      </c>
      <c r="AU141">
        <f t="shared" si="12"/>
        <v>1.8459464999999995E-20</v>
      </c>
    </row>
    <row r="142" spans="2:54">
      <c r="J142">
        <v>2.1591200000000002</v>
      </c>
      <c r="K142">
        <v>2.1694399999999998</v>
      </c>
      <c r="L142">
        <v>2.4779200000000001</v>
      </c>
      <c r="N142">
        <v>2.1335199999999999</v>
      </c>
      <c r="O142">
        <v>2.1432500000000001</v>
      </c>
      <c r="P142">
        <v>2.4359000000000002</v>
      </c>
      <c r="R142">
        <v>2.1152500000000001</v>
      </c>
      <c r="S142">
        <v>2.1259100000000002</v>
      </c>
      <c r="T142">
        <v>2.4186399999999999</v>
      </c>
      <c r="V142">
        <v>2.1731199999999999</v>
      </c>
      <c r="W142">
        <v>2.1872400000000001</v>
      </c>
      <c r="X142">
        <v>2.4724699999999999</v>
      </c>
      <c r="Z142">
        <v>2.1838899999999999</v>
      </c>
      <c r="AA142">
        <v>2.1903000000000001</v>
      </c>
      <c r="AB142">
        <v>2.5038200000000002</v>
      </c>
      <c r="AD142">
        <v>2.1906500000000002</v>
      </c>
      <c r="AE142">
        <v>2.2246700000000001</v>
      </c>
      <c r="AF142">
        <v>2.49939</v>
      </c>
      <c r="AH142">
        <v>2.1373899999999999</v>
      </c>
      <c r="AI142">
        <v>2.1478799999999998</v>
      </c>
      <c r="AJ142">
        <v>2.4538799999999998</v>
      </c>
      <c r="AL142">
        <v>2.1065999999999998</v>
      </c>
      <c r="AM142">
        <v>2.1269499999999999</v>
      </c>
      <c r="AN142">
        <v>2.4045299999999998</v>
      </c>
      <c r="AP142">
        <v>20</v>
      </c>
      <c r="AQ142">
        <f t="shared" si="13"/>
        <v>0.91249010062302094</v>
      </c>
      <c r="AR142">
        <f t="shared" si="14"/>
        <v>9.1249010062302079E+20</v>
      </c>
      <c r="AS142">
        <f t="shared" si="15"/>
        <v>8.9670799999999974E-21</v>
      </c>
      <c r="AT142">
        <f t="shared" si="12"/>
        <v>9.0827825000000018E-21</v>
      </c>
      <c r="AU142">
        <f t="shared" si="12"/>
        <v>2.6993015000000001E-20</v>
      </c>
    </row>
    <row r="143" spans="2:54">
      <c r="J143">
        <v>2.4408799999999999</v>
      </c>
      <c r="K143">
        <v>2.4754200000000002</v>
      </c>
      <c r="L143">
        <v>3.45791</v>
      </c>
      <c r="N143">
        <v>2.5374400000000001</v>
      </c>
      <c r="O143">
        <v>2.5408599999999999</v>
      </c>
      <c r="P143">
        <v>3.63266</v>
      </c>
      <c r="R143">
        <v>2.6682100000000002</v>
      </c>
      <c r="S143">
        <v>2.7582399999999998</v>
      </c>
      <c r="T143">
        <v>4.0470600000000001</v>
      </c>
      <c r="V143">
        <v>2.8938299999999999</v>
      </c>
      <c r="W143">
        <v>2.9729999999999999</v>
      </c>
      <c r="X143">
        <v>4.3778800000000002</v>
      </c>
      <c r="Z143">
        <v>3.0806800000000001</v>
      </c>
      <c r="AA143">
        <v>3.0523500000000001</v>
      </c>
      <c r="AB143">
        <v>5.4483699999999997</v>
      </c>
      <c r="AD143">
        <v>2.3611599999999999</v>
      </c>
      <c r="AE143">
        <v>2.4231500000000001</v>
      </c>
      <c r="AF143">
        <v>2.93967</v>
      </c>
      <c r="AH143">
        <v>3.3906200000000002</v>
      </c>
      <c r="AI143">
        <v>3.4222399999999999</v>
      </c>
      <c r="AJ143">
        <v>6.2314299999999996</v>
      </c>
      <c r="AL143">
        <v>3.2986</v>
      </c>
      <c r="AM143">
        <v>3.3985300000000001</v>
      </c>
      <c r="AN143">
        <v>5.1943299999999999</v>
      </c>
      <c r="AP143">
        <v>24</v>
      </c>
      <c r="AQ143">
        <f t="shared" si="13"/>
        <v>1.0949881207476251</v>
      </c>
      <c r="AR143">
        <f t="shared" si="14"/>
        <v>1.094988120747625E+21</v>
      </c>
      <c r="AS143">
        <f t="shared" si="15"/>
        <v>1.0909837499999999E-20</v>
      </c>
      <c r="AT143">
        <f t="shared" si="12"/>
        <v>1.1234665000000002E-20</v>
      </c>
      <c r="AU143">
        <f t="shared" si="12"/>
        <v>3.2072600000000002E-20</v>
      </c>
    </row>
    <row r="144" spans="2:54">
      <c r="J144">
        <v>0.28176000000000001</v>
      </c>
      <c r="K144">
        <v>0.30597999999999997</v>
      </c>
      <c r="L144">
        <v>0.97999000000000003</v>
      </c>
      <c r="N144">
        <v>0.40392</v>
      </c>
      <c r="O144">
        <v>0.39761000000000002</v>
      </c>
      <c r="P144">
        <v>1.19676</v>
      </c>
      <c r="R144">
        <v>0.55296000000000001</v>
      </c>
      <c r="S144">
        <v>0.63232999999999995</v>
      </c>
      <c r="T144">
        <v>1.62842</v>
      </c>
      <c r="V144">
        <v>0.72070999999999996</v>
      </c>
      <c r="W144">
        <v>0.78576000000000001</v>
      </c>
      <c r="X144">
        <v>1.90541</v>
      </c>
      <c r="Z144">
        <v>0.89678999999999998</v>
      </c>
      <c r="AA144">
        <v>0.86204999999999998</v>
      </c>
      <c r="AB144">
        <v>2.94455</v>
      </c>
      <c r="AD144">
        <v>0.17050999999999999</v>
      </c>
      <c r="AE144">
        <v>0.19847999999999999</v>
      </c>
      <c r="AF144">
        <v>0.44028</v>
      </c>
      <c r="AH144">
        <v>1.2532300000000001</v>
      </c>
      <c r="AI144">
        <v>1.2743599999999999</v>
      </c>
      <c r="AJ144">
        <v>3.7775500000000002</v>
      </c>
      <c r="AL144">
        <v>1.1919999999999999</v>
      </c>
      <c r="AM144">
        <v>1.2715799999999999</v>
      </c>
      <c r="AN144">
        <v>2.7898000000000001</v>
      </c>
    </row>
    <row r="145" spans="10:53">
      <c r="J145">
        <v>2.12785</v>
      </c>
      <c r="K145">
        <v>2.1381600000000001</v>
      </c>
      <c r="L145">
        <v>2.42909</v>
      </c>
      <c r="N145">
        <v>2.1729699999999998</v>
      </c>
      <c r="O145">
        <v>2.1811600000000002</v>
      </c>
      <c r="P145">
        <v>2.5097900000000002</v>
      </c>
      <c r="R145">
        <v>2.1173500000000001</v>
      </c>
      <c r="S145">
        <v>2.12351</v>
      </c>
      <c r="T145">
        <v>2.40781</v>
      </c>
      <c r="V145">
        <v>2.0890200000000001</v>
      </c>
      <c r="W145">
        <v>2.0968</v>
      </c>
      <c r="X145">
        <v>2.3816600000000001</v>
      </c>
      <c r="Z145">
        <v>2.2081200000000001</v>
      </c>
      <c r="AA145">
        <v>2.22356</v>
      </c>
      <c r="AB145">
        <v>2.5178099999999999</v>
      </c>
      <c r="AD145">
        <v>2.1223200000000002</v>
      </c>
      <c r="AE145">
        <v>2.1248300000000002</v>
      </c>
      <c r="AF145">
        <v>2.3925299999999998</v>
      </c>
      <c r="AH145">
        <v>2.0922800000000001</v>
      </c>
      <c r="AI145">
        <v>2.1028699999999998</v>
      </c>
      <c r="AJ145">
        <v>2.4030200000000002</v>
      </c>
      <c r="AL145">
        <v>2.1934399999999998</v>
      </c>
      <c r="AM145">
        <v>2.2079800000000001</v>
      </c>
      <c r="AN145">
        <v>2.4994999999999998</v>
      </c>
    </row>
    <row r="146" spans="10:53">
      <c r="J146">
        <v>2.4525299999999999</v>
      </c>
      <c r="K146">
        <v>2.4492600000000002</v>
      </c>
      <c r="L146">
        <v>3.0975299999999999</v>
      </c>
      <c r="N146">
        <v>2.58874</v>
      </c>
      <c r="O146">
        <v>2.6109599999999999</v>
      </c>
      <c r="P146">
        <v>3.7659600000000002</v>
      </c>
      <c r="R146">
        <v>2.6987999999999999</v>
      </c>
      <c r="S146">
        <v>2.7262300000000002</v>
      </c>
      <c r="T146">
        <v>3.8053400000000002</v>
      </c>
      <c r="V146">
        <v>2.83772</v>
      </c>
      <c r="W146">
        <v>2.8407200000000001</v>
      </c>
      <c r="X146">
        <v>4.2867499999999996</v>
      </c>
      <c r="Z146">
        <v>3.0992999999999999</v>
      </c>
      <c r="AA146">
        <v>3.1128100000000001</v>
      </c>
      <c r="AB146">
        <v>5.6190600000000002</v>
      </c>
      <c r="AD146">
        <v>3.0040300000000002</v>
      </c>
      <c r="AE146">
        <v>2.9219300000000001</v>
      </c>
      <c r="AF146">
        <v>4.9783200000000001</v>
      </c>
      <c r="AH146">
        <v>2.9596</v>
      </c>
      <c r="AI146">
        <v>3.0304899999999999</v>
      </c>
      <c r="AJ146">
        <v>4.3090400000000004</v>
      </c>
      <c r="AL146">
        <v>3.6789900000000002</v>
      </c>
      <c r="AM146">
        <v>3.7571400000000001</v>
      </c>
      <c r="AN146">
        <v>7.7531800000000004</v>
      </c>
      <c r="AQ146" t="s">
        <v>17</v>
      </c>
      <c r="AR146" t="s">
        <v>18</v>
      </c>
      <c r="AS146" t="s">
        <v>19</v>
      </c>
      <c r="AT146" t="s">
        <v>20</v>
      </c>
      <c r="AU146" t="s">
        <v>21</v>
      </c>
      <c r="AV146" t="s">
        <v>19</v>
      </c>
      <c r="AW146" t="s">
        <v>20</v>
      </c>
      <c r="AX146" t="s">
        <v>21</v>
      </c>
    </row>
    <row r="147" spans="10:53">
      <c r="J147">
        <v>0.32468000000000002</v>
      </c>
      <c r="K147">
        <v>0.31109999999999999</v>
      </c>
      <c r="L147">
        <v>0.66844000000000003</v>
      </c>
      <c r="N147">
        <v>0.41576999999999997</v>
      </c>
      <c r="O147">
        <v>0.42980000000000002</v>
      </c>
      <c r="P147">
        <v>1.25617</v>
      </c>
      <c r="R147">
        <v>0.58145000000000002</v>
      </c>
      <c r="S147">
        <v>0.60272000000000003</v>
      </c>
      <c r="T147">
        <v>1.3975299999999999</v>
      </c>
      <c r="V147">
        <v>0.74870000000000003</v>
      </c>
      <c r="W147">
        <v>0.74392000000000003</v>
      </c>
      <c r="X147">
        <v>1.90509</v>
      </c>
      <c r="Z147">
        <v>0.89117999999999997</v>
      </c>
      <c r="AA147">
        <v>0.88924999999999998</v>
      </c>
      <c r="AB147">
        <v>3.1012499999999998</v>
      </c>
      <c r="AD147">
        <v>0.88170999999999999</v>
      </c>
      <c r="AE147">
        <v>0.79710000000000003</v>
      </c>
      <c r="AF147">
        <v>2.5857899999999998</v>
      </c>
      <c r="AH147">
        <v>0.86731999999999998</v>
      </c>
      <c r="AI147">
        <v>0.92762</v>
      </c>
      <c r="AJ147">
        <v>1.90602</v>
      </c>
      <c r="AL147">
        <v>1.4855499999999999</v>
      </c>
      <c r="AM147">
        <v>1.5491600000000001</v>
      </c>
      <c r="AN147">
        <v>5.2536800000000001</v>
      </c>
      <c r="AP147">
        <v>10</v>
      </c>
      <c r="AQ147">
        <f>AP147*1000/$AQ$2</f>
        <v>0.45624505031151047</v>
      </c>
      <c r="AR147">
        <f>AQ147/(10^-27)/(10^6)</f>
        <v>4.5624505031151039E+20</v>
      </c>
      <c r="AS147" s="4">
        <v>0.24801199999999995</v>
      </c>
      <c r="AT147" s="4">
        <v>0.25811449999999997</v>
      </c>
      <c r="AU147" s="4">
        <v>0.93001650000000002</v>
      </c>
      <c r="AV147">
        <f>AS147*(10^-20)</f>
        <v>2.4801199999999996E-21</v>
      </c>
      <c r="AW147">
        <f t="shared" ref="AW147:AW154" si="16">AT147*(10^-20)</f>
        <v>2.5811449999999995E-21</v>
      </c>
      <c r="AX147">
        <f t="shared" ref="AX147:AX154" si="17">AU147*(10^-20)</f>
        <v>9.3001649999999999E-21</v>
      </c>
    </row>
    <row r="148" spans="10:53">
      <c r="J148">
        <v>2.0994299999999999</v>
      </c>
      <c r="K148">
        <v>2.1063900000000002</v>
      </c>
      <c r="L148">
        <v>2.4080599999999999</v>
      </c>
      <c r="N148">
        <v>2.1127500000000001</v>
      </c>
      <c r="O148">
        <v>2.1337100000000002</v>
      </c>
      <c r="P148">
        <v>2.42841</v>
      </c>
      <c r="R148">
        <v>2.1527500000000002</v>
      </c>
      <c r="S148">
        <v>2.1606999999999998</v>
      </c>
      <c r="T148">
        <v>2.4645199999999998</v>
      </c>
      <c r="V148">
        <v>2.1173000000000002</v>
      </c>
      <c r="W148">
        <v>2.1306500000000002</v>
      </c>
      <c r="X148">
        <v>2.4308399999999999</v>
      </c>
      <c r="Z148">
        <v>2.07681</v>
      </c>
      <c r="AA148">
        <v>2.0960000000000001</v>
      </c>
      <c r="AB148">
        <v>2.3729200000000001</v>
      </c>
      <c r="AD148">
        <v>2.1676000000000002</v>
      </c>
      <c r="AE148">
        <v>2.17685</v>
      </c>
      <c r="AF148">
        <v>2.4801799999999998</v>
      </c>
      <c r="AH148">
        <v>2.1062799999999999</v>
      </c>
      <c r="AI148">
        <v>2.1099399999999999</v>
      </c>
      <c r="AJ148">
        <v>2.4071799999999999</v>
      </c>
      <c r="AL148">
        <v>2.1714799999999999</v>
      </c>
      <c r="AM148">
        <v>2.1805599999999998</v>
      </c>
      <c r="AN148">
        <v>2.4942799999999998</v>
      </c>
      <c r="AP148">
        <v>12</v>
      </c>
      <c r="AQ148">
        <f t="shared" ref="AQ148:AQ154" si="18">AP148*1000/$AQ$2</f>
        <v>0.54749406037381254</v>
      </c>
      <c r="AR148">
        <f t="shared" ref="AR148:AR154" si="19">AQ148/(10^-27)/(10^6)</f>
        <v>5.4749406037381251E+20</v>
      </c>
      <c r="AS148" s="4">
        <v>0.36331449999999993</v>
      </c>
      <c r="AT148" s="4">
        <v>0.36841050000000009</v>
      </c>
      <c r="AU148" s="4">
        <v>1.203036</v>
      </c>
      <c r="AV148">
        <f t="shared" ref="AV148:AV154" si="20">AS148*(10^-20)</f>
        <v>3.6331449999999991E-21</v>
      </c>
      <c r="AW148">
        <f t="shared" si="16"/>
        <v>3.6841050000000004E-21</v>
      </c>
      <c r="AX148">
        <f t="shared" si="17"/>
        <v>1.203036E-20</v>
      </c>
    </row>
    <row r="149" spans="10:53">
      <c r="J149">
        <v>2.43031</v>
      </c>
      <c r="K149">
        <v>2.45905</v>
      </c>
      <c r="L149">
        <v>4.5915800000000004</v>
      </c>
      <c r="N149">
        <v>2.20208</v>
      </c>
      <c r="O149">
        <v>2.2259500000000001</v>
      </c>
      <c r="P149">
        <v>2.69374</v>
      </c>
      <c r="R149">
        <v>2.7457400000000001</v>
      </c>
      <c r="S149">
        <v>2.79053</v>
      </c>
      <c r="T149">
        <v>5.1647299999999996</v>
      </c>
      <c r="V149">
        <v>2.5026799999999998</v>
      </c>
      <c r="W149">
        <v>2.5455100000000002</v>
      </c>
      <c r="X149">
        <v>3.4972300000000001</v>
      </c>
      <c r="Z149">
        <v>2.2527300000000001</v>
      </c>
      <c r="AA149">
        <v>2.27122</v>
      </c>
      <c r="AB149">
        <v>3.3463400000000001</v>
      </c>
      <c r="AD149">
        <v>3.2155200000000002</v>
      </c>
      <c r="AE149">
        <v>3.3047900000000001</v>
      </c>
      <c r="AF149">
        <v>6.65435</v>
      </c>
      <c r="AH149">
        <v>3.2549899999999998</v>
      </c>
      <c r="AI149">
        <v>3.31324</v>
      </c>
      <c r="AJ149">
        <v>5.7864000000000004</v>
      </c>
      <c r="AL149">
        <v>3.5695399999999999</v>
      </c>
      <c r="AM149">
        <v>3.6409400000000001</v>
      </c>
      <c r="AN149">
        <v>7.0703399999999998</v>
      </c>
      <c r="AP149">
        <v>14</v>
      </c>
      <c r="AQ149">
        <f t="shared" si="18"/>
        <v>0.63874307043611467</v>
      </c>
      <c r="AR149">
        <f t="shared" si="19"/>
        <v>6.3874307043611469E+20</v>
      </c>
      <c r="AS149" s="4">
        <v>0.50480799999999992</v>
      </c>
      <c r="AT149" s="4">
        <v>0.51987200000000011</v>
      </c>
      <c r="AU149" s="4">
        <v>1.6784320000000001</v>
      </c>
      <c r="AV149">
        <f t="shared" si="20"/>
        <v>5.0480799999999992E-21</v>
      </c>
      <c r="AW149">
        <f t="shared" si="16"/>
        <v>5.1987200000000009E-21</v>
      </c>
      <c r="AX149">
        <f t="shared" si="17"/>
        <v>1.6784320000000001E-20</v>
      </c>
    </row>
    <row r="150" spans="10:53">
      <c r="J150">
        <v>0.33088000000000001</v>
      </c>
      <c r="K150">
        <v>0.35265999999999997</v>
      </c>
      <c r="L150">
        <v>2.1835200000000001</v>
      </c>
      <c r="N150">
        <v>8.9329999999999896E-2</v>
      </c>
      <c r="O150">
        <v>9.2240000000000294E-2</v>
      </c>
      <c r="P150">
        <v>0.26533000000000001</v>
      </c>
      <c r="R150">
        <v>0.59299000000000002</v>
      </c>
      <c r="S150">
        <v>0.62983</v>
      </c>
      <c r="T150">
        <v>2.7002100000000002</v>
      </c>
      <c r="V150">
        <v>0.38538</v>
      </c>
      <c r="W150">
        <v>0.41486000000000001</v>
      </c>
      <c r="X150">
        <v>1.0663899999999999</v>
      </c>
      <c r="Z150">
        <v>0.17591999999999999</v>
      </c>
      <c r="AA150">
        <v>0.17521999999999999</v>
      </c>
      <c r="AB150">
        <v>0.97341999999999995</v>
      </c>
      <c r="AD150">
        <v>1.04792</v>
      </c>
      <c r="AE150">
        <v>1.1279399999999999</v>
      </c>
      <c r="AF150">
        <v>4.1741700000000002</v>
      </c>
      <c r="AH150">
        <v>1.1487099999999999</v>
      </c>
      <c r="AI150">
        <v>1.2033</v>
      </c>
      <c r="AJ150">
        <v>3.3792200000000001</v>
      </c>
      <c r="AL150">
        <v>1.3980600000000001</v>
      </c>
      <c r="AM150">
        <v>1.46038</v>
      </c>
      <c r="AN150">
        <v>4.57606</v>
      </c>
      <c r="AP150">
        <v>16</v>
      </c>
      <c r="AQ150">
        <f t="shared" si="18"/>
        <v>0.7299920804984168</v>
      </c>
      <c r="AR150">
        <f t="shared" si="19"/>
        <v>7.2999208049841681E+20</v>
      </c>
      <c r="AS150" s="4">
        <v>0.52827500000000005</v>
      </c>
      <c r="AT150" s="4">
        <v>0.54206075000000009</v>
      </c>
      <c r="AU150" s="4">
        <v>1.8459464999999997</v>
      </c>
      <c r="AV150">
        <f t="shared" si="20"/>
        <v>5.2827500000000005E-21</v>
      </c>
      <c r="AW150">
        <f t="shared" si="16"/>
        <v>5.4206075000000005E-21</v>
      </c>
      <c r="AX150">
        <f t="shared" si="17"/>
        <v>1.8459464999999995E-20</v>
      </c>
    </row>
    <row r="151" spans="10:53">
      <c r="J151">
        <v>2.1250900000000001</v>
      </c>
      <c r="K151">
        <v>2.1343399999999999</v>
      </c>
      <c r="L151">
        <v>2.42272</v>
      </c>
      <c r="N151">
        <v>2.1315</v>
      </c>
      <c r="O151">
        <v>2.1430899999999999</v>
      </c>
      <c r="P151">
        <v>2.4428399999999999</v>
      </c>
      <c r="R151">
        <v>2.13252</v>
      </c>
      <c r="S151">
        <v>2.14168</v>
      </c>
      <c r="T151">
        <v>2.4235500000000001</v>
      </c>
      <c r="V151">
        <v>2.0887600000000002</v>
      </c>
      <c r="W151">
        <v>2.09423</v>
      </c>
      <c r="X151">
        <v>2.3765999999999998</v>
      </c>
      <c r="Z151">
        <v>2.1711299999999998</v>
      </c>
      <c r="AA151">
        <v>2.18343</v>
      </c>
      <c r="AB151">
        <v>2.4718200000000001</v>
      </c>
      <c r="AD151">
        <v>2.1262599999999998</v>
      </c>
      <c r="AE151">
        <v>2.1340699999999999</v>
      </c>
      <c r="AF151">
        <v>2.4189500000000002</v>
      </c>
      <c r="AH151">
        <v>2.1040700000000001</v>
      </c>
      <c r="AI151">
        <v>2.10887</v>
      </c>
      <c r="AJ151">
        <v>2.4046099999999999</v>
      </c>
      <c r="AL151">
        <v>2.12974</v>
      </c>
      <c r="AM151">
        <v>2.13679</v>
      </c>
      <c r="AN151">
        <v>2.44495</v>
      </c>
      <c r="AP151">
        <v>18</v>
      </c>
      <c r="AQ151">
        <f t="shared" si="18"/>
        <v>0.82124109056071881</v>
      </c>
      <c r="AR151">
        <f t="shared" si="19"/>
        <v>8.212410905607188E+20</v>
      </c>
      <c r="AS151" s="4">
        <v>0.7269635000000001</v>
      </c>
      <c r="AT151" s="4">
        <v>0.7292384999999999</v>
      </c>
      <c r="AU151" s="4">
        <v>2.647513</v>
      </c>
      <c r="AV151">
        <f t="shared" si="20"/>
        <v>7.2696350000000008E-21</v>
      </c>
      <c r="AW151">
        <f t="shared" si="16"/>
        <v>7.2923849999999987E-21</v>
      </c>
      <c r="AX151">
        <f t="shared" si="17"/>
        <v>2.6475129999999997E-20</v>
      </c>
    </row>
    <row r="152" spans="10:53">
      <c r="J152">
        <v>2.4049900000000002</v>
      </c>
      <c r="K152">
        <v>2.3916200000000001</v>
      </c>
      <c r="L152">
        <v>3.2378999999999998</v>
      </c>
      <c r="N152">
        <v>2.5243500000000001</v>
      </c>
      <c r="O152">
        <v>2.5573600000000001</v>
      </c>
      <c r="P152">
        <v>3.4422299999999999</v>
      </c>
      <c r="R152">
        <v>2.7043200000000001</v>
      </c>
      <c r="S152">
        <v>2.72797</v>
      </c>
      <c r="T152">
        <v>3.8662999999999998</v>
      </c>
      <c r="V152">
        <v>2.8393799999999998</v>
      </c>
      <c r="W152">
        <v>2.8807499999999999</v>
      </c>
      <c r="X152">
        <v>5.8957899999999999</v>
      </c>
      <c r="Z152">
        <v>3.0953300000000001</v>
      </c>
      <c r="AA152">
        <v>3.15821</v>
      </c>
      <c r="AB152">
        <v>6.0773599999999997</v>
      </c>
      <c r="AD152">
        <v>3.0939700000000001</v>
      </c>
      <c r="AE152">
        <v>3.11639</v>
      </c>
      <c r="AF152">
        <v>6.1063900000000002</v>
      </c>
      <c r="AH152">
        <v>3.3051699999999999</v>
      </c>
      <c r="AI152">
        <v>3.3279899999999998</v>
      </c>
      <c r="AJ152">
        <v>6.0676600000000001</v>
      </c>
      <c r="AL152">
        <v>3.4499</v>
      </c>
      <c r="AM152">
        <v>3.4516800000000001</v>
      </c>
      <c r="AN152">
        <v>8.9576899999999995</v>
      </c>
      <c r="AP152">
        <v>20</v>
      </c>
      <c r="AQ152">
        <f t="shared" si="18"/>
        <v>0.91249010062302094</v>
      </c>
      <c r="AR152">
        <f t="shared" si="19"/>
        <v>9.1249010062302079E+20</v>
      </c>
      <c r="AS152" s="4">
        <v>0.89670799999999973</v>
      </c>
      <c r="AT152" s="4">
        <v>0.90827825000000018</v>
      </c>
      <c r="AU152" s="4">
        <v>2.6993015000000002</v>
      </c>
      <c r="AV152">
        <f t="shared" si="20"/>
        <v>8.9670799999999974E-21</v>
      </c>
      <c r="AW152">
        <f t="shared" si="16"/>
        <v>9.0827825000000018E-21</v>
      </c>
      <c r="AX152">
        <f t="shared" si="17"/>
        <v>2.6993015000000001E-20</v>
      </c>
    </row>
    <row r="153" spans="10:53">
      <c r="J153">
        <v>0.27989999999999998</v>
      </c>
      <c r="K153">
        <v>0.25728000000000001</v>
      </c>
      <c r="L153">
        <v>0.81518000000000002</v>
      </c>
      <c r="N153">
        <v>0.39284999999999998</v>
      </c>
      <c r="O153">
        <v>0.41427000000000003</v>
      </c>
      <c r="P153">
        <v>0.99939</v>
      </c>
      <c r="R153">
        <v>0.57179999999999997</v>
      </c>
      <c r="S153">
        <v>0.58628999999999998</v>
      </c>
      <c r="T153">
        <v>1.44275</v>
      </c>
      <c r="V153">
        <v>0.75061999999999995</v>
      </c>
      <c r="W153">
        <v>0.78652</v>
      </c>
      <c r="X153">
        <v>3.51919</v>
      </c>
      <c r="Z153">
        <v>0.92420000000000002</v>
      </c>
      <c r="AA153">
        <v>0.97477999999999998</v>
      </c>
      <c r="AB153">
        <v>3.60554</v>
      </c>
      <c r="AD153">
        <v>0.96770999999999996</v>
      </c>
      <c r="AE153">
        <v>0.98231999999999997</v>
      </c>
      <c r="AF153">
        <v>3.6874400000000001</v>
      </c>
      <c r="AH153">
        <v>1.2011000000000001</v>
      </c>
      <c r="AI153">
        <v>1.21912</v>
      </c>
      <c r="AJ153">
        <v>3.6630500000000001</v>
      </c>
      <c r="AL153">
        <v>1.32016</v>
      </c>
      <c r="AM153">
        <v>1.3148899999999999</v>
      </c>
      <c r="AN153">
        <v>6.51274</v>
      </c>
      <c r="AP153">
        <v>22</v>
      </c>
      <c r="AQ153">
        <f t="shared" si="18"/>
        <v>1.0037391106853231</v>
      </c>
      <c r="AR153">
        <f t="shared" si="19"/>
        <v>1.003739110685323E+21</v>
      </c>
      <c r="AS153" s="4">
        <v>1.0231220000000001</v>
      </c>
      <c r="AT153" s="4">
        <v>1.0449520000000001</v>
      </c>
      <c r="AU153" s="4">
        <v>3.069655</v>
      </c>
      <c r="AV153">
        <f t="shared" si="20"/>
        <v>1.0231220000000001E-20</v>
      </c>
      <c r="AW153">
        <f t="shared" si="16"/>
        <v>1.044952E-20</v>
      </c>
      <c r="AX153">
        <f t="shared" si="17"/>
        <v>3.0696549999999997E-20</v>
      </c>
    </row>
    <row r="154" spans="10:53">
      <c r="J154">
        <v>2.1262500000000002</v>
      </c>
      <c r="K154">
        <v>2.13354</v>
      </c>
      <c r="L154">
        <v>2.4135800000000001</v>
      </c>
      <c r="N154">
        <v>2.0849899999999999</v>
      </c>
      <c r="O154">
        <v>2.0892599999999999</v>
      </c>
      <c r="P154">
        <v>2.4140600000000001</v>
      </c>
      <c r="R154">
        <v>2.1339000000000001</v>
      </c>
      <c r="S154">
        <v>2.1377999999999999</v>
      </c>
      <c r="T154">
        <v>2.4135399999999998</v>
      </c>
      <c r="V154">
        <v>2.1692900000000002</v>
      </c>
      <c r="W154">
        <v>2.1842800000000002</v>
      </c>
      <c r="X154">
        <v>2.4758599999999999</v>
      </c>
      <c r="Z154">
        <v>2.1269800000000001</v>
      </c>
      <c r="AA154">
        <v>2.1376400000000002</v>
      </c>
      <c r="AB154">
        <v>2.4111099999999999</v>
      </c>
      <c r="AD154">
        <v>2.09178</v>
      </c>
      <c r="AE154">
        <v>2.1023900000000002</v>
      </c>
      <c r="AF154">
        <v>2.3864899999999998</v>
      </c>
      <c r="AH154">
        <v>2.09674</v>
      </c>
      <c r="AI154">
        <v>2.1018300000000001</v>
      </c>
      <c r="AJ154">
        <v>2.38679</v>
      </c>
      <c r="AL154">
        <v>2.1156899999999998</v>
      </c>
      <c r="AM154">
        <v>2.1229499999999999</v>
      </c>
      <c r="AN154">
        <v>2.41086</v>
      </c>
      <c r="AP154">
        <v>24</v>
      </c>
      <c r="AQ154">
        <f t="shared" si="18"/>
        <v>1.0949881207476251</v>
      </c>
      <c r="AR154">
        <f t="shared" si="19"/>
        <v>1.094988120747625E+21</v>
      </c>
      <c r="AS154" s="4">
        <v>1.0909837499999999</v>
      </c>
      <c r="AT154" s="4">
        <v>1.1234665000000001</v>
      </c>
      <c r="AU154" s="4">
        <v>3.2072600000000002</v>
      </c>
      <c r="AV154">
        <f t="shared" si="20"/>
        <v>1.0909837499999999E-20</v>
      </c>
      <c r="AW154">
        <f t="shared" si="16"/>
        <v>1.1234665000000002E-20</v>
      </c>
      <c r="AX154">
        <f t="shared" si="17"/>
        <v>3.2072600000000002E-20</v>
      </c>
    </row>
    <row r="155" spans="10:53">
      <c r="J155">
        <v>2.1858599999999999</v>
      </c>
      <c r="K155">
        <v>2.2101299999999999</v>
      </c>
      <c r="L155">
        <v>2.59876</v>
      </c>
      <c r="N155">
        <v>2.5309699999999999</v>
      </c>
      <c r="O155">
        <v>2.5988500000000001</v>
      </c>
      <c r="P155">
        <v>3.7461600000000002</v>
      </c>
      <c r="R155">
        <v>2.7166199999999998</v>
      </c>
      <c r="S155">
        <v>2.7279499999999999</v>
      </c>
      <c r="T155">
        <v>4.7194900000000004</v>
      </c>
      <c r="V155">
        <v>2.8224</v>
      </c>
      <c r="W155">
        <v>2.8468900000000001</v>
      </c>
      <c r="X155">
        <v>4.0046999999999997</v>
      </c>
      <c r="Z155">
        <v>2.9858799999999999</v>
      </c>
      <c r="AA155">
        <v>2.97783</v>
      </c>
      <c r="AB155">
        <v>6.9994500000000004</v>
      </c>
      <c r="AD155">
        <v>3.17049</v>
      </c>
      <c r="AE155">
        <v>3.13443</v>
      </c>
      <c r="AF155">
        <v>5.7223300000000004</v>
      </c>
      <c r="AH155">
        <v>3.3752</v>
      </c>
      <c r="AI155">
        <v>3.34809</v>
      </c>
      <c r="AJ155">
        <v>6.7502000000000004</v>
      </c>
      <c r="AL155">
        <v>3.3715600000000001</v>
      </c>
      <c r="AM155">
        <v>3.2810100000000002</v>
      </c>
      <c r="AN155">
        <v>4.9433999999999996</v>
      </c>
    </row>
    <row r="156" spans="10:53">
      <c r="J156">
        <v>5.9609999999999698E-2</v>
      </c>
      <c r="K156">
        <v>7.6589999999999894E-2</v>
      </c>
      <c r="L156">
        <v>0.18518000000000001</v>
      </c>
      <c r="N156">
        <v>0.44597999999999999</v>
      </c>
      <c r="O156">
        <v>0.50958999999999999</v>
      </c>
      <c r="P156">
        <v>1.3321000000000001</v>
      </c>
      <c r="R156">
        <v>0.58272000000000002</v>
      </c>
      <c r="S156">
        <v>0.59014999999999995</v>
      </c>
      <c r="T156">
        <v>2.3059500000000002</v>
      </c>
      <c r="V156">
        <v>0.65310999999999997</v>
      </c>
      <c r="W156">
        <v>0.66261000000000003</v>
      </c>
      <c r="X156">
        <v>1.52884</v>
      </c>
      <c r="Z156">
        <v>0.8589</v>
      </c>
      <c r="AA156">
        <v>0.84018999999999999</v>
      </c>
      <c r="AB156">
        <v>4.5883399999999996</v>
      </c>
      <c r="AD156">
        <v>1.0787100000000001</v>
      </c>
      <c r="AE156">
        <v>1.0320400000000001</v>
      </c>
      <c r="AF156">
        <v>3.3358400000000001</v>
      </c>
      <c r="AH156">
        <v>1.2784599999999999</v>
      </c>
      <c r="AI156">
        <v>1.2462599999999999</v>
      </c>
      <c r="AJ156">
        <v>4.36341</v>
      </c>
      <c r="AL156">
        <v>1.25587</v>
      </c>
      <c r="AM156">
        <v>1.1580600000000001</v>
      </c>
      <c r="AN156">
        <v>2.53254</v>
      </c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10:53">
      <c r="J157">
        <v>2.1190699999999998</v>
      </c>
      <c r="K157">
        <v>2.13436</v>
      </c>
      <c r="L157">
        <v>2.43547</v>
      </c>
      <c r="N157">
        <v>2.1430600000000002</v>
      </c>
      <c r="O157">
        <v>2.15889</v>
      </c>
      <c r="P157">
        <v>2.4528400000000001</v>
      </c>
      <c r="R157">
        <v>2.1085600000000002</v>
      </c>
      <c r="S157">
        <v>2.1180400000000001</v>
      </c>
      <c r="T157">
        <v>2.4162499999999998</v>
      </c>
      <c r="V157">
        <v>2.1701199999999998</v>
      </c>
      <c r="W157">
        <v>2.1831499999999999</v>
      </c>
      <c r="X157">
        <v>2.4431699999999998</v>
      </c>
      <c r="Z157">
        <v>2.121</v>
      </c>
      <c r="AA157">
        <v>2.1295999999999999</v>
      </c>
      <c r="AB157">
        <v>2.3975499999999998</v>
      </c>
      <c r="AD157">
        <v>2.1325500000000002</v>
      </c>
      <c r="AE157">
        <v>2.1385399999999999</v>
      </c>
      <c r="AF157">
        <v>2.4130500000000001</v>
      </c>
      <c r="AH157">
        <v>2.1229900000000002</v>
      </c>
      <c r="AI157">
        <v>2.13</v>
      </c>
      <c r="AJ157">
        <v>2.4337399999999998</v>
      </c>
      <c r="AL157">
        <v>2.08372</v>
      </c>
      <c r="AM157">
        <v>2.0904799999999999</v>
      </c>
      <c r="AN157">
        <v>2.4053499999999999</v>
      </c>
    </row>
    <row r="158" spans="10:53">
      <c r="J158">
        <v>2.4521899999999999</v>
      </c>
      <c r="K158">
        <v>2.4958</v>
      </c>
      <c r="L158">
        <v>4.2953999999999999</v>
      </c>
      <c r="N158">
        <v>2.22546</v>
      </c>
      <c r="O158">
        <v>2.2423700000000002</v>
      </c>
      <c r="P158">
        <v>2.7867899999999999</v>
      </c>
      <c r="R158">
        <v>2.23</v>
      </c>
      <c r="S158">
        <v>2.25726</v>
      </c>
      <c r="T158">
        <v>2.9571299999999998</v>
      </c>
      <c r="V158">
        <v>2.8471899999999999</v>
      </c>
      <c r="W158">
        <v>2.87629</v>
      </c>
      <c r="X158">
        <v>5.1921200000000001</v>
      </c>
      <c r="Z158">
        <v>2.5409999999999999</v>
      </c>
      <c r="AA158">
        <v>2.4671400000000001</v>
      </c>
      <c r="AB158">
        <v>3.2358899999999999</v>
      </c>
      <c r="AD158">
        <v>3.0861399999999999</v>
      </c>
      <c r="AE158">
        <v>3.1175899999999999</v>
      </c>
      <c r="AF158">
        <v>5.7894300000000003</v>
      </c>
      <c r="AH158">
        <v>3.4082699999999999</v>
      </c>
      <c r="AI158">
        <v>3.4751400000000001</v>
      </c>
      <c r="AJ158">
        <v>7.4097799999999996</v>
      </c>
      <c r="AL158">
        <v>3.4934799999999999</v>
      </c>
      <c r="AM158">
        <v>3.5496699999999999</v>
      </c>
      <c r="AN158">
        <v>6.5881999999999996</v>
      </c>
    </row>
    <row r="159" spans="10:53">
      <c r="J159">
        <v>0.33312000000000003</v>
      </c>
      <c r="K159">
        <v>0.36143999999999998</v>
      </c>
      <c r="L159">
        <v>1.8599300000000001</v>
      </c>
      <c r="N159">
        <v>8.2399999999999807E-2</v>
      </c>
      <c r="O159">
        <v>8.3480000000000207E-2</v>
      </c>
      <c r="P159">
        <v>0.33395000000000002</v>
      </c>
      <c r="R159">
        <v>0.12144000000000001</v>
      </c>
      <c r="S159">
        <v>0.13922000000000001</v>
      </c>
      <c r="T159">
        <v>0.54088000000000003</v>
      </c>
      <c r="V159">
        <v>0.67706999999999995</v>
      </c>
      <c r="W159">
        <v>0.69313999999999998</v>
      </c>
      <c r="X159">
        <v>2.7489499999999998</v>
      </c>
      <c r="Z159">
        <v>0.42</v>
      </c>
      <c r="AA159">
        <v>0.33754000000000001</v>
      </c>
      <c r="AB159">
        <v>0.83833999999999997</v>
      </c>
      <c r="AD159">
        <v>0.95359000000000005</v>
      </c>
      <c r="AE159">
        <v>0.97904999999999998</v>
      </c>
      <c r="AF159">
        <v>3.3763800000000002</v>
      </c>
      <c r="AH159">
        <v>1.28528</v>
      </c>
      <c r="AI159">
        <v>1.34514</v>
      </c>
      <c r="AJ159">
        <v>4.9760400000000002</v>
      </c>
      <c r="AL159">
        <v>1.4097599999999999</v>
      </c>
      <c r="AM159">
        <v>1.45919</v>
      </c>
      <c r="AN159">
        <v>4.1828500000000002</v>
      </c>
    </row>
    <row r="160" spans="10:53">
      <c r="J160">
        <v>2.0941000000000001</v>
      </c>
      <c r="K160">
        <v>2.1022099999999999</v>
      </c>
      <c r="L160">
        <v>2.4136700000000002</v>
      </c>
      <c r="N160">
        <v>2.13686</v>
      </c>
      <c r="O160">
        <v>2.14717</v>
      </c>
      <c r="P160">
        <v>2.4588399999999999</v>
      </c>
      <c r="R160">
        <v>2.1370300000000002</v>
      </c>
      <c r="S160">
        <v>2.1429900000000002</v>
      </c>
      <c r="T160">
        <v>2.4445899999999998</v>
      </c>
      <c r="V160">
        <v>2.1537700000000002</v>
      </c>
      <c r="W160">
        <v>2.1634799999999998</v>
      </c>
      <c r="X160">
        <v>2.4629300000000001</v>
      </c>
      <c r="Z160">
        <v>2.0846100000000001</v>
      </c>
      <c r="AA160">
        <v>2.0916100000000002</v>
      </c>
      <c r="AB160">
        <v>2.3762799999999999</v>
      </c>
      <c r="AD160">
        <v>2.13605</v>
      </c>
      <c r="AE160">
        <v>2.1414200000000001</v>
      </c>
      <c r="AF160">
        <v>2.44597</v>
      </c>
      <c r="AH160">
        <v>2.1338499999999998</v>
      </c>
      <c r="AI160">
        <v>2.1456400000000002</v>
      </c>
      <c r="AJ160">
        <v>2.4714299999999998</v>
      </c>
      <c r="AL160">
        <v>2.0980599999999998</v>
      </c>
      <c r="AM160">
        <v>2.1083699999999999</v>
      </c>
      <c r="AN160">
        <v>2.4021699999999999</v>
      </c>
    </row>
    <row r="161" spans="10:40">
      <c r="J161">
        <v>2.4265400000000001</v>
      </c>
      <c r="K161">
        <v>2.4508899999999998</v>
      </c>
      <c r="L161">
        <v>3.2343299999999999</v>
      </c>
      <c r="N161">
        <v>2.5839400000000001</v>
      </c>
      <c r="O161">
        <v>2.6151300000000002</v>
      </c>
      <c r="P161">
        <v>4.6527000000000003</v>
      </c>
      <c r="R161">
        <v>2.6861299999999999</v>
      </c>
      <c r="S161">
        <v>2.6885500000000002</v>
      </c>
      <c r="T161">
        <v>3.70431</v>
      </c>
      <c r="V161">
        <v>2.9107400000000001</v>
      </c>
      <c r="W161">
        <v>2.9091</v>
      </c>
      <c r="X161">
        <v>4.77651</v>
      </c>
      <c r="Z161">
        <v>2.9771399999999999</v>
      </c>
      <c r="AA161">
        <v>2.9818899999999999</v>
      </c>
      <c r="AB161">
        <v>5.55464</v>
      </c>
      <c r="AD161">
        <v>3.1018699999999999</v>
      </c>
      <c r="AE161">
        <v>3.1382400000000001</v>
      </c>
      <c r="AF161">
        <v>5.2224000000000004</v>
      </c>
      <c r="AH161">
        <v>3.2205599999999999</v>
      </c>
      <c r="AI161">
        <v>3.2203499999999998</v>
      </c>
      <c r="AJ161">
        <v>4.3318199999999996</v>
      </c>
      <c r="AL161">
        <v>2.4157899999999999</v>
      </c>
      <c r="AM161">
        <v>2.4123399999999999</v>
      </c>
      <c r="AN161">
        <v>3.8466200000000002</v>
      </c>
    </row>
    <row r="162" spans="10:40">
      <c r="J162">
        <v>0.33244000000000001</v>
      </c>
      <c r="K162">
        <v>0.34867999999999999</v>
      </c>
      <c r="L162">
        <v>0.82065999999999995</v>
      </c>
      <c r="N162">
        <v>0.44707999999999998</v>
      </c>
      <c r="O162">
        <v>0.46795999999999999</v>
      </c>
      <c r="P162">
        <v>2.1938599999999999</v>
      </c>
      <c r="R162">
        <v>0.54910000000000003</v>
      </c>
      <c r="S162">
        <v>0.54556000000000004</v>
      </c>
      <c r="T162">
        <v>1.25972</v>
      </c>
      <c r="V162">
        <v>0.75697000000000003</v>
      </c>
      <c r="W162">
        <v>0.74561999999999995</v>
      </c>
      <c r="X162">
        <v>2.31358</v>
      </c>
      <c r="Z162">
        <v>0.89253000000000005</v>
      </c>
      <c r="AA162">
        <v>0.89027999999999996</v>
      </c>
      <c r="AB162">
        <v>3.1783600000000001</v>
      </c>
      <c r="AD162">
        <v>0.96582000000000001</v>
      </c>
      <c r="AE162">
        <v>0.99682000000000004</v>
      </c>
      <c r="AF162">
        <v>2.77643</v>
      </c>
      <c r="AH162">
        <v>1.0867100000000001</v>
      </c>
      <c r="AI162">
        <v>1.0747100000000001</v>
      </c>
      <c r="AJ162">
        <v>1.86039</v>
      </c>
      <c r="AL162">
        <v>0.31773000000000001</v>
      </c>
      <c r="AM162">
        <v>0.30397000000000002</v>
      </c>
      <c r="AN162">
        <v>1.44445</v>
      </c>
    </row>
    <row r="163" spans="10:40">
      <c r="J163">
        <v>2.0592000000000001</v>
      </c>
      <c r="K163">
        <v>2.0686499999999999</v>
      </c>
      <c r="L163">
        <v>2.3689399999999998</v>
      </c>
      <c r="N163">
        <v>2.0923600000000002</v>
      </c>
      <c r="O163">
        <v>2.0969699999999998</v>
      </c>
      <c r="P163">
        <v>2.3810899999999999</v>
      </c>
      <c r="R163">
        <v>2.1635499999999999</v>
      </c>
      <c r="S163">
        <v>2.1748400000000001</v>
      </c>
      <c r="T163">
        <v>2.49119</v>
      </c>
      <c r="V163">
        <v>2.1443300000000001</v>
      </c>
      <c r="W163">
        <v>2.1568999999999998</v>
      </c>
      <c r="X163">
        <v>2.4976400000000001</v>
      </c>
      <c r="Z163">
        <v>2.1207500000000001</v>
      </c>
      <c r="AA163">
        <v>2.1320100000000002</v>
      </c>
      <c r="AB163">
        <v>2.4431699999999998</v>
      </c>
      <c r="AD163">
        <v>2.1677300000000002</v>
      </c>
      <c r="AE163">
        <v>2.1736800000000001</v>
      </c>
      <c r="AF163">
        <v>2.4704299999999999</v>
      </c>
      <c r="AH163">
        <v>2.1631800000000001</v>
      </c>
      <c r="AI163">
        <v>2.1734599999999999</v>
      </c>
      <c r="AJ163">
        <v>2.4840200000000001</v>
      </c>
      <c r="AL163">
        <v>2.1837599999999999</v>
      </c>
      <c r="AM163">
        <v>2.1957100000000001</v>
      </c>
      <c r="AN163">
        <v>2.5155400000000001</v>
      </c>
    </row>
    <row r="164" spans="10:40">
      <c r="J164">
        <v>2.3547699999999998</v>
      </c>
      <c r="K164">
        <v>2.3670800000000001</v>
      </c>
      <c r="L164">
        <v>3.4029600000000002</v>
      </c>
      <c r="N164">
        <v>2.5326499999999998</v>
      </c>
      <c r="O164">
        <v>2.55348</v>
      </c>
      <c r="P164">
        <v>4.4127099999999997</v>
      </c>
      <c r="R164">
        <v>2.7320700000000002</v>
      </c>
      <c r="S164">
        <v>2.7372200000000002</v>
      </c>
      <c r="T164">
        <v>4.0955399999999997</v>
      </c>
      <c r="V164">
        <v>2.2837800000000001</v>
      </c>
      <c r="W164">
        <v>2.3014800000000002</v>
      </c>
      <c r="X164">
        <v>2.9968499999999998</v>
      </c>
      <c r="Z164">
        <v>2.9323100000000002</v>
      </c>
      <c r="AA164">
        <v>2.9706700000000001</v>
      </c>
      <c r="AB164">
        <v>5.26098</v>
      </c>
      <c r="AD164">
        <v>3.1699899999999999</v>
      </c>
      <c r="AE164">
        <v>3.21495</v>
      </c>
      <c r="AF164">
        <v>5.7791600000000001</v>
      </c>
      <c r="AH164">
        <v>3.4266700000000001</v>
      </c>
      <c r="AI164">
        <v>3.50732</v>
      </c>
      <c r="AJ164">
        <v>6.1435199999999996</v>
      </c>
      <c r="AL164">
        <v>3.4821</v>
      </c>
      <c r="AM164">
        <v>3.5823100000000001</v>
      </c>
      <c r="AN164">
        <v>7.5813899999999999</v>
      </c>
    </row>
    <row r="165" spans="10:40">
      <c r="J165">
        <v>0.29557</v>
      </c>
      <c r="K165">
        <v>0.29842999999999997</v>
      </c>
      <c r="L165">
        <v>1.0340199999999999</v>
      </c>
      <c r="N165">
        <v>0.44029000000000001</v>
      </c>
      <c r="O165">
        <v>0.45651000000000003</v>
      </c>
      <c r="P165">
        <v>2.0316200000000002</v>
      </c>
      <c r="R165">
        <v>0.56852000000000003</v>
      </c>
      <c r="S165">
        <v>0.56237999999999999</v>
      </c>
      <c r="T165">
        <v>1.6043499999999999</v>
      </c>
      <c r="V165">
        <v>0.13944999999999999</v>
      </c>
      <c r="W165">
        <v>0.14457999999999999</v>
      </c>
      <c r="X165">
        <v>0.49920999999999999</v>
      </c>
      <c r="Z165">
        <v>0.81155999999999995</v>
      </c>
      <c r="AA165">
        <v>0.83865999999999996</v>
      </c>
      <c r="AB165">
        <v>2.8178100000000001</v>
      </c>
      <c r="AD165">
        <v>1.0022599999999999</v>
      </c>
      <c r="AE165">
        <v>1.0412699999999999</v>
      </c>
      <c r="AF165">
        <v>3.3087300000000002</v>
      </c>
      <c r="AH165">
        <v>1.26349</v>
      </c>
      <c r="AI165">
        <v>1.33386</v>
      </c>
      <c r="AJ165">
        <v>3.6595</v>
      </c>
      <c r="AL165">
        <v>1.29834</v>
      </c>
      <c r="AM165">
        <v>1.3866000000000001</v>
      </c>
      <c r="AN165">
        <v>5.0658500000000002</v>
      </c>
    </row>
    <row r="166" spans="10:40">
      <c r="J166">
        <v>2.1587299999999998</v>
      </c>
      <c r="K166">
        <v>2.1740599999999999</v>
      </c>
      <c r="L166">
        <v>2.47445</v>
      </c>
      <c r="N166">
        <v>2.05661</v>
      </c>
      <c r="O166">
        <v>2.0716000000000001</v>
      </c>
      <c r="P166">
        <v>2.34904</v>
      </c>
      <c r="R166">
        <v>2.0756299999999999</v>
      </c>
      <c r="S166">
        <v>2.0806</v>
      </c>
      <c r="T166">
        <v>2.3778999999999999</v>
      </c>
      <c r="V166">
        <v>2.1225399999999999</v>
      </c>
      <c r="W166">
        <v>2.1473399999999998</v>
      </c>
      <c r="X166">
        <v>2.41093</v>
      </c>
      <c r="Z166">
        <v>2.1224099999999999</v>
      </c>
      <c r="AA166">
        <v>2.12677</v>
      </c>
      <c r="AB166">
        <v>2.4051800000000001</v>
      </c>
      <c r="AD166">
        <v>2.19034</v>
      </c>
      <c r="AE166">
        <v>2.1965599999999998</v>
      </c>
      <c r="AF166">
        <v>2.50013</v>
      </c>
      <c r="AH166">
        <v>2.1936599999999999</v>
      </c>
      <c r="AI166">
        <v>2.2015899999999999</v>
      </c>
      <c r="AJ166">
        <v>2.4921099999999998</v>
      </c>
      <c r="AL166">
        <v>2.0994799999999998</v>
      </c>
      <c r="AM166">
        <v>2.1019100000000002</v>
      </c>
      <c r="AN166">
        <v>2.3837000000000002</v>
      </c>
    </row>
    <row r="167" spans="10:40">
      <c r="J167">
        <v>2.4718399999999998</v>
      </c>
      <c r="K167">
        <v>2.52244</v>
      </c>
      <c r="L167">
        <v>3.7290100000000002</v>
      </c>
      <c r="N167">
        <v>2.14446</v>
      </c>
      <c r="O167">
        <v>2.1573799999999999</v>
      </c>
      <c r="P167">
        <v>2.6097399999999999</v>
      </c>
      <c r="R167">
        <v>2.6126900000000002</v>
      </c>
      <c r="S167">
        <v>2.5883099999999999</v>
      </c>
      <c r="T167">
        <v>3.8277299999999999</v>
      </c>
      <c r="V167">
        <v>2.2395700000000001</v>
      </c>
      <c r="W167">
        <v>2.2746200000000001</v>
      </c>
      <c r="X167">
        <v>2.8074300000000001</v>
      </c>
      <c r="Z167">
        <v>2.8697499999999998</v>
      </c>
      <c r="AA167">
        <v>2.9191400000000001</v>
      </c>
      <c r="AB167">
        <v>5.9907500000000002</v>
      </c>
      <c r="AD167">
        <v>3.1449699999999998</v>
      </c>
      <c r="AE167">
        <v>3.1505999999999998</v>
      </c>
      <c r="AF167">
        <v>5.4040699999999999</v>
      </c>
      <c r="AH167">
        <v>2.9650300000000001</v>
      </c>
      <c r="AI167">
        <v>2.95451</v>
      </c>
      <c r="AJ167">
        <v>4.5037399999999996</v>
      </c>
      <c r="AL167">
        <v>3.47377</v>
      </c>
      <c r="AM167">
        <v>3.4702700000000002</v>
      </c>
      <c r="AN167">
        <v>5.5753899999999996</v>
      </c>
    </row>
    <row r="168" spans="10:40">
      <c r="J168">
        <v>0.31311</v>
      </c>
      <c r="K168">
        <v>0.34838000000000002</v>
      </c>
      <c r="L168">
        <v>1.2545599999999999</v>
      </c>
      <c r="N168">
        <v>8.7849999999999998E-2</v>
      </c>
      <c r="O168">
        <v>8.5779999999999704E-2</v>
      </c>
      <c r="P168">
        <v>0.26069999999999999</v>
      </c>
      <c r="R168">
        <v>0.53705999999999998</v>
      </c>
      <c r="S168">
        <v>0.50770999999999999</v>
      </c>
      <c r="T168">
        <v>1.44983</v>
      </c>
      <c r="V168">
        <v>0.11703</v>
      </c>
      <c r="W168">
        <v>0.12728</v>
      </c>
      <c r="X168">
        <v>0.39650000000000002</v>
      </c>
      <c r="Z168">
        <v>0.74734</v>
      </c>
      <c r="AA168">
        <v>0.79237000000000002</v>
      </c>
      <c r="AB168">
        <v>3.5855700000000001</v>
      </c>
      <c r="AD168">
        <v>0.95462999999999998</v>
      </c>
      <c r="AE168">
        <v>0.95404</v>
      </c>
      <c r="AF168">
        <v>2.90394</v>
      </c>
      <c r="AH168">
        <v>0.77137</v>
      </c>
      <c r="AI168">
        <v>0.75292000000000003</v>
      </c>
      <c r="AJ168">
        <v>2.0116299999999998</v>
      </c>
      <c r="AL168">
        <v>1.37429</v>
      </c>
      <c r="AM168">
        <v>1.36836</v>
      </c>
      <c r="AN168">
        <v>3.1916899999999999</v>
      </c>
    </row>
    <row r="169" spans="10:40">
      <c r="J169">
        <v>2.12201</v>
      </c>
      <c r="K169">
        <v>2.1317200000000001</v>
      </c>
      <c r="L169">
        <v>2.4077299999999999</v>
      </c>
      <c r="N169">
        <v>2.1414800000000001</v>
      </c>
      <c r="O169">
        <v>2.1554899999999999</v>
      </c>
      <c r="P169">
        <v>2.44618</v>
      </c>
      <c r="R169">
        <v>2.1018300000000001</v>
      </c>
      <c r="S169">
        <v>2.1081799999999999</v>
      </c>
      <c r="T169">
        <v>2.43553</v>
      </c>
      <c r="V169">
        <v>2.0688800000000001</v>
      </c>
      <c r="W169">
        <v>2.0812900000000001</v>
      </c>
      <c r="X169">
        <v>2.35467</v>
      </c>
      <c r="Z169">
        <v>2.09009</v>
      </c>
      <c r="AA169">
        <v>2.10324</v>
      </c>
      <c r="AB169">
        <v>2.3896999999999999</v>
      </c>
      <c r="AD169">
        <v>2.15795</v>
      </c>
      <c r="AE169">
        <v>2.1730200000000002</v>
      </c>
      <c r="AF169">
        <v>2.48333</v>
      </c>
      <c r="AH169">
        <v>2.1790500000000002</v>
      </c>
      <c r="AI169">
        <v>2.1844600000000001</v>
      </c>
      <c r="AJ169">
        <v>2.4872399999999999</v>
      </c>
      <c r="AL169">
        <v>2.07572</v>
      </c>
      <c r="AM169">
        <v>2.0787399999999998</v>
      </c>
      <c r="AN169">
        <v>2.3765900000000002</v>
      </c>
    </row>
    <row r="170" spans="10:40">
      <c r="J170">
        <v>2.4571299999999998</v>
      </c>
      <c r="K170">
        <v>2.4595099999999999</v>
      </c>
      <c r="L170">
        <v>3.73665</v>
      </c>
      <c r="N170">
        <v>2.53443</v>
      </c>
      <c r="O170">
        <v>2.53654</v>
      </c>
      <c r="P170">
        <v>3.17944</v>
      </c>
      <c r="R170">
        <v>2.6352199999999999</v>
      </c>
      <c r="S170">
        <v>2.6710400000000001</v>
      </c>
      <c r="T170">
        <v>4.2939400000000001</v>
      </c>
      <c r="V170">
        <v>2.2089599999999998</v>
      </c>
      <c r="W170">
        <v>2.22559</v>
      </c>
      <c r="X170">
        <v>2.71862</v>
      </c>
      <c r="Z170">
        <v>2.2744300000000002</v>
      </c>
      <c r="AA170">
        <v>2.2965200000000001</v>
      </c>
      <c r="AB170">
        <v>2.88178</v>
      </c>
      <c r="AD170">
        <v>3.1997499999999999</v>
      </c>
      <c r="AE170">
        <v>3.2881999999999998</v>
      </c>
      <c r="AF170">
        <v>6.1808500000000004</v>
      </c>
      <c r="AH170">
        <v>3.3828299999999998</v>
      </c>
      <c r="AI170">
        <v>3.4495300000000002</v>
      </c>
      <c r="AJ170">
        <v>6.6007999999999996</v>
      </c>
      <c r="AL170">
        <v>3.4522699999999999</v>
      </c>
      <c r="AM170">
        <v>3.4967600000000001</v>
      </c>
      <c r="AN170">
        <v>5.9052699999999998</v>
      </c>
    </row>
    <row r="171" spans="10:40">
      <c r="J171">
        <v>0.33511999999999997</v>
      </c>
      <c r="K171">
        <v>0.32779000000000003</v>
      </c>
      <c r="L171">
        <v>1.3289200000000001</v>
      </c>
      <c r="N171">
        <v>0.39295000000000002</v>
      </c>
      <c r="O171">
        <v>0.38105</v>
      </c>
      <c r="P171">
        <v>0.73326000000000002</v>
      </c>
      <c r="R171">
        <v>0.53339000000000003</v>
      </c>
      <c r="S171">
        <v>0.56286000000000003</v>
      </c>
      <c r="T171">
        <v>1.8584099999999999</v>
      </c>
      <c r="V171">
        <v>0.14008000000000001</v>
      </c>
      <c r="W171">
        <v>0.14430000000000001</v>
      </c>
      <c r="X171">
        <v>0.36395</v>
      </c>
      <c r="Z171">
        <v>0.18434</v>
      </c>
      <c r="AA171">
        <v>0.19328000000000001</v>
      </c>
      <c r="AB171">
        <v>0.49208000000000002</v>
      </c>
      <c r="AD171">
        <v>1.0418000000000001</v>
      </c>
      <c r="AE171">
        <v>1.1151800000000001</v>
      </c>
      <c r="AF171">
        <v>3.6975199999999999</v>
      </c>
      <c r="AH171">
        <v>1.2037800000000001</v>
      </c>
      <c r="AI171">
        <v>1.2650699999999999</v>
      </c>
      <c r="AJ171">
        <v>4.1135599999999997</v>
      </c>
      <c r="AL171">
        <v>1.3765499999999999</v>
      </c>
      <c r="AM171">
        <v>1.4180200000000001</v>
      </c>
      <c r="AN171">
        <v>3.52868</v>
      </c>
    </row>
    <row r="172" spans="10:40">
      <c r="J172">
        <v>2.1212499999999999</v>
      </c>
      <c r="K172">
        <v>2.1318000000000001</v>
      </c>
      <c r="L172">
        <v>2.4493200000000002</v>
      </c>
      <c r="N172">
        <v>2.0961699999999999</v>
      </c>
      <c r="O172">
        <v>2.1013600000000001</v>
      </c>
      <c r="P172">
        <v>2.4134199999999999</v>
      </c>
      <c r="R172">
        <v>2.2057500000000001</v>
      </c>
      <c r="S172">
        <v>2.2213500000000002</v>
      </c>
      <c r="T172">
        <v>2.51424</v>
      </c>
      <c r="V172">
        <v>2.1519499999999998</v>
      </c>
      <c r="W172">
        <v>2.1713100000000001</v>
      </c>
      <c r="X172">
        <v>2.4726599999999999</v>
      </c>
      <c r="Z172">
        <v>2.1339000000000001</v>
      </c>
      <c r="AA172">
        <v>2.15082</v>
      </c>
      <c r="AB172">
        <v>2.4546999999999999</v>
      </c>
      <c r="AD172">
        <v>2.2037399999999998</v>
      </c>
      <c r="AE172">
        <v>2.2149999999999999</v>
      </c>
      <c r="AF172">
        <v>2.4979100000000001</v>
      </c>
      <c r="AH172">
        <v>2.16561</v>
      </c>
      <c r="AI172">
        <v>2.1809500000000002</v>
      </c>
      <c r="AJ172">
        <v>2.4766699999999999</v>
      </c>
      <c r="AL172">
        <v>2.1391200000000001</v>
      </c>
      <c r="AM172">
        <v>2.1453199999999999</v>
      </c>
      <c r="AN172">
        <v>2.4384199999999998</v>
      </c>
    </row>
    <row r="173" spans="10:40">
      <c r="J173">
        <v>2.4335599999999999</v>
      </c>
      <c r="K173">
        <v>2.4522499999999998</v>
      </c>
      <c r="L173">
        <v>3.4041800000000002</v>
      </c>
      <c r="N173">
        <v>2.50867</v>
      </c>
      <c r="O173">
        <v>2.5221100000000001</v>
      </c>
      <c r="P173">
        <v>3.29026</v>
      </c>
      <c r="R173">
        <v>2.7783600000000002</v>
      </c>
      <c r="S173">
        <v>2.7757700000000001</v>
      </c>
      <c r="T173">
        <v>4.06304</v>
      </c>
      <c r="V173">
        <v>2.2945899999999999</v>
      </c>
      <c r="W173">
        <v>2.3302900000000002</v>
      </c>
      <c r="X173">
        <v>2.8208299999999999</v>
      </c>
      <c r="Z173">
        <v>2.7501500000000001</v>
      </c>
      <c r="AA173">
        <v>2.7667299999999999</v>
      </c>
      <c r="AB173">
        <v>4.1049300000000004</v>
      </c>
      <c r="AD173">
        <v>3.1160000000000001</v>
      </c>
      <c r="AE173">
        <v>3.1498400000000002</v>
      </c>
      <c r="AF173">
        <v>5.44278</v>
      </c>
      <c r="AH173">
        <v>3.4266000000000001</v>
      </c>
      <c r="AI173">
        <v>3.4180299999999999</v>
      </c>
      <c r="AJ173">
        <v>7.3144400000000003</v>
      </c>
      <c r="AL173">
        <v>3.6193900000000001</v>
      </c>
      <c r="AM173">
        <v>3.58982</v>
      </c>
      <c r="AN173">
        <v>7.0568499999999998</v>
      </c>
    </row>
    <row r="174" spans="10:40">
      <c r="J174">
        <v>0.31230999999999998</v>
      </c>
      <c r="K174">
        <v>0.32045000000000001</v>
      </c>
      <c r="L174">
        <v>0.95486000000000004</v>
      </c>
      <c r="N174">
        <v>0.41249999999999998</v>
      </c>
      <c r="O174">
        <v>0.42075000000000001</v>
      </c>
      <c r="P174">
        <v>0.87683999999999995</v>
      </c>
      <c r="R174">
        <v>0.57260999999999995</v>
      </c>
      <c r="S174">
        <v>0.55442000000000002</v>
      </c>
      <c r="T174">
        <v>1.5488</v>
      </c>
      <c r="V174">
        <v>0.14263999999999999</v>
      </c>
      <c r="W174">
        <v>0.15898000000000001</v>
      </c>
      <c r="X174">
        <v>0.34816999999999998</v>
      </c>
      <c r="Z174">
        <v>0.61624999999999996</v>
      </c>
      <c r="AA174">
        <v>0.61590999999999996</v>
      </c>
      <c r="AB174">
        <v>1.6502300000000001</v>
      </c>
      <c r="AD174">
        <v>0.91225999999999996</v>
      </c>
      <c r="AE174">
        <v>0.93484</v>
      </c>
      <c r="AF174">
        <v>2.9448699999999999</v>
      </c>
      <c r="AH174">
        <v>1.2609900000000001</v>
      </c>
      <c r="AI174">
        <v>1.23708</v>
      </c>
      <c r="AJ174">
        <v>4.8377699999999999</v>
      </c>
      <c r="AL174">
        <v>1.48027</v>
      </c>
      <c r="AM174">
        <v>1.4444999999999999</v>
      </c>
      <c r="AN174">
        <v>4.61843</v>
      </c>
    </row>
    <row r="175" spans="10:40">
      <c r="J175">
        <v>2.1550500000000001</v>
      </c>
      <c r="K175">
        <v>2.1600100000000002</v>
      </c>
      <c r="L175">
        <v>2.4624100000000002</v>
      </c>
      <c r="N175">
        <v>2.1419999999999999</v>
      </c>
      <c r="O175">
        <v>2.1481699999999999</v>
      </c>
      <c r="P175">
        <v>2.4494699999999998</v>
      </c>
      <c r="R175">
        <v>2.1224799999999999</v>
      </c>
      <c r="S175">
        <v>2.1352799999999998</v>
      </c>
      <c r="T175">
        <v>2.42035</v>
      </c>
      <c r="V175">
        <v>2.1412499999999999</v>
      </c>
      <c r="W175">
        <v>2.1540499999999998</v>
      </c>
      <c r="X175">
        <v>2.4674399999999999</v>
      </c>
      <c r="Z175">
        <v>2.1208800000000001</v>
      </c>
      <c r="AA175">
        <v>2.1359900000000001</v>
      </c>
      <c r="AB175">
        <v>2.43851</v>
      </c>
      <c r="AD175">
        <v>2.1730999999999998</v>
      </c>
      <c r="AE175">
        <v>2.1784699999999999</v>
      </c>
      <c r="AF175">
        <v>2.46211</v>
      </c>
      <c r="AH175">
        <v>2.1449500000000001</v>
      </c>
      <c r="AI175">
        <v>2.1497600000000001</v>
      </c>
      <c r="AJ175">
        <v>2.4564900000000001</v>
      </c>
      <c r="AL175">
        <v>2.13503</v>
      </c>
      <c r="AM175">
        <v>2.1412900000000001</v>
      </c>
      <c r="AN175">
        <v>2.4286400000000001</v>
      </c>
    </row>
    <row r="176" spans="10:40">
      <c r="J176">
        <v>2.4912899999999998</v>
      </c>
      <c r="K176">
        <v>2.5071400000000001</v>
      </c>
      <c r="L176">
        <v>3.22383</v>
      </c>
      <c r="N176">
        <v>2.4477199999999999</v>
      </c>
      <c r="O176">
        <v>2.4449700000000001</v>
      </c>
      <c r="P176">
        <v>3.2298800000000001</v>
      </c>
      <c r="R176">
        <v>2.4733000000000001</v>
      </c>
      <c r="S176">
        <v>2.5085700000000002</v>
      </c>
      <c r="T176">
        <v>3.7311800000000002</v>
      </c>
      <c r="V176">
        <v>2.2987899999999999</v>
      </c>
      <c r="W176">
        <v>2.3060700000000001</v>
      </c>
      <c r="X176">
        <v>2.8191000000000002</v>
      </c>
      <c r="Z176">
        <v>2.9969800000000002</v>
      </c>
      <c r="AA176">
        <v>3.0114000000000001</v>
      </c>
      <c r="AB176">
        <v>6.4078900000000001</v>
      </c>
      <c r="AD176">
        <v>3.09084</v>
      </c>
      <c r="AE176">
        <v>3.08907</v>
      </c>
      <c r="AF176">
        <v>4.5446</v>
      </c>
      <c r="AH176">
        <v>3.2458100000000001</v>
      </c>
      <c r="AI176">
        <v>3.2496700000000001</v>
      </c>
      <c r="AJ176">
        <v>5.43398</v>
      </c>
      <c r="AL176">
        <v>3.5946600000000002</v>
      </c>
      <c r="AM176">
        <v>3.6318800000000002</v>
      </c>
      <c r="AN176">
        <v>6.8538500000000004</v>
      </c>
    </row>
    <row r="177" spans="10:40">
      <c r="J177">
        <v>0.33623999999999998</v>
      </c>
      <c r="K177">
        <v>0.34712999999999999</v>
      </c>
      <c r="L177">
        <v>0.76141999999999999</v>
      </c>
      <c r="N177">
        <v>0.30571999999999999</v>
      </c>
      <c r="O177">
        <v>0.29680000000000001</v>
      </c>
      <c r="P177">
        <v>0.78041000000000005</v>
      </c>
      <c r="R177">
        <v>0.35082000000000002</v>
      </c>
      <c r="S177">
        <v>0.37329000000000001</v>
      </c>
      <c r="T177">
        <v>1.3108299999999999</v>
      </c>
      <c r="V177">
        <v>0.15754000000000001</v>
      </c>
      <c r="W177">
        <v>0.15201999999999999</v>
      </c>
      <c r="X177">
        <v>0.35165999999999997</v>
      </c>
      <c r="Z177">
        <v>0.87609999999999999</v>
      </c>
      <c r="AA177">
        <v>0.87541000000000002</v>
      </c>
      <c r="AB177">
        <v>3.9693800000000001</v>
      </c>
      <c r="AD177">
        <v>0.91774</v>
      </c>
      <c r="AE177">
        <v>0.91059999999999997</v>
      </c>
      <c r="AF177">
        <v>2.08249</v>
      </c>
      <c r="AH177">
        <v>1.1008599999999999</v>
      </c>
      <c r="AI177">
        <v>1.0999099999999999</v>
      </c>
      <c r="AJ177">
        <v>2.97749</v>
      </c>
      <c r="AL177">
        <v>1.45963</v>
      </c>
      <c r="AM177">
        <v>1.4905900000000001</v>
      </c>
      <c r="AN177">
        <v>4.4252099999999999</v>
      </c>
    </row>
    <row r="178" spans="10:40">
      <c r="J178">
        <v>2.12669</v>
      </c>
      <c r="K178">
        <v>2.1389399999999998</v>
      </c>
      <c r="L178">
        <v>2.4413299999999998</v>
      </c>
      <c r="N178">
        <v>2.1448</v>
      </c>
      <c r="O178">
        <v>2.1571099999999999</v>
      </c>
      <c r="P178">
        <v>2.4271099999999999</v>
      </c>
      <c r="R178">
        <v>2.1144500000000002</v>
      </c>
      <c r="S178">
        <v>2.12093</v>
      </c>
      <c r="T178">
        <v>2.4211399999999998</v>
      </c>
      <c r="V178">
        <v>2.1157599999999999</v>
      </c>
      <c r="W178">
        <v>2.1227</v>
      </c>
      <c r="X178">
        <v>2.4248799999999999</v>
      </c>
      <c r="Z178">
        <v>2.13992</v>
      </c>
      <c r="AA178">
        <v>2.1515900000000001</v>
      </c>
      <c r="AB178">
        <v>2.4460099999999998</v>
      </c>
      <c r="AD178">
        <v>2.1939299999999999</v>
      </c>
      <c r="AE178">
        <v>2.20411</v>
      </c>
      <c r="AF178">
        <v>2.5002</v>
      </c>
      <c r="AH178">
        <v>2.1650499999999999</v>
      </c>
      <c r="AI178">
        <v>2.1743600000000001</v>
      </c>
      <c r="AJ178">
        <v>2.4863599999999999</v>
      </c>
      <c r="AL178">
        <v>2.1320000000000001</v>
      </c>
      <c r="AM178">
        <v>2.13653</v>
      </c>
      <c r="AN178">
        <v>2.45764</v>
      </c>
    </row>
    <row r="179" spans="10:40">
      <c r="J179">
        <v>2.2492399999999999</v>
      </c>
      <c r="K179">
        <v>2.2822399999999998</v>
      </c>
      <c r="L179">
        <v>3.0889000000000002</v>
      </c>
      <c r="N179">
        <v>2.5948799999999999</v>
      </c>
      <c r="O179">
        <v>2.6299299999999999</v>
      </c>
      <c r="P179">
        <v>3.5397599999999998</v>
      </c>
      <c r="R179">
        <v>2.6873</v>
      </c>
      <c r="S179">
        <v>2.70397</v>
      </c>
      <c r="T179">
        <v>4.3219099999999999</v>
      </c>
      <c r="V179">
        <v>2.6325500000000002</v>
      </c>
      <c r="W179">
        <v>2.6546699999999999</v>
      </c>
      <c r="X179">
        <v>4.0638100000000001</v>
      </c>
      <c r="Z179">
        <v>2.8955199999999999</v>
      </c>
      <c r="AA179">
        <v>2.8868100000000001</v>
      </c>
      <c r="AB179">
        <v>4.4988999999999999</v>
      </c>
      <c r="AD179">
        <v>3.2179000000000002</v>
      </c>
      <c r="AE179">
        <v>3.2408399999999999</v>
      </c>
      <c r="AF179">
        <v>5.9641400000000004</v>
      </c>
      <c r="AH179">
        <v>3.3286500000000001</v>
      </c>
      <c r="AI179">
        <v>3.4140100000000002</v>
      </c>
      <c r="AJ179">
        <v>4.8740500000000004</v>
      </c>
      <c r="AL179">
        <v>3.5617800000000002</v>
      </c>
      <c r="AM179">
        <v>3.6434700000000002</v>
      </c>
      <c r="AN179">
        <v>7.7637900000000002</v>
      </c>
    </row>
    <row r="180" spans="10:40">
      <c r="J180">
        <v>0.12255000000000001</v>
      </c>
      <c r="K180">
        <v>0.14330000000000001</v>
      </c>
      <c r="L180">
        <v>0.64756999999999998</v>
      </c>
      <c r="N180">
        <v>0.45007999999999998</v>
      </c>
      <c r="O180">
        <v>0.47282000000000002</v>
      </c>
      <c r="P180">
        <v>1.1126499999999999</v>
      </c>
      <c r="R180">
        <v>0.57284999999999997</v>
      </c>
      <c r="S180">
        <v>0.58304</v>
      </c>
      <c r="T180">
        <v>1.9007700000000001</v>
      </c>
      <c r="V180">
        <v>0.51678999999999997</v>
      </c>
      <c r="W180">
        <v>0.53197000000000005</v>
      </c>
      <c r="X180">
        <v>1.63893</v>
      </c>
      <c r="Z180">
        <v>0.75560000000000005</v>
      </c>
      <c r="AA180">
        <v>0.73521999999999998</v>
      </c>
      <c r="AB180">
        <v>2.0528900000000001</v>
      </c>
      <c r="AD180">
        <v>1.02397</v>
      </c>
      <c r="AE180">
        <v>1.0367299999999999</v>
      </c>
      <c r="AF180">
        <v>3.46394</v>
      </c>
      <c r="AH180">
        <v>1.1636</v>
      </c>
      <c r="AI180">
        <v>1.2396499999999999</v>
      </c>
      <c r="AJ180">
        <v>2.3876900000000001</v>
      </c>
      <c r="AL180">
        <v>1.4297800000000001</v>
      </c>
      <c r="AM180">
        <v>1.5069399999999999</v>
      </c>
      <c r="AN180">
        <v>5.3061499999999997</v>
      </c>
    </row>
    <row r="181" spans="10:40">
      <c r="J181">
        <v>2.0376799999999999</v>
      </c>
      <c r="K181">
        <v>2.0440200000000002</v>
      </c>
      <c r="L181">
        <v>2.3500299999999998</v>
      </c>
      <c r="N181">
        <v>2.1146799999999999</v>
      </c>
      <c r="O181">
        <v>2.1331899999999999</v>
      </c>
      <c r="P181">
        <v>2.4518800000000001</v>
      </c>
      <c r="R181">
        <v>2.1099100000000002</v>
      </c>
      <c r="S181">
        <v>2.11327</v>
      </c>
      <c r="T181">
        <v>2.4394900000000002</v>
      </c>
      <c r="V181">
        <v>2.0799699999999999</v>
      </c>
      <c r="W181">
        <v>2.08988</v>
      </c>
      <c r="X181">
        <v>2.3774799999999998</v>
      </c>
      <c r="Z181">
        <v>2.13043</v>
      </c>
      <c r="AA181">
        <v>2.1371699999999998</v>
      </c>
      <c r="AB181">
        <v>2.4396900000000001</v>
      </c>
      <c r="AD181">
        <v>2.1116700000000002</v>
      </c>
      <c r="AE181">
        <v>2.1255999999999999</v>
      </c>
      <c r="AF181">
        <v>2.4145799999999999</v>
      </c>
      <c r="AH181">
        <v>2.1028600000000002</v>
      </c>
      <c r="AI181">
        <v>2.1142799999999999</v>
      </c>
      <c r="AJ181">
        <v>2.4941399999999998</v>
      </c>
      <c r="AL181">
        <v>2.1123799999999999</v>
      </c>
      <c r="AM181">
        <v>2.1173099999999998</v>
      </c>
      <c r="AN181">
        <v>2.4007900000000002</v>
      </c>
    </row>
    <row r="182" spans="10:40">
      <c r="J182">
        <v>2.1154899999999999</v>
      </c>
      <c r="K182">
        <v>2.13463</v>
      </c>
      <c r="L182">
        <v>2.5395699999999999</v>
      </c>
      <c r="N182">
        <v>2.21618</v>
      </c>
      <c r="O182">
        <v>2.2336200000000002</v>
      </c>
      <c r="P182">
        <v>2.8718499999999998</v>
      </c>
      <c r="R182">
        <v>2.5940699999999999</v>
      </c>
      <c r="S182">
        <v>2.6022400000000001</v>
      </c>
      <c r="T182">
        <v>3.6004100000000001</v>
      </c>
      <c r="V182">
        <v>2.80674</v>
      </c>
      <c r="W182">
        <v>2.85832</v>
      </c>
      <c r="X182">
        <v>6.0830200000000003</v>
      </c>
      <c r="Z182">
        <v>2.31006</v>
      </c>
      <c r="AA182">
        <v>2.3240099999999999</v>
      </c>
      <c r="AB182">
        <v>2.8782399999999999</v>
      </c>
      <c r="AD182">
        <v>3.0114200000000002</v>
      </c>
      <c r="AE182">
        <v>3.1029300000000002</v>
      </c>
      <c r="AF182">
        <v>4.6724699999999997</v>
      </c>
      <c r="AH182">
        <v>2.5985</v>
      </c>
      <c r="AI182">
        <v>2.62852</v>
      </c>
      <c r="AJ182">
        <v>3.9253399999999998</v>
      </c>
      <c r="AL182">
        <v>3.43485</v>
      </c>
      <c r="AM182">
        <v>3.51126</v>
      </c>
      <c r="AN182">
        <v>6.4577499999999999</v>
      </c>
    </row>
    <row r="183" spans="10:40">
      <c r="J183">
        <v>7.7809999999999893E-2</v>
      </c>
      <c r="K183">
        <v>9.0609999999999899E-2</v>
      </c>
      <c r="L183">
        <v>0.18953999999999999</v>
      </c>
      <c r="N183">
        <v>0.10150000000000001</v>
      </c>
      <c r="O183">
        <v>0.10043000000000001</v>
      </c>
      <c r="P183">
        <v>0.41997000000000001</v>
      </c>
      <c r="R183">
        <v>0.48415999999999998</v>
      </c>
      <c r="S183">
        <v>0.48897000000000002</v>
      </c>
      <c r="T183">
        <v>1.16092</v>
      </c>
      <c r="V183">
        <v>0.72677000000000003</v>
      </c>
      <c r="W183">
        <v>0.76844000000000001</v>
      </c>
      <c r="X183">
        <v>3.7055400000000001</v>
      </c>
      <c r="Z183">
        <v>0.17963000000000001</v>
      </c>
      <c r="AA183">
        <v>0.18684000000000001</v>
      </c>
      <c r="AB183">
        <v>0.43855</v>
      </c>
      <c r="AD183">
        <v>0.89975000000000005</v>
      </c>
      <c r="AE183">
        <v>0.97733000000000003</v>
      </c>
      <c r="AF183">
        <v>2.2578900000000002</v>
      </c>
      <c r="AH183">
        <v>0.49564000000000002</v>
      </c>
      <c r="AI183">
        <v>0.51424000000000003</v>
      </c>
      <c r="AJ183">
        <v>1.4312</v>
      </c>
      <c r="AL183">
        <v>1.32247</v>
      </c>
      <c r="AM183">
        <v>1.39395</v>
      </c>
      <c r="AN183">
        <v>4.0569600000000001</v>
      </c>
    </row>
    <row r="184" spans="10:40">
      <c r="J184">
        <v>2.1033400000000002</v>
      </c>
      <c r="K184">
        <v>2.11626</v>
      </c>
      <c r="L184">
        <v>2.4096000000000002</v>
      </c>
      <c r="N184">
        <v>2.1222400000000001</v>
      </c>
      <c r="O184">
        <v>2.1304500000000002</v>
      </c>
      <c r="P184">
        <v>2.4155500000000001</v>
      </c>
      <c r="R184">
        <v>2.1827700000000001</v>
      </c>
      <c r="S184">
        <v>2.1962600000000001</v>
      </c>
      <c r="T184">
        <v>2.4749699999999999</v>
      </c>
      <c r="V184">
        <v>2.0875900000000001</v>
      </c>
      <c r="W184">
        <v>2.09361</v>
      </c>
      <c r="X184">
        <v>2.41622</v>
      </c>
      <c r="Z184">
        <v>2.1991399999999999</v>
      </c>
      <c r="AA184">
        <v>2.21407</v>
      </c>
      <c r="AB184">
        <v>2.5274100000000002</v>
      </c>
      <c r="AD184">
        <v>2.10839</v>
      </c>
      <c r="AE184">
        <v>2.1134599999999999</v>
      </c>
      <c r="AF184">
        <v>2.3674900000000001</v>
      </c>
      <c r="AH184">
        <v>2.1771400000000001</v>
      </c>
      <c r="AI184">
        <v>2.18262</v>
      </c>
      <c r="AJ184">
        <v>2.4774600000000002</v>
      </c>
      <c r="AL184">
        <v>2.0804800000000001</v>
      </c>
      <c r="AM184">
        <v>2.1082800000000002</v>
      </c>
      <c r="AN184">
        <v>2.4095599999999999</v>
      </c>
    </row>
    <row r="185" spans="10:40">
      <c r="J185">
        <v>2.19828</v>
      </c>
      <c r="K185">
        <v>2.2133699999999998</v>
      </c>
      <c r="L185">
        <v>2.7066400000000002</v>
      </c>
      <c r="N185">
        <v>2.5830700000000002</v>
      </c>
      <c r="O185">
        <v>2.59246</v>
      </c>
      <c r="P185">
        <v>4.1812300000000002</v>
      </c>
      <c r="R185">
        <v>2.7933599999999998</v>
      </c>
      <c r="S185">
        <v>2.84274</v>
      </c>
      <c r="T185">
        <v>5.0165199999999999</v>
      </c>
      <c r="V185">
        <v>2.8110900000000001</v>
      </c>
      <c r="W185">
        <v>2.8465500000000001</v>
      </c>
      <c r="X185">
        <v>5.4536800000000003</v>
      </c>
      <c r="Z185">
        <v>3.1557599999999999</v>
      </c>
      <c r="AA185">
        <v>3.0986099999999999</v>
      </c>
      <c r="AB185">
        <v>6.1679500000000003</v>
      </c>
      <c r="AD185">
        <v>3.1704599999999998</v>
      </c>
      <c r="AE185">
        <v>3.1825600000000001</v>
      </c>
      <c r="AF185">
        <v>5.4041899999999998</v>
      </c>
      <c r="AH185">
        <v>3.2623500000000001</v>
      </c>
      <c r="AI185">
        <v>3.3443700000000001</v>
      </c>
      <c r="AJ185">
        <v>5.7742599999999999</v>
      </c>
      <c r="AL185">
        <v>2.3417599999999998</v>
      </c>
      <c r="AM185">
        <v>2.38056</v>
      </c>
      <c r="AN185">
        <v>3.2715999999999998</v>
      </c>
    </row>
    <row r="186" spans="10:40">
      <c r="J186">
        <v>9.4939999999999802E-2</v>
      </c>
      <c r="K186">
        <v>9.7109999999999794E-2</v>
      </c>
      <c r="L186">
        <v>0.29704000000000003</v>
      </c>
      <c r="N186">
        <v>0.46083000000000002</v>
      </c>
      <c r="O186">
        <v>0.46200999999999998</v>
      </c>
      <c r="P186">
        <v>1.7656799999999999</v>
      </c>
      <c r="R186">
        <v>0.61058999999999997</v>
      </c>
      <c r="S186">
        <v>0.64648000000000005</v>
      </c>
      <c r="T186">
        <v>2.54155</v>
      </c>
      <c r="V186">
        <v>0.72350000000000003</v>
      </c>
      <c r="W186">
        <v>0.75294000000000005</v>
      </c>
      <c r="X186">
        <v>3.0374599999999998</v>
      </c>
      <c r="Z186">
        <v>0.95662000000000003</v>
      </c>
      <c r="AA186">
        <v>0.88453999999999999</v>
      </c>
      <c r="AB186">
        <v>3.6405400000000001</v>
      </c>
      <c r="AD186">
        <v>1.0620700000000001</v>
      </c>
      <c r="AE186">
        <v>1.0690999999999999</v>
      </c>
      <c r="AF186">
        <v>3.0367000000000002</v>
      </c>
      <c r="AH186">
        <v>1.08521</v>
      </c>
      <c r="AI186">
        <v>1.1617500000000001</v>
      </c>
      <c r="AJ186">
        <v>3.2968000000000002</v>
      </c>
      <c r="AL186">
        <v>0.26128000000000001</v>
      </c>
      <c r="AM186">
        <v>0.27228000000000002</v>
      </c>
      <c r="AN186">
        <v>0.86204000000000003</v>
      </c>
    </row>
    <row r="187" spans="10:40">
      <c r="J187">
        <v>2.1256300000000001</v>
      </c>
      <c r="K187">
        <v>2.1410999999999998</v>
      </c>
      <c r="L187">
        <v>2.4442400000000002</v>
      </c>
      <c r="N187">
        <v>2.1979899999999999</v>
      </c>
      <c r="O187">
        <v>2.2097899999999999</v>
      </c>
      <c r="P187">
        <v>2.5123700000000002</v>
      </c>
      <c r="R187">
        <v>2.1500900000000001</v>
      </c>
      <c r="S187">
        <v>2.1584099999999999</v>
      </c>
      <c r="T187">
        <v>2.4777100000000001</v>
      </c>
      <c r="V187">
        <v>2.0984600000000002</v>
      </c>
      <c r="W187">
        <v>2.1062599999999998</v>
      </c>
      <c r="X187">
        <v>2.3974700000000002</v>
      </c>
      <c r="Z187">
        <v>2.1217600000000001</v>
      </c>
      <c r="AA187">
        <v>2.1277699999999999</v>
      </c>
      <c r="AB187">
        <v>2.4249000000000001</v>
      </c>
      <c r="AD187">
        <v>2.1229</v>
      </c>
      <c r="AE187">
        <v>2.1415299999999999</v>
      </c>
      <c r="AF187">
        <v>2.4286300000000001</v>
      </c>
      <c r="AH187">
        <v>2.1185299999999998</v>
      </c>
      <c r="AI187">
        <v>2.1485500000000002</v>
      </c>
      <c r="AJ187">
        <v>2.42109</v>
      </c>
      <c r="AL187">
        <v>2.0785999999999998</v>
      </c>
      <c r="AM187">
        <v>2.0849799999999998</v>
      </c>
      <c r="AN187">
        <v>2.37114</v>
      </c>
    </row>
    <row r="188" spans="10:40">
      <c r="J188">
        <v>2.1882799999999998</v>
      </c>
      <c r="K188">
        <v>2.2089500000000002</v>
      </c>
      <c r="L188">
        <v>2.8011400000000002</v>
      </c>
      <c r="N188">
        <v>2.5397799999999999</v>
      </c>
      <c r="O188">
        <v>2.5632199999999998</v>
      </c>
      <c r="P188">
        <v>3.5741700000000001</v>
      </c>
      <c r="R188">
        <v>2.7219000000000002</v>
      </c>
      <c r="S188">
        <v>2.7326100000000002</v>
      </c>
      <c r="T188">
        <v>4.3384099999999997</v>
      </c>
      <c r="V188">
        <v>2.7921900000000002</v>
      </c>
      <c r="W188">
        <v>2.8504200000000002</v>
      </c>
      <c r="X188">
        <v>4.7870400000000002</v>
      </c>
      <c r="Z188">
        <v>3.00359</v>
      </c>
      <c r="AA188">
        <v>3.0493800000000002</v>
      </c>
      <c r="AB188">
        <v>6.09579</v>
      </c>
      <c r="AD188">
        <v>3.0844399999999998</v>
      </c>
      <c r="AE188">
        <v>3.0531899999999998</v>
      </c>
      <c r="AF188">
        <v>5.3849900000000002</v>
      </c>
      <c r="AH188">
        <v>2.3274400000000002</v>
      </c>
      <c r="AI188">
        <v>2.3503400000000001</v>
      </c>
      <c r="AJ188">
        <v>3.5196499999999999</v>
      </c>
      <c r="AL188">
        <v>3.1686399999999999</v>
      </c>
      <c r="AM188">
        <v>3.2030799999999999</v>
      </c>
      <c r="AN188">
        <v>5.1247299999999996</v>
      </c>
    </row>
    <row r="189" spans="10:40">
      <c r="J189">
        <v>6.2649999999999706E-2</v>
      </c>
      <c r="K189">
        <v>6.7850000000000396E-2</v>
      </c>
      <c r="L189">
        <v>0.3569</v>
      </c>
      <c r="N189">
        <v>0.34178999999999998</v>
      </c>
      <c r="O189">
        <v>0.35343000000000002</v>
      </c>
      <c r="P189">
        <v>1.0618000000000001</v>
      </c>
      <c r="R189">
        <v>0.57181000000000004</v>
      </c>
      <c r="S189">
        <v>0.57420000000000004</v>
      </c>
      <c r="T189">
        <v>1.8607</v>
      </c>
      <c r="V189">
        <v>0.69372999999999996</v>
      </c>
      <c r="W189">
        <v>0.74416000000000004</v>
      </c>
      <c r="X189">
        <v>2.38957</v>
      </c>
      <c r="Z189">
        <v>0.88183</v>
      </c>
      <c r="AA189">
        <v>0.92161000000000004</v>
      </c>
      <c r="AB189">
        <v>3.67089</v>
      </c>
      <c r="AD189">
        <v>0.96153999999999995</v>
      </c>
      <c r="AE189">
        <v>0.91166000000000003</v>
      </c>
      <c r="AF189">
        <v>2.9563600000000001</v>
      </c>
      <c r="AH189">
        <v>0.20891000000000001</v>
      </c>
      <c r="AI189">
        <v>0.20179</v>
      </c>
      <c r="AJ189">
        <v>1.09856</v>
      </c>
      <c r="AL189">
        <v>1.0900399999999999</v>
      </c>
      <c r="AM189">
        <v>1.1181000000000001</v>
      </c>
      <c r="AN189">
        <v>2.75359</v>
      </c>
    </row>
    <row r="190" spans="10:40">
      <c r="N190">
        <v>2.1510600000000002</v>
      </c>
      <c r="O190">
        <v>2.1672799999999999</v>
      </c>
      <c r="P190">
        <v>2.4565600000000001</v>
      </c>
      <c r="V190">
        <v>2.1303800000000002</v>
      </c>
      <c r="W190">
        <v>2.1516199999999999</v>
      </c>
      <c r="X190">
        <v>2.4571399999999999</v>
      </c>
      <c r="AD190">
        <v>2.0977100000000002</v>
      </c>
      <c r="AE190">
        <v>2.10772</v>
      </c>
      <c r="AF190">
        <v>2.38137</v>
      </c>
      <c r="AL190">
        <v>2.1180500000000002</v>
      </c>
      <c r="AM190">
        <v>2.1235400000000002</v>
      </c>
      <c r="AN190">
        <v>2.4271600000000002</v>
      </c>
    </row>
    <row r="191" spans="10:40">
      <c r="N191">
        <v>2.5341999999999998</v>
      </c>
      <c r="O191">
        <v>2.5139800000000001</v>
      </c>
      <c r="P191">
        <v>3.1847699999999999</v>
      </c>
      <c r="V191">
        <v>2.2275200000000002</v>
      </c>
      <c r="W191">
        <v>2.25787</v>
      </c>
      <c r="X191">
        <v>2.7727599999999999</v>
      </c>
      <c r="AD191">
        <v>3.0174699999999999</v>
      </c>
      <c r="AE191">
        <v>3.073</v>
      </c>
      <c r="AF191">
        <v>5.4696699999999998</v>
      </c>
      <c r="AL191">
        <v>3.5190000000000001</v>
      </c>
      <c r="AM191">
        <v>3.5442100000000001</v>
      </c>
      <c r="AN191">
        <v>6.2358399999999996</v>
      </c>
    </row>
    <row r="192" spans="10:40">
      <c r="N192">
        <v>0.38313999999999998</v>
      </c>
      <c r="O192">
        <v>0.34670000000000001</v>
      </c>
      <c r="P192">
        <v>0.72821000000000002</v>
      </c>
      <c r="V192">
        <v>9.7140000000000004E-2</v>
      </c>
      <c r="W192">
        <v>0.10625</v>
      </c>
      <c r="X192">
        <v>0.31562000000000001</v>
      </c>
      <c r="AD192">
        <v>0.91976000000000002</v>
      </c>
      <c r="AE192">
        <v>0.96528000000000003</v>
      </c>
      <c r="AF192">
        <v>3.0882999999999998</v>
      </c>
      <c r="AL192">
        <v>1.4009499999999999</v>
      </c>
      <c r="AM192">
        <v>1.4206700000000001</v>
      </c>
      <c r="AN192">
        <v>3.8086799999999998</v>
      </c>
    </row>
    <row r="193" spans="14:40">
      <c r="N193">
        <v>2.1011600000000001</v>
      </c>
      <c r="O193">
        <v>2.1113</v>
      </c>
      <c r="P193">
        <v>2.4117799999999998</v>
      </c>
      <c r="V193">
        <v>2.1063399999999999</v>
      </c>
      <c r="W193">
        <v>2.11443</v>
      </c>
      <c r="X193">
        <v>2.4215100000000001</v>
      </c>
      <c r="AD193">
        <v>2.11225</v>
      </c>
      <c r="AE193">
        <v>2.1264599999999998</v>
      </c>
      <c r="AF193">
        <v>2.4325800000000002</v>
      </c>
      <c r="AL193">
        <v>2.0795300000000001</v>
      </c>
      <c r="AM193">
        <v>2.08378</v>
      </c>
      <c r="AN193">
        <v>2.3580199999999998</v>
      </c>
    </row>
    <row r="194" spans="14:40">
      <c r="N194">
        <v>2.5385599999999999</v>
      </c>
      <c r="O194">
        <v>2.5171800000000002</v>
      </c>
      <c r="P194">
        <v>3.99498</v>
      </c>
      <c r="V194">
        <v>2.87609</v>
      </c>
      <c r="W194">
        <v>2.8974700000000002</v>
      </c>
      <c r="X194">
        <v>6.3417199999999996</v>
      </c>
      <c r="AD194">
        <v>2.7751700000000001</v>
      </c>
      <c r="AE194">
        <v>2.7481900000000001</v>
      </c>
      <c r="AF194">
        <v>4.57728</v>
      </c>
      <c r="AL194">
        <v>3.2739799999999999</v>
      </c>
      <c r="AM194">
        <v>3.3963199999999998</v>
      </c>
      <c r="AN194">
        <v>5.6007699999999998</v>
      </c>
    </row>
    <row r="195" spans="14:40">
      <c r="N195">
        <v>0.43740000000000001</v>
      </c>
      <c r="O195">
        <v>0.40588000000000002</v>
      </c>
      <c r="P195">
        <v>1.5831999999999999</v>
      </c>
      <c r="V195">
        <v>0.76975000000000005</v>
      </c>
      <c r="W195">
        <v>0.78303999999999996</v>
      </c>
      <c r="X195">
        <v>3.92021</v>
      </c>
      <c r="AD195">
        <v>0.66291999999999995</v>
      </c>
      <c r="AE195">
        <v>0.62173</v>
      </c>
      <c r="AF195">
        <v>2.1446999999999998</v>
      </c>
      <c r="AL195">
        <v>1.19445</v>
      </c>
      <c r="AM195">
        <v>1.31254</v>
      </c>
      <c r="AN195">
        <v>3.24275</v>
      </c>
    </row>
    <row r="196" spans="14:40">
      <c r="N196">
        <v>2.1150899999999999</v>
      </c>
      <c r="O196">
        <v>2.1282299999999998</v>
      </c>
      <c r="P196">
        <v>2.4008400000000001</v>
      </c>
      <c r="V196">
        <v>2.14438</v>
      </c>
      <c r="W196">
        <v>2.1513</v>
      </c>
      <c r="X196">
        <v>2.43608</v>
      </c>
      <c r="AD196">
        <v>2.1017199999999998</v>
      </c>
      <c r="AE196">
        <v>2.1143399999999999</v>
      </c>
      <c r="AF196">
        <v>2.3861400000000001</v>
      </c>
      <c r="AL196">
        <v>2.1515300000000002</v>
      </c>
      <c r="AM196">
        <v>2.15984</v>
      </c>
      <c r="AN196">
        <v>2.4270299999999998</v>
      </c>
    </row>
    <row r="197" spans="14:40">
      <c r="N197">
        <v>2.5422799999999999</v>
      </c>
      <c r="O197">
        <v>2.5293899999999998</v>
      </c>
      <c r="P197">
        <v>3.2690600000000001</v>
      </c>
      <c r="V197">
        <v>2.8064</v>
      </c>
      <c r="W197">
        <v>2.8379099999999999</v>
      </c>
      <c r="X197">
        <v>4.9312300000000002</v>
      </c>
      <c r="AD197">
        <v>3.1527799999999999</v>
      </c>
      <c r="AE197">
        <v>3.2014999999999998</v>
      </c>
      <c r="AF197">
        <v>6.4014800000000003</v>
      </c>
      <c r="AL197">
        <v>3.0446399999999998</v>
      </c>
      <c r="AM197">
        <v>3.09674</v>
      </c>
      <c r="AN197">
        <v>4.2345300000000003</v>
      </c>
    </row>
    <row r="198" spans="14:40">
      <c r="N198">
        <v>0.42719000000000001</v>
      </c>
      <c r="O198">
        <v>0.40116000000000002</v>
      </c>
      <c r="P198">
        <v>0.86821999999999999</v>
      </c>
      <c r="V198">
        <v>0.66202000000000005</v>
      </c>
      <c r="W198">
        <v>0.68661000000000005</v>
      </c>
      <c r="X198">
        <v>2.4951500000000002</v>
      </c>
      <c r="AD198">
        <v>1.0510600000000001</v>
      </c>
      <c r="AE198">
        <v>1.0871599999999999</v>
      </c>
      <c r="AF198">
        <v>4.0153400000000001</v>
      </c>
      <c r="AL198">
        <v>0.89310999999999996</v>
      </c>
      <c r="AM198">
        <v>0.93689999999999996</v>
      </c>
      <c r="AN198">
        <v>1.8075000000000001</v>
      </c>
    </row>
    <row r="199" spans="14:40">
      <c r="N199">
        <v>2.1162800000000002</v>
      </c>
      <c r="O199">
        <v>2.1249400000000001</v>
      </c>
      <c r="P199">
        <v>2.42625</v>
      </c>
      <c r="V199">
        <v>2.1509499999999999</v>
      </c>
      <c r="W199">
        <v>2.1561599999999999</v>
      </c>
      <c r="X199">
        <v>2.4461499999999998</v>
      </c>
      <c r="AD199">
        <v>2.1295199999999999</v>
      </c>
      <c r="AE199">
        <v>2.1359300000000001</v>
      </c>
      <c r="AF199">
        <v>2.4382000000000001</v>
      </c>
      <c r="AL199">
        <v>2.1405599999999998</v>
      </c>
      <c r="AM199">
        <v>2.14554</v>
      </c>
      <c r="AN199">
        <v>2.44876</v>
      </c>
    </row>
    <row r="200" spans="14:40">
      <c r="N200">
        <v>2.5484599999999999</v>
      </c>
      <c r="O200">
        <v>2.5826500000000001</v>
      </c>
      <c r="P200">
        <v>3.3015099999999999</v>
      </c>
      <c r="V200">
        <v>2.84531</v>
      </c>
      <c r="W200">
        <v>2.8578999999999999</v>
      </c>
      <c r="X200">
        <v>5.5388799999999998</v>
      </c>
      <c r="AD200">
        <v>3.1655000000000002</v>
      </c>
      <c r="AE200">
        <v>3.1449199999999999</v>
      </c>
      <c r="AF200">
        <v>5.8496499999999996</v>
      </c>
      <c r="AL200">
        <v>3.4239199999999999</v>
      </c>
      <c r="AM200">
        <v>3.5513499999999998</v>
      </c>
      <c r="AN200">
        <v>6.6686100000000001</v>
      </c>
    </row>
    <row r="201" spans="14:40">
      <c r="N201">
        <v>0.43218000000000001</v>
      </c>
      <c r="O201">
        <v>0.45771000000000001</v>
      </c>
      <c r="P201">
        <v>0.87526000000000004</v>
      </c>
      <c r="V201">
        <v>0.69435999999999998</v>
      </c>
      <c r="W201">
        <v>0.70174000000000003</v>
      </c>
      <c r="X201">
        <v>3.09273</v>
      </c>
      <c r="AD201">
        <v>1.0359799999999999</v>
      </c>
      <c r="AE201">
        <v>1.0089900000000001</v>
      </c>
      <c r="AF201">
        <v>3.4114499999999999</v>
      </c>
      <c r="AL201">
        <v>1.2833600000000001</v>
      </c>
      <c r="AM201">
        <v>1.40581</v>
      </c>
      <c r="AN201">
        <v>4.2198500000000001</v>
      </c>
    </row>
    <row r="202" spans="14:40">
      <c r="N202">
        <v>2.12791</v>
      </c>
      <c r="O202">
        <v>2.1435399999999998</v>
      </c>
      <c r="P202">
        <v>2.4433799999999999</v>
      </c>
      <c r="V202">
        <v>2.12717</v>
      </c>
      <c r="W202">
        <v>2.1372900000000001</v>
      </c>
      <c r="X202">
        <v>2.4489100000000001</v>
      </c>
      <c r="AD202">
        <v>2.1371099999999998</v>
      </c>
      <c r="AE202">
        <v>2.1479900000000001</v>
      </c>
      <c r="AF202">
        <v>2.42144</v>
      </c>
      <c r="AL202">
        <v>2.0869</v>
      </c>
      <c r="AM202">
        <v>2.0989499999999999</v>
      </c>
      <c r="AN202">
        <v>2.39262</v>
      </c>
    </row>
    <row r="203" spans="14:40">
      <c r="N203">
        <v>2.5988799999999999</v>
      </c>
      <c r="O203">
        <v>2.6110799999999998</v>
      </c>
      <c r="P203">
        <v>3.9928499999999998</v>
      </c>
      <c r="V203">
        <v>2.85039</v>
      </c>
      <c r="W203">
        <v>2.9101499999999998</v>
      </c>
      <c r="X203">
        <v>5.6425400000000003</v>
      </c>
      <c r="AD203">
        <v>2.9483999999999999</v>
      </c>
      <c r="AE203">
        <v>2.9745300000000001</v>
      </c>
      <c r="AF203">
        <v>4.4960899999999997</v>
      </c>
      <c r="AL203">
        <v>3.3661500000000002</v>
      </c>
      <c r="AM203">
        <v>3.3713700000000002</v>
      </c>
      <c r="AN203">
        <v>6.0570000000000004</v>
      </c>
    </row>
    <row r="204" spans="14:40">
      <c r="N204">
        <v>0.47097</v>
      </c>
      <c r="O204">
        <v>0.46754000000000001</v>
      </c>
      <c r="P204">
        <v>1.5494699999999999</v>
      </c>
      <c r="V204">
        <v>0.72321999999999997</v>
      </c>
      <c r="W204">
        <v>0.77285999999999999</v>
      </c>
      <c r="X204">
        <v>3.1936300000000002</v>
      </c>
      <c r="AD204">
        <v>0.81128999999999996</v>
      </c>
      <c r="AE204">
        <v>0.82654000000000005</v>
      </c>
      <c r="AF204">
        <v>2.0746500000000001</v>
      </c>
      <c r="AL204">
        <v>1.27925</v>
      </c>
      <c r="AM204">
        <v>1.2724200000000001</v>
      </c>
      <c r="AN204">
        <v>3.66438</v>
      </c>
    </row>
    <row r="205" spans="14:40">
      <c r="N205">
        <v>2.1280100000000002</v>
      </c>
      <c r="O205">
        <v>2.13687</v>
      </c>
      <c r="P205">
        <v>2.4497499999999999</v>
      </c>
      <c r="V205">
        <v>2.14446</v>
      </c>
      <c r="W205">
        <v>2.1504599999999998</v>
      </c>
      <c r="X205">
        <v>2.4348800000000002</v>
      </c>
      <c r="AD205">
        <v>2.1097000000000001</v>
      </c>
      <c r="AE205">
        <v>2.1198600000000001</v>
      </c>
      <c r="AF205">
        <v>2.4073000000000002</v>
      </c>
      <c r="AL205">
        <v>2.1457099999999998</v>
      </c>
      <c r="AM205">
        <v>2.1560700000000002</v>
      </c>
      <c r="AN205">
        <v>2.45641</v>
      </c>
    </row>
    <row r="206" spans="14:40">
      <c r="N206">
        <v>2.5731999999999999</v>
      </c>
      <c r="O206">
        <v>2.58691</v>
      </c>
      <c r="P206">
        <v>4.1918600000000001</v>
      </c>
      <c r="V206">
        <v>2.8378199999999998</v>
      </c>
      <c r="W206">
        <v>2.8578399999999999</v>
      </c>
      <c r="X206">
        <v>4.8973699999999996</v>
      </c>
      <c r="AD206">
        <v>3.1689699999999998</v>
      </c>
      <c r="AE206">
        <v>3.234</v>
      </c>
      <c r="AF206">
        <v>5.1253200000000003</v>
      </c>
      <c r="AL206">
        <v>3.0472999999999999</v>
      </c>
      <c r="AM206">
        <v>3.02399</v>
      </c>
      <c r="AN206">
        <v>5.0409100000000002</v>
      </c>
    </row>
    <row r="207" spans="14:40">
      <c r="N207">
        <v>0.44518999999999997</v>
      </c>
      <c r="O207">
        <v>0.45004</v>
      </c>
      <c r="P207">
        <v>1.74211</v>
      </c>
      <c r="V207">
        <v>0.69335999999999998</v>
      </c>
      <c r="W207">
        <v>0.70738000000000001</v>
      </c>
      <c r="X207">
        <v>2.4624899999999998</v>
      </c>
      <c r="AD207">
        <v>1.0592699999999999</v>
      </c>
      <c r="AE207">
        <v>1.1141399999999999</v>
      </c>
      <c r="AF207">
        <v>2.7180200000000001</v>
      </c>
      <c r="AL207">
        <v>0.90159</v>
      </c>
      <c r="AM207">
        <v>0.86792000000000002</v>
      </c>
      <c r="AN207">
        <v>2.5844999999999998</v>
      </c>
    </row>
    <row r="208" spans="14:40">
      <c r="N208">
        <v>2.1465399999999999</v>
      </c>
      <c r="O208">
        <v>2.1526700000000001</v>
      </c>
      <c r="P208">
        <v>2.4560900000000001</v>
      </c>
      <c r="V208">
        <v>2.1151300000000002</v>
      </c>
      <c r="W208">
        <v>2.1229900000000002</v>
      </c>
      <c r="X208">
        <v>2.42814</v>
      </c>
      <c r="AD208">
        <v>2.2230699999999999</v>
      </c>
      <c r="AE208">
        <v>2.2365400000000002</v>
      </c>
      <c r="AF208">
        <v>2.5244200000000001</v>
      </c>
      <c r="AL208">
        <v>2.1516500000000001</v>
      </c>
      <c r="AM208">
        <v>2.1565799999999999</v>
      </c>
      <c r="AN208">
        <v>2.4748199999999998</v>
      </c>
    </row>
    <row r="209" spans="13:40">
      <c r="N209">
        <v>2.38035</v>
      </c>
      <c r="O209">
        <v>2.3787500000000001</v>
      </c>
      <c r="P209">
        <v>3.0502500000000001</v>
      </c>
      <c r="V209">
        <v>2.8323100000000001</v>
      </c>
      <c r="W209">
        <v>2.8443700000000001</v>
      </c>
      <c r="X209">
        <v>5.2933399999999997</v>
      </c>
      <c r="AD209">
        <v>3.2987299999999999</v>
      </c>
      <c r="AE209">
        <v>3.3789899999999999</v>
      </c>
      <c r="AF209">
        <v>5.9002800000000004</v>
      </c>
      <c r="AL209">
        <v>3.52935</v>
      </c>
      <c r="AM209">
        <v>3.5756700000000001</v>
      </c>
      <c r="AN209">
        <v>5.5735099999999997</v>
      </c>
    </row>
    <row r="210" spans="13:40">
      <c r="N210">
        <v>0.23380999999999999</v>
      </c>
      <c r="O210">
        <v>0.22608</v>
      </c>
      <c r="P210">
        <v>0.59416000000000002</v>
      </c>
      <c r="V210">
        <v>0.71718000000000004</v>
      </c>
      <c r="W210">
        <v>0.72138000000000002</v>
      </c>
      <c r="X210">
        <v>2.8652000000000002</v>
      </c>
      <c r="AD210">
        <v>1.0756600000000001</v>
      </c>
      <c r="AE210">
        <v>1.14245</v>
      </c>
      <c r="AF210">
        <v>3.3758599999999999</v>
      </c>
      <c r="AL210">
        <v>1.3776999999999999</v>
      </c>
      <c r="AM210">
        <v>1.41909</v>
      </c>
      <c r="AN210">
        <v>3.0986899999999999</v>
      </c>
    </row>
    <row r="211" spans="13:40">
      <c r="N211">
        <v>2.1531099999999999</v>
      </c>
      <c r="O211">
        <v>2.15429</v>
      </c>
      <c r="P211">
        <v>2.4417</v>
      </c>
      <c r="V211">
        <v>2.1083599999999998</v>
      </c>
      <c r="W211">
        <v>2.1137199999999998</v>
      </c>
      <c r="X211">
        <v>2.4129800000000001</v>
      </c>
      <c r="AD211">
        <v>2.14886</v>
      </c>
      <c r="AE211">
        <v>2.1561900000000001</v>
      </c>
      <c r="AF211">
        <v>2.44293</v>
      </c>
      <c r="AL211">
        <v>2.13741</v>
      </c>
      <c r="AM211">
        <v>2.1564299999999998</v>
      </c>
      <c r="AN211">
        <v>2.4512200000000002</v>
      </c>
    </row>
    <row r="212" spans="13:40">
      <c r="N212">
        <v>2.61897</v>
      </c>
      <c r="O212">
        <v>2.60155</v>
      </c>
      <c r="P212">
        <v>3.8837199999999998</v>
      </c>
      <c r="V212">
        <v>2.7417400000000001</v>
      </c>
      <c r="W212">
        <v>2.7620300000000002</v>
      </c>
      <c r="X212">
        <v>4.2051999999999996</v>
      </c>
      <c r="AD212">
        <v>3.0967600000000002</v>
      </c>
      <c r="AE212">
        <v>3.0792999999999999</v>
      </c>
      <c r="AF212">
        <v>5.2518399999999996</v>
      </c>
      <c r="AL212">
        <v>3.5924100000000001</v>
      </c>
      <c r="AM212">
        <v>3.6667700000000001</v>
      </c>
      <c r="AN212">
        <v>8.4734099999999994</v>
      </c>
    </row>
    <row r="213" spans="13:40">
      <c r="N213">
        <v>0.46586</v>
      </c>
      <c r="O213">
        <v>0.44725999999999999</v>
      </c>
      <c r="P213">
        <v>1.4420200000000001</v>
      </c>
      <c r="V213">
        <v>0.63338000000000005</v>
      </c>
      <c r="W213">
        <v>0.64831000000000005</v>
      </c>
      <c r="X213">
        <v>1.7922199999999999</v>
      </c>
      <c r="AD213">
        <v>0.94789999999999996</v>
      </c>
      <c r="AE213">
        <v>0.92310999999999999</v>
      </c>
      <c r="AF213">
        <v>2.80891</v>
      </c>
      <c r="AL213">
        <v>1.4550000000000001</v>
      </c>
      <c r="AM213">
        <v>1.51034</v>
      </c>
      <c r="AN213">
        <v>6.0221900000000002</v>
      </c>
    </row>
    <row r="214" spans="13:40">
      <c r="M214" s="3"/>
      <c r="N214" s="3">
        <v>2.1071300000000002</v>
      </c>
      <c r="O214" s="3">
        <v>2.1167600000000002</v>
      </c>
      <c r="P214" s="3">
        <v>2.40672</v>
      </c>
      <c r="Q214" s="3"/>
      <c r="R214" s="3"/>
      <c r="S214" s="3"/>
      <c r="T214" s="3"/>
      <c r="V214">
        <v>2.1248800000000001</v>
      </c>
      <c r="W214">
        <v>2.13381</v>
      </c>
      <c r="X214">
        <v>2.4276200000000001</v>
      </c>
      <c r="AD214">
        <v>2.1147900000000002</v>
      </c>
      <c r="AE214">
        <v>2.1261399999999999</v>
      </c>
      <c r="AF214">
        <v>2.4203100000000002</v>
      </c>
      <c r="AL214">
        <v>2.1734</v>
      </c>
      <c r="AM214">
        <v>2.1888000000000001</v>
      </c>
      <c r="AN214">
        <v>2.4687000000000001</v>
      </c>
    </row>
    <row r="215" spans="13:40">
      <c r="N215">
        <v>2.2005300000000001</v>
      </c>
      <c r="O215">
        <v>2.1960700000000002</v>
      </c>
      <c r="P215">
        <v>2.6395900000000001</v>
      </c>
      <c r="V215">
        <v>2.78782</v>
      </c>
      <c r="W215">
        <v>2.81386</v>
      </c>
      <c r="X215">
        <v>4.3717499999999996</v>
      </c>
      <c r="AD215">
        <v>3.1537700000000002</v>
      </c>
      <c r="AE215">
        <v>3.1899099999999998</v>
      </c>
      <c r="AF215">
        <v>6.0208399999999997</v>
      </c>
      <c r="AL215">
        <v>3.4993400000000001</v>
      </c>
      <c r="AM215">
        <v>3.5630000000000002</v>
      </c>
      <c r="AN215">
        <v>5.23461</v>
      </c>
    </row>
    <row r="216" spans="13:40">
      <c r="N216">
        <v>9.33999999999999E-2</v>
      </c>
      <c r="O216">
        <v>7.9310000000000005E-2</v>
      </c>
      <c r="P216">
        <v>0.23286999999999999</v>
      </c>
      <c r="V216">
        <v>0.66293999999999997</v>
      </c>
      <c r="W216">
        <v>0.68005000000000004</v>
      </c>
      <c r="X216">
        <v>1.9441299999999999</v>
      </c>
      <c r="AD216">
        <v>1.03898</v>
      </c>
      <c r="AE216">
        <v>1.0637700000000001</v>
      </c>
      <c r="AF216">
        <v>3.60053</v>
      </c>
      <c r="AL216">
        <v>1.3259399999999999</v>
      </c>
      <c r="AM216">
        <v>1.3742000000000001</v>
      </c>
      <c r="AN216">
        <v>2.7659099999999999</v>
      </c>
    </row>
    <row r="217" spans="13:40">
      <c r="N217">
        <v>2.1232199999999999</v>
      </c>
      <c r="O217">
        <v>2.1326999999999998</v>
      </c>
      <c r="P217">
        <v>2.40964</v>
      </c>
      <c r="V217">
        <v>2.1045199999999999</v>
      </c>
      <c r="W217">
        <v>2.1158000000000001</v>
      </c>
      <c r="X217">
        <v>2.3888799999999999</v>
      </c>
      <c r="AD217">
        <v>2.1793800000000001</v>
      </c>
      <c r="AE217">
        <v>2.1908599999999998</v>
      </c>
      <c r="AF217">
        <v>2.4825200000000001</v>
      </c>
      <c r="AL217">
        <v>2.1831299999999998</v>
      </c>
      <c r="AM217">
        <v>2.1916099999999998</v>
      </c>
      <c r="AN217">
        <v>2.5052300000000001</v>
      </c>
    </row>
    <row r="218" spans="13:40">
      <c r="N218">
        <v>2.57186</v>
      </c>
      <c r="O218">
        <v>2.5817399999999999</v>
      </c>
      <c r="P218">
        <v>4.1051200000000003</v>
      </c>
      <c r="V218">
        <v>2.7736999999999998</v>
      </c>
      <c r="W218">
        <v>2.7492100000000002</v>
      </c>
      <c r="X218">
        <v>4.5179799999999997</v>
      </c>
      <c r="AD218">
        <v>2.8397100000000002</v>
      </c>
      <c r="AE218">
        <v>2.82639</v>
      </c>
      <c r="AF218">
        <v>4.8</v>
      </c>
      <c r="AL218">
        <v>3.2603300000000002</v>
      </c>
      <c r="AM218">
        <v>3.3124699999999998</v>
      </c>
      <c r="AN218">
        <v>5.2514099999999999</v>
      </c>
    </row>
    <row r="219" spans="13:40">
      <c r="N219">
        <v>0.44863999999999998</v>
      </c>
      <c r="O219">
        <v>0.44903999999999999</v>
      </c>
      <c r="P219">
        <v>1.6954800000000001</v>
      </c>
      <c r="V219">
        <v>0.66918</v>
      </c>
      <c r="W219">
        <v>0.63341000000000003</v>
      </c>
      <c r="X219">
        <v>2.1291000000000002</v>
      </c>
      <c r="AD219">
        <v>0.66032999999999997</v>
      </c>
      <c r="AE219">
        <v>0.63553000000000004</v>
      </c>
      <c r="AF219">
        <v>2.3174800000000002</v>
      </c>
      <c r="AL219">
        <v>1.0771999999999999</v>
      </c>
      <c r="AM219">
        <v>1.12086</v>
      </c>
      <c r="AN219">
        <v>2.7461799999999998</v>
      </c>
    </row>
    <row r="220" spans="13:40">
      <c r="N220">
        <v>2.11374</v>
      </c>
      <c r="O220">
        <v>2.1268099999999999</v>
      </c>
      <c r="P220">
        <v>2.4363899999999998</v>
      </c>
      <c r="V220">
        <v>2.1639599999999999</v>
      </c>
      <c r="W220">
        <v>2.1714000000000002</v>
      </c>
      <c r="X220">
        <v>2.4739499999999999</v>
      </c>
      <c r="AD220">
        <v>2.08203</v>
      </c>
      <c r="AE220">
        <v>2.0896499999999998</v>
      </c>
      <c r="AF220">
        <v>2.3906900000000002</v>
      </c>
      <c r="AL220">
        <v>2.0573999999999999</v>
      </c>
      <c r="AM220">
        <v>2.0688200000000001</v>
      </c>
      <c r="AN220">
        <v>2.3457699999999999</v>
      </c>
    </row>
    <row r="221" spans="13:40">
      <c r="N221">
        <v>2.5497800000000002</v>
      </c>
      <c r="O221">
        <v>2.5926300000000002</v>
      </c>
      <c r="P221">
        <v>3.96157</v>
      </c>
      <c r="V221">
        <v>2.8851200000000001</v>
      </c>
      <c r="W221">
        <v>2.9007499999999999</v>
      </c>
      <c r="X221">
        <v>5.4697899999999997</v>
      </c>
      <c r="AD221">
        <v>3.1787299999999998</v>
      </c>
      <c r="AE221">
        <v>3.18573</v>
      </c>
      <c r="AF221">
        <v>5.5747299999999997</v>
      </c>
      <c r="AL221">
        <v>3.03226</v>
      </c>
      <c r="AM221">
        <v>3.0842000000000001</v>
      </c>
      <c r="AN221">
        <v>5.58033</v>
      </c>
    </row>
    <row r="222" spans="13:40">
      <c r="N222">
        <v>0.43603999999999998</v>
      </c>
      <c r="O222">
        <v>0.46582000000000001</v>
      </c>
      <c r="P222">
        <v>1.52518</v>
      </c>
      <c r="V222">
        <v>0.72116000000000002</v>
      </c>
      <c r="W222">
        <v>0.72935000000000005</v>
      </c>
      <c r="X222">
        <v>2.9958399999999998</v>
      </c>
      <c r="AD222">
        <v>1.0967</v>
      </c>
      <c r="AE222">
        <v>1.0960799999999999</v>
      </c>
      <c r="AF222">
        <v>3.18404</v>
      </c>
      <c r="AL222">
        <v>0.97485999999999995</v>
      </c>
      <c r="AM222">
        <v>1.0153799999999999</v>
      </c>
      <c r="AN222">
        <v>3.2345600000000001</v>
      </c>
    </row>
    <row r="223" spans="13:40">
      <c r="N223">
        <v>2.1131199999999999</v>
      </c>
      <c r="O223">
        <v>2.1263100000000001</v>
      </c>
      <c r="P223">
        <v>2.4252799999999999</v>
      </c>
      <c r="V223">
        <v>2.1358899999999998</v>
      </c>
      <c r="W223">
        <v>2.1514500000000001</v>
      </c>
      <c r="X223">
        <v>2.4356399999999998</v>
      </c>
      <c r="AD223">
        <v>2.1298300000000001</v>
      </c>
      <c r="AE223">
        <v>2.1376499999999998</v>
      </c>
      <c r="AF223">
        <v>2.4363899999999998</v>
      </c>
      <c r="AL223">
        <v>2.13917</v>
      </c>
      <c r="AM223">
        <v>2.1495899999999999</v>
      </c>
      <c r="AN223">
        <v>2.41838</v>
      </c>
    </row>
    <row r="224" spans="13:40">
      <c r="N224">
        <v>2.5659800000000001</v>
      </c>
      <c r="O224">
        <v>2.57647</v>
      </c>
      <c r="P224">
        <v>4.2504900000000001</v>
      </c>
      <c r="V224">
        <v>2.8654199999999999</v>
      </c>
      <c r="W224">
        <v>2.8366400000000001</v>
      </c>
      <c r="X224">
        <v>4.7497499999999997</v>
      </c>
      <c r="AD224">
        <v>3.0100600000000002</v>
      </c>
      <c r="AE224">
        <v>3.0406300000000002</v>
      </c>
      <c r="AF224">
        <v>5.0000900000000001</v>
      </c>
      <c r="AL224">
        <v>3.1362999999999999</v>
      </c>
      <c r="AM224">
        <v>3.16004</v>
      </c>
      <c r="AN224">
        <v>4.7102199999999996</v>
      </c>
    </row>
    <row r="225" spans="14:40">
      <c r="N225">
        <v>0.45285999999999998</v>
      </c>
      <c r="O225">
        <v>0.45016</v>
      </c>
      <c r="P225">
        <v>1.82521</v>
      </c>
      <c r="V225">
        <v>0.72953000000000001</v>
      </c>
      <c r="W225">
        <v>0.68518999999999997</v>
      </c>
      <c r="X225">
        <v>2.3141099999999999</v>
      </c>
      <c r="AD225">
        <v>0.88022999999999996</v>
      </c>
      <c r="AE225">
        <v>0.90298</v>
      </c>
      <c r="AF225">
        <v>2.5636999999999999</v>
      </c>
      <c r="AL225">
        <v>0.99712999999999996</v>
      </c>
      <c r="AM225">
        <v>1.0104500000000001</v>
      </c>
      <c r="AN225">
        <v>2.2918400000000001</v>
      </c>
    </row>
    <row r="226" spans="14:40">
      <c r="N226">
        <v>2.0934300000000001</v>
      </c>
      <c r="O226">
        <v>2.1036199999999998</v>
      </c>
      <c r="P226">
        <v>2.3974799999999998</v>
      </c>
      <c r="V226">
        <v>2.14066</v>
      </c>
      <c r="W226">
        <v>2.1488399999999999</v>
      </c>
      <c r="X226">
        <v>2.4477699999999998</v>
      </c>
      <c r="AD226">
        <v>2.11395</v>
      </c>
      <c r="AE226">
        <v>2.1178499999999998</v>
      </c>
      <c r="AF226">
        <v>2.3922500000000002</v>
      </c>
      <c r="AL226">
        <v>2.13402</v>
      </c>
      <c r="AM226">
        <v>2.141</v>
      </c>
      <c r="AN226">
        <v>2.4231500000000001</v>
      </c>
    </row>
    <row r="227" spans="14:40">
      <c r="N227">
        <v>2.5586099999999998</v>
      </c>
      <c r="O227">
        <v>2.5682200000000002</v>
      </c>
      <c r="P227">
        <v>3.8973499999999999</v>
      </c>
      <c r="V227">
        <v>2.7009400000000001</v>
      </c>
      <c r="W227">
        <v>2.7187299999999999</v>
      </c>
      <c r="X227">
        <v>3.8045900000000001</v>
      </c>
      <c r="AD227">
        <v>2.9491900000000002</v>
      </c>
      <c r="AE227">
        <v>2.9294199999999999</v>
      </c>
      <c r="AF227">
        <v>4.5847600000000002</v>
      </c>
      <c r="AL227">
        <v>2.4503499999999998</v>
      </c>
      <c r="AM227">
        <v>2.48366</v>
      </c>
      <c r="AN227">
        <v>3.9549400000000001</v>
      </c>
    </row>
    <row r="228" spans="14:40">
      <c r="N228">
        <v>0.46517999999999998</v>
      </c>
      <c r="O228">
        <v>0.46460000000000001</v>
      </c>
      <c r="P228">
        <v>1.49987</v>
      </c>
      <c r="V228">
        <v>0.56028</v>
      </c>
      <c r="W228">
        <v>0.56989000000000001</v>
      </c>
      <c r="X228">
        <v>1.3568199999999999</v>
      </c>
      <c r="AD228">
        <v>0.83523999999999998</v>
      </c>
      <c r="AE228">
        <v>0.81157000000000001</v>
      </c>
      <c r="AF228">
        <v>2.19251</v>
      </c>
      <c r="AL228">
        <v>0.31633</v>
      </c>
      <c r="AM228">
        <v>0.34266000000000002</v>
      </c>
      <c r="AN228">
        <v>1.53179</v>
      </c>
    </row>
    <row r="229" spans="14:40">
      <c r="N229">
        <v>2.1072099999999998</v>
      </c>
      <c r="O229">
        <v>2.1126299999999998</v>
      </c>
      <c r="P229">
        <v>2.4053</v>
      </c>
      <c r="U229" s="2"/>
      <c r="V229" s="2">
        <v>2.0844299999999998</v>
      </c>
      <c r="W229" s="2">
        <v>2.0913599999999999</v>
      </c>
      <c r="X229" s="2">
        <v>2.3728099999999999</v>
      </c>
      <c r="Y229" s="2"/>
      <c r="Z229" s="2"/>
      <c r="AA229" s="2"/>
      <c r="AB229" s="2"/>
      <c r="AD229">
        <v>2.0613700000000001</v>
      </c>
      <c r="AE229">
        <v>2.0658099999999999</v>
      </c>
      <c r="AF229">
        <v>2.3774899999999999</v>
      </c>
      <c r="AL229">
        <v>2.1672899999999999</v>
      </c>
      <c r="AM229">
        <v>2.1840899999999999</v>
      </c>
      <c r="AN229">
        <v>2.44577</v>
      </c>
    </row>
    <row r="230" spans="14:40">
      <c r="N230">
        <v>2.4965700000000002</v>
      </c>
      <c r="O230">
        <v>2.4928699999999999</v>
      </c>
      <c r="P230">
        <v>3.7831999999999999</v>
      </c>
      <c r="V230">
        <v>2.5389699999999999</v>
      </c>
      <c r="W230">
        <v>2.5637699999999999</v>
      </c>
      <c r="X230">
        <v>3.54888</v>
      </c>
      <c r="AD230">
        <v>3.1664300000000001</v>
      </c>
      <c r="AE230">
        <v>3.2070400000000001</v>
      </c>
      <c r="AF230">
        <v>5.73576</v>
      </c>
      <c r="AL230">
        <v>2.41696</v>
      </c>
      <c r="AM230">
        <v>2.4427599999999998</v>
      </c>
      <c r="AN230">
        <v>3.1322299999999998</v>
      </c>
    </row>
    <row r="231" spans="14:40">
      <c r="N231">
        <v>0.38935999999999998</v>
      </c>
      <c r="O231">
        <v>0.38024000000000002</v>
      </c>
      <c r="P231">
        <v>1.3778999999999999</v>
      </c>
      <c r="V231">
        <v>0.45454</v>
      </c>
      <c r="W231">
        <v>0.47241</v>
      </c>
      <c r="X231">
        <v>1.1760699999999999</v>
      </c>
      <c r="AD231">
        <v>1.1050599999999999</v>
      </c>
      <c r="AE231">
        <v>1.14123</v>
      </c>
      <c r="AF231">
        <v>3.3582700000000001</v>
      </c>
      <c r="AL231">
        <v>0.24967</v>
      </c>
      <c r="AM231">
        <v>0.25867000000000001</v>
      </c>
      <c r="AN231">
        <v>0.68645999999999996</v>
      </c>
    </row>
    <row r="232" spans="14:40">
      <c r="N232">
        <v>2.1555499999999999</v>
      </c>
      <c r="O232">
        <v>2.17109</v>
      </c>
      <c r="P232">
        <v>2.4484699999999999</v>
      </c>
      <c r="V232">
        <v>2.1160899999999998</v>
      </c>
      <c r="W232">
        <v>2.12961</v>
      </c>
      <c r="X232">
        <v>2.4078300000000001</v>
      </c>
      <c r="AD232">
        <v>2.1457799999999998</v>
      </c>
      <c r="AE232">
        <v>2.1548699999999998</v>
      </c>
      <c r="AF232">
        <v>2.4525199999999998</v>
      </c>
      <c r="AL232">
        <v>2.17211</v>
      </c>
      <c r="AM232">
        <v>2.1837300000000002</v>
      </c>
      <c r="AN232">
        <v>2.4890699999999999</v>
      </c>
    </row>
    <row r="233" spans="14:40">
      <c r="N233">
        <v>2.60425</v>
      </c>
      <c r="O233">
        <v>2.6368100000000001</v>
      </c>
      <c r="P233">
        <v>4.3367100000000001</v>
      </c>
      <c r="V233">
        <v>2.2622399999999998</v>
      </c>
      <c r="W233">
        <v>2.2850799999999998</v>
      </c>
      <c r="X233">
        <v>3.4534699999999998</v>
      </c>
      <c r="AD233">
        <v>3.1989299999999998</v>
      </c>
      <c r="AE233">
        <v>3.2646899999999999</v>
      </c>
      <c r="AF233">
        <v>5.7668900000000001</v>
      </c>
      <c r="AL233">
        <v>3.4028299999999998</v>
      </c>
      <c r="AM233">
        <v>3.4155500000000001</v>
      </c>
      <c r="AN233">
        <v>5.2758000000000003</v>
      </c>
    </row>
    <row r="234" spans="14:40">
      <c r="N234">
        <v>0.44869999999999999</v>
      </c>
      <c r="O234">
        <v>0.46572000000000002</v>
      </c>
      <c r="P234">
        <v>1.8882399999999999</v>
      </c>
      <c r="V234">
        <v>0.14615</v>
      </c>
      <c r="W234">
        <v>0.15547</v>
      </c>
      <c r="X234">
        <v>1.0456399999999999</v>
      </c>
      <c r="AD234">
        <v>1.05315</v>
      </c>
      <c r="AE234">
        <v>1.10982</v>
      </c>
      <c r="AF234">
        <v>3.3143699999999998</v>
      </c>
      <c r="AL234">
        <v>1.23072</v>
      </c>
      <c r="AM234">
        <v>1.2318199999999999</v>
      </c>
      <c r="AN234">
        <v>2.7867299999999999</v>
      </c>
    </row>
    <row r="235" spans="14:40">
      <c r="N235">
        <v>2.1333700000000002</v>
      </c>
      <c r="O235">
        <v>2.1505700000000001</v>
      </c>
      <c r="P235">
        <v>2.4536099999999998</v>
      </c>
      <c r="V235">
        <v>2.1069900000000001</v>
      </c>
      <c r="W235">
        <v>2.1196100000000002</v>
      </c>
      <c r="X235">
        <v>2.40985</v>
      </c>
      <c r="AD235">
        <v>2.1392500000000001</v>
      </c>
      <c r="AE235">
        <v>2.1481599999999998</v>
      </c>
      <c r="AF235">
        <v>2.4190900000000002</v>
      </c>
      <c r="AL235">
        <v>2.1408499999999999</v>
      </c>
      <c r="AM235">
        <v>2.1506500000000002</v>
      </c>
      <c r="AN235">
        <v>2.43588</v>
      </c>
    </row>
    <row r="236" spans="14:40">
      <c r="N236">
        <v>2.4849399999999999</v>
      </c>
      <c r="O236">
        <v>2.5082900000000001</v>
      </c>
      <c r="P236">
        <v>3.8136899999999998</v>
      </c>
      <c r="V236">
        <v>2.8308599999999999</v>
      </c>
      <c r="W236">
        <v>2.8467600000000002</v>
      </c>
      <c r="X236">
        <v>4.5695600000000001</v>
      </c>
      <c r="AD236">
        <v>3.09558</v>
      </c>
      <c r="AE236">
        <v>3.1053600000000001</v>
      </c>
      <c r="AF236">
        <v>5.0033000000000003</v>
      </c>
      <c r="AL236">
        <v>3.4266000000000001</v>
      </c>
      <c r="AM236">
        <v>3.5055499999999999</v>
      </c>
      <c r="AN236">
        <v>6.0749500000000003</v>
      </c>
    </row>
    <row r="237" spans="14:40">
      <c r="N237">
        <v>0.35156999999999999</v>
      </c>
      <c r="O237">
        <v>0.35771999999999998</v>
      </c>
      <c r="P237">
        <v>1.36008</v>
      </c>
      <c r="V237">
        <v>0.72387000000000001</v>
      </c>
      <c r="W237">
        <v>0.72714999999999996</v>
      </c>
      <c r="X237">
        <v>2.15971</v>
      </c>
      <c r="AD237">
        <v>0.95633000000000001</v>
      </c>
      <c r="AE237">
        <v>0.95720000000000005</v>
      </c>
      <c r="AF237">
        <v>2.5842100000000001</v>
      </c>
      <c r="AL237">
        <v>1.2857499999999999</v>
      </c>
      <c r="AM237">
        <v>1.3549</v>
      </c>
      <c r="AN237">
        <v>3.6390699999999998</v>
      </c>
    </row>
    <row r="238" spans="14:40">
      <c r="N238">
        <v>2.1244200000000002</v>
      </c>
      <c r="O238">
        <v>2.1363500000000002</v>
      </c>
      <c r="P238">
        <v>2.4411900000000002</v>
      </c>
      <c r="V238">
        <v>2.1680000000000001</v>
      </c>
      <c r="W238">
        <v>2.1800099999999998</v>
      </c>
      <c r="X238">
        <v>2.4751300000000001</v>
      </c>
      <c r="AD238">
        <v>2.1574599999999999</v>
      </c>
      <c r="AE238">
        <v>2.18207</v>
      </c>
      <c r="AF238">
        <v>2.4441099999999998</v>
      </c>
      <c r="AL238">
        <v>2.1101399999999999</v>
      </c>
      <c r="AM238">
        <v>2.1299800000000002</v>
      </c>
      <c r="AN238">
        <v>2.4244599999999998</v>
      </c>
    </row>
    <row r="239" spans="14:40">
      <c r="N239">
        <v>2.54318</v>
      </c>
      <c r="O239">
        <v>2.5817399999999999</v>
      </c>
      <c r="P239">
        <v>3.4288500000000002</v>
      </c>
      <c r="V239">
        <v>2.8600099999999999</v>
      </c>
      <c r="W239">
        <v>2.8954499999999999</v>
      </c>
      <c r="X239">
        <v>4.8990999999999998</v>
      </c>
      <c r="AD239">
        <v>2.3321499999999999</v>
      </c>
      <c r="AE239">
        <v>2.37405</v>
      </c>
      <c r="AF239">
        <v>2.7621600000000002</v>
      </c>
      <c r="AL239">
        <v>2.38083</v>
      </c>
      <c r="AM239">
        <v>2.4245100000000002</v>
      </c>
      <c r="AN239">
        <v>2.9528799999999999</v>
      </c>
    </row>
    <row r="240" spans="14:40">
      <c r="N240">
        <v>0.41876000000000002</v>
      </c>
      <c r="O240">
        <v>0.44539000000000001</v>
      </c>
      <c r="P240">
        <v>0.98765999999999998</v>
      </c>
      <c r="V240">
        <v>0.69201000000000001</v>
      </c>
      <c r="W240">
        <v>0.71543999999999996</v>
      </c>
      <c r="X240">
        <v>2.4239700000000002</v>
      </c>
      <c r="AD240">
        <v>0.17469000000000001</v>
      </c>
      <c r="AE240">
        <v>0.19198000000000001</v>
      </c>
      <c r="AF240">
        <v>0.318049999999999</v>
      </c>
      <c r="AL240">
        <v>0.27068999999999999</v>
      </c>
      <c r="AM240">
        <v>0.29453000000000001</v>
      </c>
      <c r="AN240">
        <v>0.52842</v>
      </c>
    </row>
    <row r="241" spans="2:45">
      <c r="N241">
        <v>2.20966</v>
      </c>
      <c r="O241">
        <v>2.2291500000000002</v>
      </c>
      <c r="P241">
        <v>2.5272800000000002</v>
      </c>
      <c r="V241">
        <v>2.2012999999999998</v>
      </c>
      <c r="W241">
        <v>2.2148099999999999</v>
      </c>
      <c r="X241">
        <v>2.5058400000000001</v>
      </c>
      <c r="AD241">
        <v>2.1606100000000001</v>
      </c>
      <c r="AE241">
        <v>2.1724000000000001</v>
      </c>
      <c r="AF241">
        <v>2.4761099999999998</v>
      </c>
      <c r="AL241">
        <v>2.1620499999999998</v>
      </c>
      <c r="AM241">
        <v>2.1734900000000001</v>
      </c>
      <c r="AN241">
        <v>2.45818</v>
      </c>
    </row>
    <row r="242" spans="2:45">
      <c r="N242">
        <v>2.6446200000000002</v>
      </c>
      <c r="O242">
        <v>2.6892100000000001</v>
      </c>
      <c r="P242">
        <v>3.9532699999999998</v>
      </c>
      <c r="V242">
        <v>2.3684799999999999</v>
      </c>
      <c r="W242">
        <v>2.3940100000000002</v>
      </c>
      <c r="X242">
        <v>3.2593100000000002</v>
      </c>
      <c r="AD242">
        <v>3.1797599999999999</v>
      </c>
      <c r="AE242">
        <v>3.2502200000000001</v>
      </c>
      <c r="AF242">
        <v>6.6511199999999997</v>
      </c>
      <c r="AL242">
        <v>3.41256</v>
      </c>
      <c r="AM242">
        <v>3.4591799999999999</v>
      </c>
      <c r="AN242">
        <v>6.66282</v>
      </c>
    </row>
    <row r="243" spans="2:45">
      <c r="N243">
        <v>0.43496000000000001</v>
      </c>
      <c r="O243">
        <v>0.46006000000000002</v>
      </c>
      <c r="P243">
        <v>1.4259900000000001</v>
      </c>
      <c r="V243">
        <v>0.16718</v>
      </c>
      <c r="W243">
        <v>0.1792</v>
      </c>
      <c r="X243">
        <v>0.75346999999999997</v>
      </c>
      <c r="AD243">
        <v>1.01915</v>
      </c>
      <c r="AE243">
        <v>1.07782</v>
      </c>
      <c r="AF243">
        <v>4.1750100000000003</v>
      </c>
      <c r="AL243">
        <v>1.25051</v>
      </c>
      <c r="AM243">
        <v>1.28569</v>
      </c>
      <c r="AN243">
        <v>4.2046400000000004</v>
      </c>
    </row>
    <row r="244" spans="2:45">
      <c r="N244">
        <v>2.0699900000000002</v>
      </c>
      <c r="O244">
        <v>2.0773100000000002</v>
      </c>
      <c r="P244">
        <v>2.3468399999999998</v>
      </c>
      <c r="V244">
        <v>2.0630700000000002</v>
      </c>
      <c r="W244">
        <v>2.06507</v>
      </c>
      <c r="X244">
        <v>2.3855599999999999</v>
      </c>
      <c r="AD244">
        <v>2.0915699999999999</v>
      </c>
      <c r="AE244">
        <v>2.1075200000000001</v>
      </c>
      <c r="AF244">
        <v>2.3938999999999999</v>
      </c>
      <c r="AL244">
        <v>2.1336400000000002</v>
      </c>
      <c r="AM244">
        <v>2.13923</v>
      </c>
      <c r="AN244">
        <v>2.4579</v>
      </c>
    </row>
    <row r="245" spans="2:45">
      <c r="N245">
        <v>2.1812800000000001</v>
      </c>
      <c r="O245">
        <v>2.1948799999999999</v>
      </c>
      <c r="P245">
        <v>2.7812100000000002</v>
      </c>
      <c r="V245">
        <v>2.73325</v>
      </c>
      <c r="W245">
        <v>2.7573699999999999</v>
      </c>
      <c r="X245">
        <v>4.8570099999999998</v>
      </c>
      <c r="AD245">
        <v>2.8507699999999998</v>
      </c>
      <c r="AE245">
        <v>2.8833600000000001</v>
      </c>
      <c r="AF245">
        <v>3.9855999999999998</v>
      </c>
      <c r="AL245">
        <v>3.3669600000000002</v>
      </c>
      <c r="AM245">
        <v>3.4128599999999998</v>
      </c>
      <c r="AN245">
        <v>5.9477599999999997</v>
      </c>
    </row>
    <row r="246" spans="2:45">
      <c r="N246">
        <v>0.11129</v>
      </c>
      <c r="O246">
        <v>0.11756999999999999</v>
      </c>
      <c r="P246">
        <v>0.43436999999999998</v>
      </c>
      <c r="V246">
        <v>0.67018</v>
      </c>
      <c r="W246">
        <v>0.69230000000000003</v>
      </c>
      <c r="X246">
        <v>2.4714499999999999</v>
      </c>
      <c r="AD246">
        <v>0.75919999999999999</v>
      </c>
      <c r="AE246">
        <v>0.77583999999999997</v>
      </c>
      <c r="AF246">
        <v>1.5916999999999999</v>
      </c>
      <c r="AL246">
        <v>1.23332</v>
      </c>
      <c r="AM246">
        <v>1.27363</v>
      </c>
      <c r="AN246">
        <v>3.4898600000000002</v>
      </c>
    </row>
    <row r="247" spans="2:45">
      <c r="N247">
        <v>2.0960299999999998</v>
      </c>
      <c r="O247">
        <v>2.0993599999999999</v>
      </c>
      <c r="P247">
        <v>2.4625400000000002</v>
      </c>
      <c r="V247">
        <v>2.11252</v>
      </c>
      <c r="W247">
        <v>2.1215099999999998</v>
      </c>
      <c r="X247">
        <v>2.4155799999999998</v>
      </c>
      <c r="AD247">
        <v>2.13903</v>
      </c>
      <c r="AE247">
        <v>2.1470099999999999</v>
      </c>
      <c r="AF247">
        <v>2.4665599999999999</v>
      </c>
      <c r="AL247">
        <v>2.10311</v>
      </c>
      <c r="AM247">
        <v>2.1110000000000002</v>
      </c>
      <c r="AN247">
        <v>2.4233899999999999</v>
      </c>
    </row>
    <row r="248" spans="2:45">
      <c r="N248">
        <v>2.55986</v>
      </c>
      <c r="O248">
        <v>2.5731999999999999</v>
      </c>
      <c r="P248">
        <v>3.8120099999999999</v>
      </c>
      <c r="V248">
        <v>2.8606400000000001</v>
      </c>
      <c r="W248">
        <v>2.8302700000000001</v>
      </c>
      <c r="X248">
        <v>4.7477600000000004</v>
      </c>
      <c r="AD248">
        <v>3.15483</v>
      </c>
      <c r="AE248">
        <v>3.13001</v>
      </c>
      <c r="AF248">
        <v>4.5711500000000003</v>
      </c>
      <c r="AL248">
        <v>3.2862100000000001</v>
      </c>
      <c r="AM248">
        <v>3.3047499999999999</v>
      </c>
      <c r="AN248">
        <v>4.9617500000000003</v>
      </c>
    </row>
    <row r="249" spans="2:45">
      <c r="N249">
        <v>0.46383000000000002</v>
      </c>
      <c r="O249">
        <v>0.47383999999999998</v>
      </c>
      <c r="P249">
        <v>1.3494699999999999</v>
      </c>
      <c r="V249">
        <v>0.74812000000000001</v>
      </c>
      <c r="W249">
        <v>0.70875999999999995</v>
      </c>
      <c r="X249">
        <v>2.3321800000000001</v>
      </c>
      <c r="AD249">
        <v>1.0158</v>
      </c>
      <c r="AE249">
        <v>0.98299999999999998</v>
      </c>
      <c r="AF249">
        <v>2.10459</v>
      </c>
      <c r="AL249">
        <v>1.1831</v>
      </c>
      <c r="AM249">
        <v>1.1937500000000001</v>
      </c>
      <c r="AN249">
        <v>2.5383599999999999</v>
      </c>
    </row>
    <row r="250" spans="2:45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</row>
    <row r="251" spans="2:45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0.24801199999999995</v>
      </c>
      <c r="K251" s="4">
        <f>AVERAGE(K132,K135,K138,K141,K144,K147,K150,K153,K156,K159,K162,K165,K168,K171,K174,K177,K180,K183,K186,K189,K198,K195,K192,K201,K204,K207,K210,K213,K216,K219,K222,K225,K228,K231,K234,K237,K240,K243,K246,K249)</f>
        <v>0.25811449999999997</v>
      </c>
      <c r="L251" s="4">
        <f>AVERAGE(L132,L135,L138,L141,L144,L147,L150,L153,L156,L159,L162,L165,L168,L171,L174,L177,L180,L183,L186,L189,L198,L195,L192,L201,L204,L207,L210,L213,L216,L219,L222,L225,L228,L231,L234,L237,L240,L243,L246,L249)</f>
        <v>0.93001650000000002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0.36331449999999993</v>
      </c>
      <c r="O251" s="4">
        <f>AVERAGE(O132,O135,O138,O141,O144,O147,O150,O153,O156,O159,O162,O165,O168,O171,O174,O177,O180,O183,O186,O189,O198,O195,O192,O201,O204,O207,O210,O213,O216,O219,O222,O225,O228,O231,O234,O237,O240,O243,O246,O249)</f>
        <v>0.36841050000000009</v>
      </c>
      <c r="P251" s="4">
        <f>AVERAGE(P132,P135,P138,P141,P144,P147,P150,P153,P156,P159,P162,P165,P168,P171,P174,P177,P180,P183,P186,P189,P198,P195,P192,P201,P204,P207,P210,P213,P216,P219,P222,P225,P228,P231,P234,P237,P240,P243,P246,P249)</f>
        <v>1.203036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0.50480799999999992</v>
      </c>
      <c r="S251" s="4">
        <f>AVERAGE(S132,S135,S138,S141,S144,S147,S150,S153,S156,S159,S162,S165,S168,S171,S174,S177,S180,S183,S186,S189,S198,S195,S192,S201,S204,S207,S210,S213,S216,S219,S222,S225,S228,S231,S234,S237,S240,S243,S246,S249)</f>
        <v>0.51987200000000011</v>
      </c>
      <c r="T251" s="4">
        <f>AVERAGE(T132,T135,T138,T141,T144,T147,T150,T153,T156,T159,T162,T165,T168,T171,T174,T177,T180,T183,T186,T189,T198,T195,T192,T201,T204,T207,T210,T213,T216,T219,T222,T225,T228,T231,T234,T237,T240,T243,T246,T249)</f>
        <v>1.6784320000000001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0.52827500000000005</v>
      </c>
      <c r="W251" s="4">
        <f>AVERAGE(W132,W135,W138,W141,W144,W147,W150,W153,W156,W159,W162,W165,W168,W171,W174,W177,W180,W183,W186,W189,W198,W195,W192,W201,W204,W207,W210,W213,W216,W219,W222,W225,W228,W231,W234,W237,W240,W243,W246,W249)</f>
        <v>0.54206075000000009</v>
      </c>
      <c r="X251" s="4">
        <f>AVERAGE(X132,X135,X138,X141,X144,X147,X150,X153,X156,X159,X162,X165,X168,X171,X174,X177,X180,X183,X186,X189,X198,X195,X192,X201,X204,X207,X210,X213,X216,X219,X222,X225,X228,X231,X234,X237,X240,X243,X246,X249)</f>
        <v>1.8459464999999997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0.7269635000000001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0.7292384999999999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2.647513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0.89670799999999973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0.90827825000000018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2.6993015000000002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1.0231220000000001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1.0449520000000001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3.069655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1.0909837499999999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1.1234665000000001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3.2072600000000002</v>
      </c>
    </row>
    <row r="252" spans="2:45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2.5575198528837943E-2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2.5915317310475524E-2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0.13068164915927125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2.1157394191344776E-2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2.1989100604122111E-2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9.3726347907222077E-2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3.2876445044086516E-2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3.3330032463230498E-2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0.15906825863462709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4.0170505905995101E-2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4.0608721204566267E-2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0.16636058263547321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5.9196185200146009E-2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6.0793585976928646E-2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0.27147235646039153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3.645767399819938E-2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3.7565743577072833E-2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0.14840337993315161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7.4583695567639441E-2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7.6451989023039318E-2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0.27748114792720624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6.5438525690722227E-2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6.7081119984715831E-2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0.23748709441400215</v>
      </c>
    </row>
    <row r="254" spans="2:45">
      <c r="B254">
        <v>500</v>
      </c>
    </row>
    <row r="255" spans="2:45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5">
      <c r="J256">
        <v>2.32524</v>
      </c>
      <c r="K256">
        <v>2.3415400000000002</v>
      </c>
      <c r="L256">
        <v>2.71651</v>
      </c>
      <c r="N256">
        <v>2.23353</v>
      </c>
      <c r="O256">
        <v>2.2385700000000002</v>
      </c>
      <c r="P256">
        <v>2.74037</v>
      </c>
      <c r="R256">
        <v>2.2821199999999999</v>
      </c>
      <c r="S256">
        <v>2.29677</v>
      </c>
      <c r="T256">
        <v>2.7135400000000001</v>
      </c>
      <c r="V256">
        <v>2.2593999999999999</v>
      </c>
      <c r="W256">
        <v>2.2682600000000002</v>
      </c>
      <c r="X256">
        <v>2.6724700000000001</v>
      </c>
      <c r="Z256">
        <v>2.3124099999999999</v>
      </c>
      <c r="AA256">
        <v>2.3213300000000001</v>
      </c>
      <c r="AB256">
        <v>2.7020200000000001</v>
      </c>
      <c r="AD256">
        <v>2.2398400000000001</v>
      </c>
      <c r="AE256">
        <v>2.2519300000000002</v>
      </c>
      <c r="AF256">
        <v>2.6813600000000002</v>
      </c>
      <c r="AH256">
        <v>2.1654200000000001</v>
      </c>
      <c r="AI256">
        <v>2.1734300000000002</v>
      </c>
      <c r="AJ256">
        <v>2.58412</v>
      </c>
      <c r="AL256">
        <v>2.2879800000000001</v>
      </c>
      <c r="AM256">
        <v>2.2993399999999999</v>
      </c>
      <c r="AN256">
        <v>2.74871</v>
      </c>
      <c r="AP256">
        <v>4</v>
      </c>
      <c r="AQ256" s="4"/>
      <c r="AR256" s="4"/>
      <c r="AS256" s="4"/>
    </row>
    <row r="257" spans="10:54">
      <c r="J257">
        <v>2.7438600000000002</v>
      </c>
      <c r="K257">
        <v>2.77224</v>
      </c>
      <c r="L257">
        <v>3.6464799999999999</v>
      </c>
      <c r="N257">
        <v>2.8317100000000002</v>
      </c>
      <c r="O257">
        <v>2.8755199999999999</v>
      </c>
      <c r="P257">
        <v>4.69353</v>
      </c>
      <c r="R257">
        <v>2.4331299999999998</v>
      </c>
      <c r="S257">
        <v>2.4562900000000001</v>
      </c>
      <c r="T257">
        <v>3.5308299999999999</v>
      </c>
      <c r="V257">
        <v>3.1631900000000002</v>
      </c>
      <c r="W257">
        <v>3.1814200000000001</v>
      </c>
      <c r="X257">
        <v>6.5446299999999997</v>
      </c>
      <c r="Z257">
        <v>3.0326300000000002</v>
      </c>
      <c r="AA257">
        <v>3.0598999999999998</v>
      </c>
      <c r="AB257">
        <v>5.4516200000000001</v>
      </c>
      <c r="AD257">
        <v>3.5509300000000001</v>
      </c>
      <c r="AE257">
        <v>3.5903499999999999</v>
      </c>
      <c r="AF257">
        <v>6.5196199999999997</v>
      </c>
      <c r="AH257">
        <v>3.7460900000000001</v>
      </c>
      <c r="AI257">
        <v>3.8266</v>
      </c>
      <c r="AJ257">
        <v>7.3663699999999999</v>
      </c>
      <c r="AL257">
        <v>3.88531</v>
      </c>
      <c r="AM257">
        <v>3.9266800000000002</v>
      </c>
      <c r="AN257">
        <v>6.2946799999999996</v>
      </c>
      <c r="AP257">
        <v>8</v>
      </c>
    </row>
    <row r="258" spans="10:54">
      <c r="J258">
        <v>0.41861999999999999</v>
      </c>
      <c r="K258">
        <v>0.43070000000000003</v>
      </c>
      <c r="L258">
        <v>0.92996999999999996</v>
      </c>
      <c r="N258">
        <v>0.59818000000000005</v>
      </c>
      <c r="O258">
        <v>0.63695000000000002</v>
      </c>
      <c r="P258">
        <v>1.95316</v>
      </c>
      <c r="R258">
        <v>0.15101000000000001</v>
      </c>
      <c r="S258">
        <v>0.15952</v>
      </c>
      <c r="T258">
        <v>0.81728999999999996</v>
      </c>
      <c r="V258">
        <v>0.90378999999999998</v>
      </c>
      <c r="W258">
        <v>0.91315999999999997</v>
      </c>
      <c r="X258">
        <v>3.87216</v>
      </c>
      <c r="Z258">
        <v>0.72021999999999997</v>
      </c>
      <c r="AA258">
        <v>0.73856999999999995</v>
      </c>
      <c r="AB258">
        <v>2.7496</v>
      </c>
      <c r="AD258">
        <v>1.3110900000000001</v>
      </c>
      <c r="AE258">
        <v>1.3384199999999999</v>
      </c>
      <c r="AF258">
        <v>3.83826</v>
      </c>
      <c r="AH258">
        <v>1.58067</v>
      </c>
      <c r="AI258">
        <v>1.65317</v>
      </c>
      <c r="AJ258">
        <v>4.7822500000000003</v>
      </c>
      <c r="AL258">
        <v>1.5973299999999999</v>
      </c>
      <c r="AM258">
        <v>1.62734</v>
      </c>
      <c r="AN258">
        <v>3.5459700000000001</v>
      </c>
      <c r="AP258">
        <v>12</v>
      </c>
      <c r="AQ258" s="4">
        <v>0.49993374999999984</v>
      </c>
      <c r="AR258" s="4">
        <v>0.52170424999999987</v>
      </c>
      <c r="AS258" s="4">
        <v>1.6692312499999999</v>
      </c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0:54">
      <c r="J259">
        <v>2.2397399999999998</v>
      </c>
      <c r="K259">
        <v>2.2503299999999999</v>
      </c>
      <c r="L259">
        <v>2.6491799999999999</v>
      </c>
      <c r="N259">
        <v>2.2696100000000001</v>
      </c>
      <c r="O259">
        <v>2.2779799999999999</v>
      </c>
      <c r="P259">
        <v>2.7054100000000001</v>
      </c>
      <c r="R259">
        <v>2.2764899999999999</v>
      </c>
      <c r="S259">
        <v>2.2865899999999999</v>
      </c>
      <c r="T259">
        <v>2.7212399999999999</v>
      </c>
      <c r="V259">
        <v>2.2090999999999998</v>
      </c>
      <c r="W259">
        <v>2.2203200000000001</v>
      </c>
      <c r="X259">
        <v>2.6625100000000002</v>
      </c>
      <c r="Z259">
        <v>2.3098700000000001</v>
      </c>
      <c r="AA259">
        <v>2.3273199999999998</v>
      </c>
      <c r="AB259">
        <v>2.6972800000000001</v>
      </c>
      <c r="AD259">
        <v>2.24892</v>
      </c>
      <c r="AE259">
        <v>2.2673899999999998</v>
      </c>
      <c r="AF259">
        <v>2.7039900000000001</v>
      </c>
      <c r="AH259">
        <v>2.29847</v>
      </c>
      <c r="AI259">
        <v>2.31752</v>
      </c>
      <c r="AJ259">
        <v>2.7272799999999999</v>
      </c>
      <c r="AL259">
        <v>2.2761100000000001</v>
      </c>
      <c r="AM259">
        <v>2.2825899999999999</v>
      </c>
      <c r="AN259">
        <v>2.7100399999999998</v>
      </c>
      <c r="AP259">
        <v>16</v>
      </c>
      <c r="AQ259" s="4">
        <v>0.77677650000000009</v>
      </c>
      <c r="AR259" s="4">
        <v>0.79236949999999995</v>
      </c>
      <c r="AS259" s="4">
        <v>2.3941295000000009</v>
      </c>
      <c r="AT259" s="4"/>
      <c r="AU259" s="4"/>
    </row>
    <row r="260" spans="10:54">
      <c r="J260">
        <v>2.57368</v>
      </c>
      <c r="K260">
        <v>2.5789399999999998</v>
      </c>
      <c r="L260">
        <v>3.8608699999999998</v>
      </c>
      <c r="N260">
        <v>2.8168199999999999</v>
      </c>
      <c r="O260">
        <v>2.8339599999999998</v>
      </c>
      <c r="P260">
        <v>4.36259</v>
      </c>
      <c r="R260">
        <v>3.0387</v>
      </c>
      <c r="S260">
        <v>3.0453899999999998</v>
      </c>
      <c r="T260">
        <v>5.8667999999999996</v>
      </c>
      <c r="V260">
        <v>3.1209099999999999</v>
      </c>
      <c r="W260">
        <v>3.1454399999999998</v>
      </c>
      <c r="X260">
        <v>5.8329899999999997</v>
      </c>
      <c r="Z260">
        <v>3.4536899999999999</v>
      </c>
      <c r="AA260">
        <v>3.4979100000000001</v>
      </c>
      <c r="AB260">
        <v>5.7225999999999999</v>
      </c>
      <c r="AD260">
        <v>2.4966900000000001</v>
      </c>
      <c r="AE260">
        <v>2.5122100000000001</v>
      </c>
      <c r="AF260">
        <v>3.6139999999999999</v>
      </c>
      <c r="AH260">
        <v>3.9322699999999999</v>
      </c>
      <c r="AI260">
        <v>3.9731700000000001</v>
      </c>
      <c r="AJ260">
        <v>8.1600999999999999</v>
      </c>
      <c r="AL260">
        <v>3.88036</v>
      </c>
      <c r="AM260">
        <v>3.8847999999999998</v>
      </c>
      <c r="AN260">
        <v>5.9053699999999996</v>
      </c>
      <c r="AP260">
        <v>20</v>
      </c>
      <c r="AQ260" s="4">
        <v>1.0523760000000002</v>
      </c>
      <c r="AR260" s="4">
        <v>1.08733725</v>
      </c>
      <c r="AS260" s="4">
        <v>3.2047469999999998</v>
      </c>
      <c r="AT260" s="4"/>
      <c r="AU260" s="4"/>
    </row>
    <row r="261" spans="10:54">
      <c r="J261">
        <v>0.33394000000000001</v>
      </c>
      <c r="K261">
        <v>0.32861000000000001</v>
      </c>
      <c r="L261">
        <v>1.2116899999999999</v>
      </c>
      <c r="N261">
        <v>0.54720999999999997</v>
      </c>
      <c r="O261">
        <v>0.55598000000000003</v>
      </c>
      <c r="P261">
        <v>1.6571800000000001</v>
      </c>
      <c r="R261">
        <v>0.76221000000000005</v>
      </c>
      <c r="S261">
        <v>0.75880000000000003</v>
      </c>
      <c r="T261">
        <v>3.1455600000000001</v>
      </c>
      <c r="V261">
        <v>0.91181000000000001</v>
      </c>
      <c r="W261">
        <v>0.92512000000000005</v>
      </c>
      <c r="X261">
        <v>3.17048</v>
      </c>
      <c r="Z261">
        <v>1.1438200000000001</v>
      </c>
      <c r="AA261">
        <v>1.17059</v>
      </c>
      <c r="AB261">
        <v>3.0253199999999998</v>
      </c>
      <c r="AD261">
        <v>0.24776999999999999</v>
      </c>
      <c r="AE261">
        <v>0.24482000000000001</v>
      </c>
      <c r="AF261">
        <v>0.91000999999999999</v>
      </c>
      <c r="AH261">
        <v>1.6337999999999999</v>
      </c>
      <c r="AI261">
        <v>1.6556500000000001</v>
      </c>
      <c r="AJ261">
        <v>5.4328200000000004</v>
      </c>
      <c r="AL261">
        <v>1.60425</v>
      </c>
      <c r="AM261">
        <v>1.6022099999999999</v>
      </c>
      <c r="AN261">
        <v>3.1953299999999998</v>
      </c>
      <c r="AP261">
        <v>24</v>
      </c>
      <c r="AQ261" s="4">
        <v>1.5611524999999999</v>
      </c>
      <c r="AR261" s="4">
        <v>1.5969555</v>
      </c>
      <c r="AS261" s="4">
        <v>4.3244145000000005</v>
      </c>
    </row>
    <row r="262" spans="10:54">
      <c r="J262">
        <v>2.2493400000000001</v>
      </c>
      <c r="K262">
        <v>2.2663199999999999</v>
      </c>
      <c r="L262">
        <v>2.6430899999999999</v>
      </c>
      <c r="N262">
        <v>2.2778100000000001</v>
      </c>
      <c r="O262">
        <v>2.2950400000000002</v>
      </c>
      <c r="P262">
        <v>2.68886</v>
      </c>
      <c r="R262">
        <v>2.2585899999999999</v>
      </c>
      <c r="S262">
        <v>2.2794599999999998</v>
      </c>
      <c r="T262">
        <v>2.68587</v>
      </c>
      <c r="V262">
        <v>2.2811900000000001</v>
      </c>
      <c r="W262">
        <v>2.3002899999999999</v>
      </c>
      <c r="X262">
        <v>2.6830099999999999</v>
      </c>
      <c r="Z262">
        <v>2.2412100000000001</v>
      </c>
      <c r="AA262">
        <v>2.2589999999999999</v>
      </c>
      <c r="AB262">
        <v>2.6608499999999999</v>
      </c>
      <c r="AD262">
        <v>2.2220499999999999</v>
      </c>
      <c r="AE262">
        <v>2.23441</v>
      </c>
      <c r="AF262">
        <v>2.6529799999999999</v>
      </c>
      <c r="AH262">
        <v>2.2615099999999999</v>
      </c>
      <c r="AI262">
        <v>2.2819199999999999</v>
      </c>
      <c r="AJ262">
        <v>2.6846700000000001</v>
      </c>
      <c r="AL262">
        <v>2.2997800000000002</v>
      </c>
      <c r="AM262">
        <v>2.3057300000000001</v>
      </c>
      <c r="AN262">
        <v>2.73054</v>
      </c>
    </row>
    <row r="263" spans="10:54">
      <c r="J263">
        <v>2.6511999999999998</v>
      </c>
      <c r="K263">
        <v>2.6365599999999998</v>
      </c>
      <c r="L263">
        <v>3.8795700000000002</v>
      </c>
      <c r="N263">
        <v>2.8494999999999999</v>
      </c>
      <c r="O263">
        <v>2.9091100000000001</v>
      </c>
      <c r="P263">
        <v>4.6657799999999998</v>
      </c>
      <c r="R263">
        <v>2.41309</v>
      </c>
      <c r="S263">
        <v>2.4419900000000001</v>
      </c>
      <c r="T263">
        <v>3.3372000000000002</v>
      </c>
      <c r="V263">
        <v>3.2289500000000002</v>
      </c>
      <c r="W263">
        <v>3.2804600000000002</v>
      </c>
      <c r="X263">
        <v>4.9802099999999996</v>
      </c>
      <c r="Z263">
        <v>2.4797600000000002</v>
      </c>
      <c r="AA263">
        <v>2.4824199999999998</v>
      </c>
      <c r="AB263">
        <v>3.4053300000000002</v>
      </c>
      <c r="AD263">
        <v>3.6152600000000001</v>
      </c>
      <c r="AE263">
        <v>3.67849</v>
      </c>
      <c r="AF263">
        <v>5.8184699999999996</v>
      </c>
      <c r="AH263">
        <v>2.6118100000000002</v>
      </c>
      <c r="AI263">
        <v>2.6353900000000001</v>
      </c>
      <c r="AJ263">
        <v>3.8306499999999999</v>
      </c>
      <c r="AL263">
        <v>3.9926200000000001</v>
      </c>
      <c r="AM263">
        <v>4.0044199999999996</v>
      </c>
      <c r="AN263">
        <v>6.1543000000000001</v>
      </c>
      <c r="AQ263" t="s">
        <v>17</v>
      </c>
      <c r="AR263" t="s">
        <v>18</v>
      </c>
      <c r="AS263" t="s">
        <v>19</v>
      </c>
      <c r="AT263" t="s">
        <v>20</v>
      </c>
      <c r="AU263" t="s">
        <v>21</v>
      </c>
    </row>
    <row r="264" spans="10:54">
      <c r="J264">
        <v>0.40185999999999999</v>
      </c>
      <c r="K264">
        <v>0.37024000000000001</v>
      </c>
      <c r="L264">
        <v>1.23648</v>
      </c>
      <c r="N264">
        <v>0.57169000000000003</v>
      </c>
      <c r="O264">
        <v>0.61407</v>
      </c>
      <c r="P264">
        <v>1.97692</v>
      </c>
      <c r="R264">
        <v>0.1545</v>
      </c>
      <c r="S264">
        <v>0.16253000000000001</v>
      </c>
      <c r="T264">
        <v>0.65132999999999996</v>
      </c>
      <c r="V264">
        <v>0.94776000000000005</v>
      </c>
      <c r="W264">
        <v>0.98016999999999999</v>
      </c>
      <c r="X264">
        <v>2.2972000000000001</v>
      </c>
      <c r="Z264">
        <v>0.23855000000000001</v>
      </c>
      <c r="AA264">
        <v>0.22342000000000001</v>
      </c>
      <c r="AB264">
        <v>0.74448000000000003</v>
      </c>
      <c r="AD264">
        <v>1.3932100000000001</v>
      </c>
      <c r="AE264">
        <v>1.44408</v>
      </c>
      <c r="AF264">
        <v>3.1654900000000001</v>
      </c>
      <c r="AH264">
        <v>0.3503</v>
      </c>
      <c r="AI264">
        <v>0.35347000000000001</v>
      </c>
      <c r="AJ264">
        <v>1.14598</v>
      </c>
      <c r="AL264">
        <v>1.6928399999999999</v>
      </c>
      <c r="AM264">
        <v>1.69869</v>
      </c>
      <c r="AN264">
        <v>3.4237600000000001</v>
      </c>
      <c r="AP264">
        <v>4</v>
      </c>
      <c r="AQ264">
        <f>AP264*1000/$AQ$2</f>
        <v>0.1824980201246042</v>
      </c>
      <c r="AR264">
        <f>AQ264/(10^-27)/(10^6)</f>
        <v>1.824980201246042E+20</v>
      </c>
      <c r="AS264">
        <f>AQ256*(10^-20)</f>
        <v>0</v>
      </c>
      <c r="AT264">
        <f t="shared" ref="AT264:AU269" si="21">AR256*(10^-20)</f>
        <v>0</v>
      </c>
      <c r="AU264">
        <f t="shared" si="21"/>
        <v>0</v>
      </c>
    </row>
    <row r="265" spans="10:54">
      <c r="J265">
        <v>2.2676799999999999</v>
      </c>
      <c r="K265">
        <v>2.2763599999999999</v>
      </c>
      <c r="L265">
        <v>2.72051</v>
      </c>
      <c r="N265">
        <v>2.2405200000000001</v>
      </c>
      <c r="O265">
        <v>2.2544900000000001</v>
      </c>
      <c r="P265">
        <v>2.6658599999999999</v>
      </c>
      <c r="R265">
        <v>2.2934899999999998</v>
      </c>
      <c r="S265">
        <v>2.3057799999999999</v>
      </c>
      <c r="T265">
        <v>2.7395499999999999</v>
      </c>
      <c r="V265">
        <v>2.2211599999999998</v>
      </c>
      <c r="W265">
        <v>2.2527499999999998</v>
      </c>
      <c r="X265">
        <v>2.7028599999999998</v>
      </c>
      <c r="Z265">
        <v>2.2092399999999999</v>
      </c>
      <c r="AA265">
        <v>2.2337799999999999</v>
      </c>
      <c r="AB265">
        <v>2.63157</v>
      </c>
      <c r="AD265">
        <v>2.2714699999999999</v>
      </c>
      <c r="AE265">
        <v>2.2873100000000002</v>
      </c>
      <c r="AF265">
        <v>2.7075900000000002</v>
      </c>
      <c r="AH265">
        <v>2.2581699999999998</v>
      </c>
      <c r="AI265">
        <v>2.2763</v>
      </c>
      <c r="AJ265">
        <v>2.7084800000000002</v>
      </c>
      <c r="AL265">
        <v>2.2397100000000001</v>
      </c>
      <c r="AM265">
        <v>2.25997</v>
      </c>
      <c r="AN265">
        <v>2.6932</v>
      </c>
      <c r="AP265">
        <v>8</v>
      </c>
      <c r="AQ265">
        <f t="shared" ref="AQ265:AQ269" si="22">AP265*1000/$AQ$2</f>
        <v>0.3649960402492084</v>
      </c>
      <c r="AR265">
        <f t="shared" ref="AR265:AR269" si="23">AQ265/(10^-27)/(10^6)</f>
        <v>3.6499604024920841E+20</v>
      </c>
      <c r="AS265">
        <f t="shared" ref="AS265:AS269" si="24">AQ257*(10^-20)</f>
        <v>0</v>
      </c>
      <c r="AT265">
        <f t="shared" si="21"/>
        <v>0</v>
      </c>
      <c r="AU265">
        <f t="shared" si="21"/>
        <v>0</v>
      </c>
    </row>
    <row r="266" spans="10:54">
      <c r="J266">
        <v>2.7169300000000001</v>
      </c>
      <c r="K266">
        <v>2.7102200000000001</v>
      </c>
      <c r="L266">
        <v>4.0001199999999999</v>
      </c>
      <c r="N266">
        <v>2.6766100000000002</v>
      </c>
      <c r="O266">
        <v>2.7020400000000002</v>
      </c>
      <c r="P266">
        <v>3.8511899999999999</v>
      </c>
      <c r="R266">
        <v>2.97925</v>
      </c>
      <c r="S266">
        <v>2.98611</v>
      </c>
      <c r="T266">
        <v>4.1561199999999996</v>
      </c>
      <c r="V266">
        <v>2.41642</v>
      </c>
      <c r="W266">
        <v>2.4726499999999998</v>
      </c>
      <c r="X266">
        <v>3.3788999999999998</v>
      </c>
      <c r="Z266">
        <v>2.4430100000000001</v>
      </c>
      <c r="AA266">
        <v>2.4718200000000001</v>
      </c>
      <c r="AB266">
        <v>3.1857099999999998</v>
      </c>
      <c r="AD266">
        <v>3.3292799999999998</v>
      </c>
      <c r="AE266">
        <v>3.38523</v>
      </c>
      <c r="AF266">
        <v>5.6415199999999999</v>
      </c>
      <c r="AH266">
        <v>3.7406999999999999</v>
      </c>
      <c r="AI266">
        <v>3.8489</v>
      </c>
      <c r="AJ266">
        <v>7.0225999999999997</v>
      </c>
      <c r="AL266">
        <v>2.6123699999999999</v>
      </c>
      <c r="AM266">
        <v>2.6705800000000002</v>
      </c>
      <c r="AN266">
        <v>3.6269399999999998</v>
      </c>
      <c r="AP266">
        <v>12</v>
      </c>
      <c r="AQ266">
        <f t="shared" si="22"/>
        <v>0.54749406037381254</v>
      </c>
      <c r="AR266">
        <f t="shared" si="23"/>
        <v>5.4749406037381251E+20</v>
      </c>
      <c r="AS266">
        <f t="shared" si="24"/>
        <v>4.9993374999999979E-21</v>
      </c>
      <c r="AT266">
        <f t="shared" si="21"/>
        <v>5.2170424999999985E-21</v>
      </c>
      <c r="AU266">
        <f t="shared" si="21"/>
        <v>1.6692312499999998E-20</v>
      </c>
    </row>
    <row r="267" spans="10:54">
      <c r="J267">
        <v>0.44924999999999998</v>
      </c>
      <c r="K267">
        <v>0.43386000000000002</v>
      </c>
      <c r="L267">
        <v>1.2796099999999999</v>
      </c>
      <c r="N267">
        <v>0.43608999999999998</v>
      </c>
      <c r="O267">
        <v>0.44755</v>
      </c>
      <c r="P267">
        <v>1.18533</v>
      </c>
      <c r="R267">
        <v>0.68576000000000004</v>
      </c>
      <c r="S267">
        <v>0.68032999999999999</v>
      </c>
      <c r="T267">
        <v>1.4165700000000001</v>
      </c>
      <c r="V267">
        <v>0.19525999999999999</v>
      </c>
      <c r="W267">
        <v>0.21990000000000001</v>
      </c>
      <c r="X267">
        <v>0.67603999999999997</v>
      </c>
      <c r="Z267">
        <v>0.23377000000000001</v>
      </c>
      <c r="AA267">
        <v>0.23804</v>
      </c>
      <c r="AB267">
        <v>0.55413999999999997</v>
      </c>
      <c r="AD267">
        <v>1.0578099999999999</v>
      </c>
      <c r="AE267">
        <v>1.09792</v>
      </c>
      <c r="AF267">
        <v>2.9339300000000001</v>
      </c>
      <c r="AH267">
        <v>1.4825299999999999</v>
      </c>
      <c r="AI267">
        <v>1.5726</v>
      </c>
      <c r="AJ267">
        <v>4.31412</v>
      </c>
      <c r="AL267">
        <v>0.37265999999999999</v>
      </c>
      <c r="AM267">
        <v>0.41060999999999998</v>
      </c>
      <c r="AN267">
        <v>0.93374000000000001</v>
      </c>
      <c r="AP267">
        <v>16</v>
      </c>
      <c r="AQ267">
        <f t="shared" si="22"/>
        <v>0.7299920804984168</v>
      </c>
      <c r="AR267">
        <f t="shared" si="23"/>
        <v>7.2999208049841681E+20</v>
      </c>
      <c r="AS267">
        <f t="shared" si="24"/>
        <v>7.7677650000000007E-21</v>
      </c>
      <c r="AT267">
        <f t="shared" si="21"/>
        <v>7.9236949999999993E-21</v>
      </c>
      <c r="AU267">
        <f t="shared" si="21"/>
        <v>2.3941295000000006E-20</v>
      </c>
    </row>
    <row r="268" spans="10:54">
      <c r="J268">
        <v>2.2288700000000001</v>
      </c>
      <c r="K268">
        <v>2.2420300000000002</v>
      </c>
      <c r="L268">
        <v>2.6733099999999999</v>
      </c>
      <c r="N268">
        <v>2.3027299999999999</v>
      </c>
      <c r="O268">
        <v>2.3155000000000001</v>
      </c>
      <c r="P268">
        <v>2.72478</v>
      </c>
      <c r="R268">
        <v>2.29251</v>
      </c>
      <c r="S268">
        <v>2.3024300000000002</v>
      </c>
      <c r="T268">
        <v>2.72315</v>
      </c>
      <c r="V268">
        <v>2.2911299999999999</v>
      </c>
      <c r="W268">
        <v>2.3060100000000001</v>
      </c>
      <c r="X268">
        <v>2.7387100000000002</v>
      </c>
      <c r="Z268">
        <v>2.3386800000000001</v>
      </c>
      <c r="AA268">
        <v>2.3515700000000002</v>
      </c>
      <c r="AB268">
        <v>2.7398899999999999</v>
      </c>
      <c r="AD268">
        <v>2.2210000000000001</v>
      </c>
      <c r="AE268">
        <v>2.2289599999999998</v>
      </c>
      <c r="AF268">
        <v>2.66886</v>
      </c>
      <c r="AH268">
        <v>2.2114600000000002</v>
      </c>
      <c r="AI268">
        <v>2.2187299999999999</v>
      </c>
      <c r="AJ268">
        <v>2.6189100000000001</v>
      </c>
      <c r="AL268">
        <v>2.25854</v>
      </c>
      <c r="AM268">
        <v>2.2688000000000001</v>
      </c>
      <c r="AN268">
        <v>2.6996899999999999</v>
      </c>
      <c r="AP268">
        <v>20</v>
      </c>
      <c r="AQ268">
        <f t="shared" si="22"/>
        <v>0.91249010062302094</v>
      </c>
      <c r="AR268">
        <f t="shared" si="23"/>
        <v>9.1249010062302079E+20</v>
      </c>
      <c r="AS268">
        <f t="shared" si="24"/>
        <v>1.0523760000000001E-20</v>
      </c>
      <c r="AT268">
        <f t="shared" si="21"/>
        <v>1.08733725E-20</v>
      </c>
      <c r="AU268">
        <f t="shared" si="21"/>
        <v>3.2047469999999999E-20</v>
      </c>
    </row>
    <row r="269" spans="10:54">
      <c r="J269">
        <v>2.6835300000000002</v>
      </c>
      <c r="K269">
        <v>2.7482199999999999</v>
      </c>
      <c r="L269">
        <v>3.8018999999999998</v>
      </c>
      <c r="N269">
        <v>2.4418799999999998</v>
      </c>
      <c r="O269">
        <v>2.4548100000000002</v>
      </c>
      <c r="P269">
        <v>3.1871399999999999</v>
      </c>
      <c r="R269">
        <v>3.0085000000000002</v>
      </c>
      <c r="S269">
        <v>3.0288300000000001</v>
      </c>
      <c r="T269">
        <v>4.8131399999999998</v>
      </c>
      <c r="V269">
        <v>3.1889599999999998</v>
      </c>
      <c r="W269">
        <v>3.2388699999999999</v>
      </c>
      <c r="X269">
        <v>6.1182499999999997</v>
      </c>
      <c r="Z269">
        <v>3.4900199999999999</v>
      </c>
      <c r="AA269">
        <v>3.54358</v>
      </c>
      <c r="AB269">
        <v>6.8162799999999999</v>
      </c>
      <c r="AD269">
        <v>3.4601299999999999</v>
      </c>
      <c r="AE269">
        <v>3.44049</v>
      </c>
      <c r="AF269">
        <v>6.0183299999999997</v>
      </c>
      <c r="AH269">
        <v>3.7246600000000001</v>
      </c>
      <c r="AI269">
        <v>3.7946300000000002</v>
      </c>
      <c r="AJ269">
        <v>6.3533900000000001</v>
      </c>
      <c r="AL269">
        <v>4.1051299999999999</v>
      </c>
      <c r="AM269">
        <v>4.1511899999999997</v>
      </c>
      <c r="AN269">
        <v>7.2174699999999996</v>
      </c>
      <c r="AP269">
        <v>24</v>
      </c>
      <c r="AQ269">
        <f t="shared" si="22"/>
        <v>1.0949881207476251</v>
      </c>
      <c r="AR269">
        <f t="shared" si="23"/>
        <v>1.094988120747625E+21</v>
      </c>
      <c r="AS269">
        <f t="shared" si="24"/>
        <v>1.5611524999999999E-20</v>
      </c>
      <c r="AT269">
        <f t="shared" si="21"/>
        <v>1.5969554999999998E-20</v>
      </c>
      <c r="AU269">
        <f t="shared" si="21"/>
        <v>4.3244145000000004E-20</v>
      </c>
    </row>
    <row r="270" spans="10:54">
      <c r="J270">
        <v>0.45466000000000001</v>
      </c>
      <c r="K270">
        <v>0.50619000000000003</v>
      </c>
      <c r="L270">
        <v>1.12859</v>
      </c>
      <c r="N270">
        <v>0.13915</v>
      </c>
      <c r="O270">
        <v>0.13930999999999999</v>
      </c>
      <c r="P270">
        <v>0.46235999999999999</v>
      </c>
      <c r="R270">
        <v>0.71599000000000002</v>
      </c>
      <c r="S270">
        <v>0.72640000000000005</v>
      </c>
      <c r="T270">
        <v>2.0899899999999998</v>
      </c>
      <c r="V270">
        <v>0.89783000000000002</v>
      </c>
      <c r="W270">
        <v>0.93286000000000002</v>
      </c>
      <c r="X270">
        <v>3.37954</v>
      </c>
      <c r="Z270">
        <v>1.15134</v>
      </c>
      <c r="AA270">
        <v>1.19201</v>
      </c>
      <c r="AB270">
        <v>4.07639</v>
      </c>
      <c r="AD270">
        <v>1.2391300000000001</v>
      </c>
      <c r="AE270">
        <v>1.21153</v>
      </c>
      <c r="AF270">
        <v>3.3494700000000002</v>
      </c>
      <c r="AH270">
        <v>1.5132000000000001</v>
      </c>
      <c r="AI270">
        <v>1.5759000000000001</v>
      </c>
      <c r="AJ270">
        <v>3.73448</v>
      </c>
      <c r="AL270">
        <v>1.84659</v>
      </c>
      <c r="AM270">
        <v>1.88239</v>
      </c>
      <c r="AN270">
        <v>4.5177800000000001</v>
      </c>
    </row>
    <row r="271" spans="10:54">
      <c r="J271">
        <v>2.2238600000000002</v>
      </c>
      <c r="K271">
        <v>2.2371599999999998</v>
      </c>
      <c r="L271">
        <v>2.6665800000000002</v>
      </c>
      <c r="N271">
        <v>2.1773899999999999</v>
      </c>
      <c r="O271">
        <v>2.1821799999999998</v>
      </c>
      <c r="P271">
        <v>2.6257899999999998</v>
      </c>
      <c r="R271">
        <v>2.3041299999999998</v>
      </c>
      <c r="S271">
        <v>2.3179599999999998</v>
      </c>
      <c r="T271">
        <v>2.7167500000000002</v>
      </c>
      <c r="V271">
        <v>2.29793</v>
      </c>
      <c r="W271">
        <v>2.3051300000000001</v>
      </c>
      <c r="X271">
        <v>2.6962100000000002</v>
      </c>
      <c r="Z271">
        <v>2.2132000000000001</v>
      </c>
      <c r="AA271">
        <v>2.2221199999999999</v>
      </c>
      <c r="AB271">
        <v>2.6276799999999998</v>
      </c>
      <c r="AD271">
        <v>2.2235100000000001</v>
      </c>
      <c r="AE271">
        <v>2.23447</v>
      </c>
      <c r="AF271">
        <v>2.6581199999999998</v>
      </c>
      <c r="AH271">
        <v>2.2905899999999999</v>
      </c>
      <c r="AI271">
        <v>2.3021600000000002</v>
      </c>
      <c r="AJ271">
        <v>2.7128999999999999</v>
      </c>
      <c r="AL271">
        <v>2.2719</v>
      </c>
      <c r="AM271">
        <v>2.2780800000000001</v>
      </c>
      <c r="AN271">
        <v>2.67001</v>
      </c>
    </row>
    <row r="272" spans="10:54">
      <c r="J272">
        <v>2.3456999999999999</v>
      </c>
      <c r="K272">
        <v>2.3600400000000001</v>
      </c>
      <c r="L272">
        <v>3.3205499999999999</v>
      </c>
      <c r="N272">
        <v>2.7873800000000002</v>
      </c>
      <c r="O272">
        <v>2.7633399999999999</v>
      </c>
      <c r="P272">
        <v>4.55844</v>
      </c>
      <c r="R272">
        <v>3.0467200000000001</v>
      </c>
      <c r="S272">
        <v>3.0544799999999999</v>
      </c>
      <c r="T272">
        <v>5.8042999999999996</v>
      </c>
      <c r="V272">
        <v>3.2313000000000001</v>
      </c>
      <c r="W272">
        <v>3.2793999999999999</v>
      </c>
      <c r="X272">
        <v>5.4524299999999997</v>
      </c>
      <c r="Z272">
        <v>3.3296299999999999</v>
      </c>
      <c r="AA272">
        <v>3.3452099999999998</v>
      </c>
      <c r="AB272">
        <v>6.7695400000000001</v>
      </c>
      <c r="AD272">
        <v>3.5427200000000001</v>
      </c>
      <c r="AE272">
        <v>3.5559099999999999</v>
      </c>
      <c r="AF272">
        <v>8.25352</v>
      </c>
      <c r="AH272">
        <v>3.78776</v>
      </c>
      <c r="AI272">
        <v>3.8491599999999999</v>
      </c>
      <c r="AJ272">
        <v>6.5277700000000003</v>
      </c>
      <c r="AL272">
        <v>3.7644799999999998</v>
      </c>
      <c r="AM272">
        <v>3.8603800000000001</v>
      </c>
      <c r="AN272">
        <v>7.6820899999999996</v>
      </c>
      <c r="AQ272" t="s">
        <v>17</v>
      </c>
      <c r="AR272" t="s">
        <v>18</v>
      </c>
      <c r="AS272" t="s">
        <v>19</v>
      </c>
      <c r="AT272" t="s">
        <v>20</v>
      </c>
      <c r="AU272" t="s">
        <v>21</v>
      </c>
      <c r="AV272" t="s">
        <v>19</v>
      </c>
      <c r="AW272" t="s">
        <v>20</v>
      </c>
      <c r="AX272" t="s">
        <v>21</v>
      </c>
    </row>
    <row r="273" spans="10:50">
      <c r="J273">
        <v>0.12184</v>
      </c>
      <c r="K273">
        <v>0.12288</v>
      </c>
      <c r="L273">
        <v>0.65397000000000005</v>
      </c>
      <c r="N273">
        <v>0.60999000000000003</v>
      </c>
      <c r="O273">
        <v>0.58116000000000001</v>
      </c>
      <c r="P273">
        <v>1.93265</v>
      </c>
      <c r="R273">
        <v>0.74258999999999997</v>
      </c>
      <c r="S273">
        <v>0.73651999999999995</v>
      </c>
      <c r="T273">
        <v>3.0875499999999998</v>
      </c>
      <c r="V273">
        <v>0.93337000000000003</v>
      </c>
      <c r="W273">
        <v>0.97426999999999997</v>
      </c>
      <c r="X273">
        <v>2.7562199999999999</v>
      </c>
      <c r="Z273">
        <v>1.11643</v>
      </c>
      <c r="AA273">
        <v>1.1230899999999999</v>
      </c>
      <c r="AB273">
        <v>4.1418600000000003</v>
      </c>
      <c r="AD273">
        <v>1.31921</v>
      </c>
      <c r="AE273">
        <v>1.3214399999999999</v>
      </c>
      <c r="AF273">
        <v>5.5953999999999997</v>
      </c>
      <c r="AH273">
        <v>1.4971699999999999</v>
      </c>
      <c r="AI273">
        <v>1.5469999999999999</v>
      </c>
      <c r="AJ273">
        <v>3.81487</v>
      </c>
      <c r="AL273">
        <v>1.49258</v>
      </c>
      <c r="AM273">
        <v>1.5823</v>
      </c>
      <c r="AN273">
        <v>5.0120800000000001</v>
      </c>
      <c r="AP273">
        <v>10</v>
      </c>
      <c r="AQ273">
        <f>AP273*1000/$AQ$2</f>
        <v>0.45624505031151047</v>
      </c>
      <c r="AR273">
        <f>AQ273/(10^-27)/(10^6)</f>
        <v>4.5624505031151039E+20</v>
      </c>
      <c r="AS273" s="4">
        <v>0.39623249999999988</v>
      </c>
      <c r="AT273" s="4">
        <v>0.40724499999999997</v>
      </c>
      <c r="AU273" s="4">
        <v>1.322748</v>
      </c>
      <c r="AV273">
        <f>AS273*(10^-20)</f>
        <v>3.9623249999999987E-21</v>
      </c>
      <c r="AW273">
        <f t="shared" ref="AW273:AW280" si="25">AT273*(10^-20)</f>
        <v>4.0724499999999995E-21</v>
      </c>
      <c r="AX273">
        <f t="shared" ref="AX273:AX280" si="26">AU273*(10^-20)</f>
        <v>1.3227479999999999E-20</v>
      </c>
    </row>
    <row r="274" spans="10:50">
      <c r="J274">
        <v>2.2051799999999999</v>
      </c>
      <c r="K274">
        <v>2.2142499999999998</v>
      </c>
      <c r="L274">
        <v>2.63551</v>
      </c>
      <c r="N274">
        <v>2.2494299999999998</v>
      </c>
      <c r="O274">
        <v>2.2700999999999998</v>
      </c>
      <c r="P274">
        <v>2.6655799999999998</v>
      </c>
      <c r="R274">
        <v>2.2529599999999999</v>
      </c>
      <c r="S274">
        <v>2.26078</v>
      </c>
      <c r="T274">
        <v>2.68214</v>
      </c>
      <c r="V274">
        <v>2.3153700000000002</v>
      </c>
      <c r="W274">
        <v>2.3317100000000002</v>
      </c>
      <c r="X274">
        <v>2.73549</v>
      </c>
      <c r="Z274">
        <v>2.3033700000000001</v>
      </c>
      <c r="AA274">
        <v>2.31264</v>
      </c>
      <c r="AB274">
        <v>2.7439300000000002</v>
      </c>
      <c r="AD274">
        <v>2.2553399999999999</v>
      </c>
      <c r="AE274">
        <v>2.2709899999999998</v>
      </c>
      <c r="AF274">
        <v>2.64046</v>
      </c>
      <c r="AH274">
        <v>2.2075900000000002</v>
      </c>
      <c r="AI274">
        <v>2.21469</v>
      </c>
      <c r="AJ274">
        <v>2.6288</v>
      </c>
      <c r="AL274">
        <v>2.2664399999999998</v>
      </c>
      <c r="AM274">
        <v>2.2795899999999998</v>
      </c>
      <c r="AN274">
        <v>2.7210800000000002</v>
      </c>
      <c r="AP274">
        <v>12</v>
      </c>
      <c r="AQ274">
        <f t="shared" ref="AQ274:AQ280" si="27">AP274*1000/$AQ$2</f>
        <v>0.54749406037381254</v>
      </c>
      <c r="AR274">
        <f t="shared" ref="AR274:AR280" si="28">AQ274/(10^-27)/(10^6)</f>
        <v>5.4749406037381251E+20</v>
      </c>
      <c r="AS274" s="4">
        <v>0.49993374999999984</v>
      </c>
      <c r="AT274" s="4">
        <v>0.52170424999999987</v>
      </c>
      <c r="AU274" s="4">
        <v>1.6692312499999999</v>
      </c>
      <c r="AV274">
        <f t="shared" ref="AV274:AV280" si="29">AS274*(10^-20)</f>
        <v>4.9993374999999979E-21</v>
      </c>
      <c r="AW274">
        <f t="shared" si="25"/>
        <v>5.2170424999999985E-21</v>
      </c>
      <c r="AX274">
        <f t="shared" si="26"/>
        <v>1.6692312499999998E-20</v>
      </c>
    </row>
    <row r="275" spans="10:50">
      <c r="J275">
        <v>2.6544599999999998</v>
      </c>
      <c r="K275">
        <v>2.6849599999999998</v>
      </c>
      <c r="L275">
        <v>3.6510799999999999</v>
      </c>
      <c r="N275">
        <v>2.7542900000000001</v>
      </c>
      <c r="O275">
        <v>2.8133599999999999</v>
      </c>
      <c r="P275">
        <v>3.7343899999999999</v>
      </c>
      <c r="R275">
        <v>2.9268800000000001</v>
      </c>
      <c r="S275">
        <v>2.9975100000000001</v>
      </c>
      <c r="T275">
        <v>4.2936699999999997</v>
      </c>
      <c r="V275">
        <v>3.2330800000000002</v>
      </c>
      <c r="W275">
        <v>3.2223799999999998</v>
      </c>
      <c r="X275">
        <v>4.9423399999999997</v>
      </c>
      <c r="Z275">
        <v>3.4625699999999999</v>
      </c>
      <c r="AA275">
        <v>3.5183</v>
      </c>
      <c r="AB275">
        <v>6.6560100000000002</v>
      </c>
      <c r="AD275">
        <v>3.6409799999999999</v>
      </c>
      <c r="AE275">
        <v>3.7698100000000001</v>
      </c>
      <c r="AF275">
        <v>7.6843500000000002</v>
      </c>
      <c r="AH275">
        <v>3.51111</v>
      </c>
      <c r="AI275">
        <v>3.49356</v>
      </c>
      <c r="AJ275">
        <v>5.81975</v>
      </c>
      <c r="AL275">
        <v>4.0190700000000001</v>
      </c>
      <c r="AM275">
        <v>4.0686499999999999</v>
      </c>
      <c r="AN275">
        <v>6.7535600000000002</v>
      </c>
      <c r="AP275">
        <v>14</v>
      </c>
      <c r="AQ275">
        <f t="shared" si="27"/>
        <v>0.63874307043611467</v>
      </c>
      <c r="AR275">
        <f t="shared" si="28"/>
        <v>6.3874307043611469E+20</v>
      </c>
      <c r="AS275" s="4">
        <v>0.57114250000000011</v>
      </c>
      <c r="AT275" s="4">
        <v>0.58740700000000001</v>
      </c>
      <c r="AU275" s="4">
        <v>2.0420214999999997</v>
      </c>
      <c r="AV275">
        <f t="shared" si="29"/>
        <v>5.7114250000000006E-21</v>
      </c>
      <c r="AW275">
        <f t="shared" si="25"/>
        <v>5.8740700000000002E-21</v>
      </c>
      <c r="AX275">
        <f t="shared" si="26"/>
        <v>2.0420214999999997E-20</v>
      </c>
    </row>
    <row r="276" spans="10:50">
      <c r="J276">
        <v>0.44928000000000001</v>
      </c>
      <c r="K276">
        <v>0.47071000000000002</v>
      </c>
      <c r="L276">
        <v>1.0155700000000001</v>
      </c>
      <c r="N276">
        <v>0.50485999999999998</v>
      </c>
      <c r="O276">
        <v>0.54325999999999997</v>
      </c>
      <c r="P276">
        <v>1.06881</v>
      </c>
      <c r="R276">
        <v>0.67391999999999996</v>
      </c>
      <c r="S276">
        <v>0.73673</v>
      </c>
      <c r="T276">
        <v>1.6115299999999999</v>
      </c>
      <c r="V276">
        <v>0.91771000000000003</v>
      </c>
      <c r="W276">
        <v>0.89066999999999996</v>
      </c>
      <c r="X276">
        <v>2.2068500000000002</v>
      </c>
      <c r="Z276">
        <v>1.1592</v>
      </c>
      <c r="AA276">
        <v>1.20566</v>
      </c>
      <c r="AB276">
        <v>3.91208</v>
      </c>
      <c r="AD276">
        <v>1.38564</v>
      </c>
      <c r="AE276">
        <v>1.49882</v>
      </c>
      <c r="AF276">
        <v>5.0438900000000002</v>
      </c>
      <c r="AH276">
        <v>1.30352</v>
      </c>
      <c r="AI276">
        <v>1.27887</v>
      </c>
      <c r="AJ276">
        <v>3.19095</v>
      </c>
      <c r="AL276">
        <v>1.7526299999999999</v>
      </c>
      <c r="AM276">
        <v>1.7890600000000001</v>
      </c>
      <c r="AN276">
        <v>4.0324799999999996</v>
      </c>
      <c r="AP276">
        <v>16</v>
      </c>
      <c r="AQ276">
        <f t="shared" si="27"/>
        <v>0.7299920804984168</v>
      </c>
      <c r="AR276">
        <f t="shared" si="28"/>
        <v>7.2999208049841681E+20</v>
      </c>
      <c r="AS276" s="4">
        <v>0.77677650000000009</v>
      </c>
      <c r="AT276" s="4">
        <v>0.79236949999999995</v>
      </c>
      <c r="AU276" s="4">
        <v>2.3941295000000009</v>
      </c>
      <c r="AV276">
        <f t="shared" si="29"/>
        <v>7.7677650000000007E-21</v>
      </c>
      <c r="AW276">
        <f t="shared" si="25"/>
        <v>7.9236949999999993E-21</v>
      </c>
      <c r="AX276">
        <f t="shared" si="26"/>
        <v>2.3941295000000006E-20</v>
      </c>
    </row>
    <row r="277" spans="10:50">
      <c r="J277">
        <v>2.1967400000000001</v>
      </c>
      <c r="K277">
        <v>2.2010399999999999</v>
      </c>
      <c r="L277">
        <v>2.60928</v>
      </c>
      <c r="N277">
        <v>2.2156199999999999</v>
      </c>
      <c r="O277">
        <v>2.2305000000000001</v>
      </c>
      <c r="P277">
        <v>2.67652</v>
      </c>
      <c r="R277">
        <v>2.2607900000000001</v>
      </c>
      <c r="S277">
        <v>2.27603</v>
      </c>
      <c r="T277">
        <v>2.65964</v>
      </c>
      <c r="V277">
        <v>2.2206000000000001</v>
      </c>
      <c r="W277">
        <v>2.2292399999999999</v>
      </c>
      <c r="X277">
        <v>2.59023</v>
      </c>
      <c r="Z277">
        <v>2.2989299999999999</v>
      </c>
      <c r="AA277">
        <v>2.32111</v>
      </c>
      <c r="AB277">
        <v>2.76214</v>
      </c>
      <c r="AD277">
        <v>2.2998400000000001</v>
      </c>
      <c r="AE277">
        <v>2.3223099999999999</v>
      </c>
      <c r="AF277">
        <v>2.7490899999999998</v>
      </c>
      <c r="AH277">
        <v>2.21353</v>
      </c>
      <c r="AI277">
        <v>2.2237100000000001</v>
      </c>
      <c r="AJ277">
        <v>2.6289500000000001</v>
      </c>
      <c r="AL277">
        <v>2.29948</v>
      </c>
      <c r="AM277">
        <v>2.3104100000000001</v>
      </c>
      <c r="AN277">
        <v>2.71373</v>
      </c>
      <c r="AP277">
        <v>18</v>
      </c>
      <c r="AQ277">
        <f t="shared" si="27"/>
        <v>0.82124109056071881</v>
      </c>
      <c r="AR277">
        <f t="shared" si="28"/>
        <v>8.212410905607188E+20</v>
      </c>
      <c r="AS277" s="4">
        <v>0.88145800000000007</v>
      </c>
      <c r="AT277" s="4">
        <v>0.90407249999999983</v>
      </c>
      <c r="AU277" s="4">
        <v>2.7192815000000001</v>
      </c>
      <c r="AV277">
        <f t="shared" si="29"/>
        <v>8.8145800000000002E-21</v>
      </c>
      <c r="AW277">
        <f t="shared" si="25"/>
        <v>9.0407249999999973E-21</v>
      </c>
      <c r="AX277">
        <f t="shared" si="26"/>
        <v>2.7192815000000002E-20</v>
      </c>
    </row>
    <row r="278" spans="10:50">
      <c r="J278">
        <v>2.5459499999999999</v>
      </c>
      <c r="K278">
        <v>2.56467</v>
      </c>
      <c r="L278">
        <v>3.56332</v>
      </c>
      <c r="N278">
        <v>2.7984300000000002</v>
      </c>
      <c r="O278">
        <v>2.8660299999999999</v>
      </c>
      <c r="P278">
        <v>5.3029200000000003</v>
      </c>
      <c r="R278">
        <v>2.41723</v>
      </c>
      <c r="S278">
        <v>2.4453900000000002</v>
      </c>
      <c r="T278">
        <v>3.6541299999999999</v>
      </c>
      <c r="V278">
        <v>3.0523899999999999</v>
      </c>
      <c r="W278">
        <v>3.0719699999999999</v>
      </c>
      <c r="X278">
        <v>5.1710000000000003</v>
      </c>
      <c r="Z278">
        <v>2.4704600000000001</v>
      </c>
      <c r="AA278">
        <v>2.5177299999999998</v>
      </c>
      <c r="AB278">
        <v>3.2449499999999998</v>
      </c>
      <c r="AD278">
        <v>2.5652699999999999</v>
      </c>
      <c r="AE278">
        <v>2.5978500000000002</v>
      </c>
      <c r="AF278">
        <v>3.5302799999999999</v>
      </c>
      <c r="AH278">
        <v>3.8038799999999999</v>
      </c>
      <c r="AI278">
        <v>3.8952100000000001</v>
      </c>
      <c r="AJ278">
        <v>7.5397999999999996</v>
      </c>
      <c r="AL278">
        <v>4.0601599999999998</v>
      </c>
      <c r="AM278">
        <v>4.11998</v>
      </c>
      <c r="AN278">
        <v>8.0123700000000007</v>
      </c>
      <c r="AP278">
        <v>20</v>
      </c>
      <c r="AQ278">
        <f t="shared" si="27"/>
        <v>0.91249010062302094</v>
      </c>
      <c r="AR278">
        <f t="shared" si="28"/>
        <v>9.1249010062302079E+20</v>
      </c>
      <c r="AS278" s="4">
        <v>1.0523760000000002</v>
      </c>
      <c r="AT278" s="4">
        <v>1.08733725</v>
      </c>
      <c r="AU278" s="4">
        <v>3.2047469999999998</v>
      </c>
      <c r="AV278">
        <f t="shared" si="29"/>
        <v>1.0523760000000001E-20</v>
      </c>
      <c r="AW278">
        <f t="shared" si="25"/>
        <v>1.08733725E-20</v>
      </c>
      <c r="AX278">
        <f t="shared" si="26"/>
        <v>3.2047469999999999E-20</v>
      </c>
    </row>
    <row r="279" spans="10:50">
      <c r="J279">
        <v>0.34921000000000002</v>
      </c>
      <c r="K279">
        <v>0.36363000000000001</v>
      </c>
      <c r="L279">
        <v>0.95404</v>
      </c>
      <c r="N279">
        <v>0.58281000000000005</v>
      </c>
      <c r="O279">
        <v>0.63553000000000004</v>
      </c>
      <c r="P279">
        <v>2.6263999999999998</v>
      </c>
      <c r="R279">
        <v>0.15644</v>
      </c>
      <c r="S279">
        <v>0.16936000000000001</v>
      </c>
      <c r="T279">
        <v>0.99448999999999999</v>
      </c>
      <c r="V279">
        <v>0.83179000000000003</v>
      </c>
      <c r="W279">
        <v>0.84272999999999998</v>
      </c>
      <c r="X279">
        <v>2.5807699999999998</v>
      </c>
      <c r="Z279">
        <v>0.17152999999999999</v>
      </c>
      <c r="AA279">
        <v>0.19661999999999999</v>
      </c>
      <c r="AB279">
        <v>0.48281000000000002</v>
      </c>
      <c r="AD279">
        <v>0.26543</v>
      </c>
      <c r="AE279">
        <v>0.27554000000000001</v>
      </c>
      <c r="AF279">
        <v>0.78119000000000005</v>
      </c>
      <c r="AH279">
        <v>1.5903499999999999</v>
      </c>
      <c r="AI279">
        <v>1.6715</v>
      </c>
      <c r="AJ279">
        <v>4.9108499999999999</v>
      </c>
      <c r="AL279">
        <v>1.76068</v>
      </c>
      <c r="AM279">
        <v>1.8095699999999999</v>
      </c>
      <c r="AN279">
        <v>5.2986399999999998</v>
      </c>
      <c r="AP279">
        <v>22</v>
      </c>
      <c r="AQ279">
        <f t="shared" si="27"/>
        <v>1.0037391106853231</v>
      </c>
      <c r="AR279">
        <f t="shared" si="28"/>
        <v>1.003739110685323E+21</v>
      </c>
      <c r="AS279" s="4">
        <v>1.3991235000000002</v>
      </c>
      <c r="AT279" s="4">
        <v>1.4376729999999998</v>
      </c>
      <c r="AU279" s="4">
        <v>4.3055210000000006</v>
      </c>
      <c r="AV279">
        <f t="shared" si="29"/>
        <v>1.3991235E-20</v>
      </c>
      <c r="AW279">
        <f t="shared" si="25"/>
        <v>1.4376729999999996E-20</v>
      </c>
      <c r="AX279">
        <f t="shared" si="26"/>
        <v>4.3055210000000003E-20</v>
      </c>
    </row>
    <row r="280" spans="10:50">
      <c r="J280">
        <v>2.3153199999999998</v>
      </c>
      <c r="K280">
        <v>2.3302399999999999</v>
      </c>
      <c r="L280">
        <v>2.76464</v>
      </c>
      <c r="N280">
        <v>2.3271899999999999</v>
      </c>
      <c r="O280">
        <v>2.33806</v>
      </c>
      <c r="P280">
        <v>2.78437</v>
      </c>
      <c r="R280">
        <v>2.2760199999999999</v>
      </c>
      <c r="S280">
        <v>2.2923200000000001</v>
      </c>
      <c r="T280">
        <v>2.7284999999999999</v>
      </c>
      <c r="V280">
        <v>2.3256100000000002</v>
      </c>
      <c r="W280">
        <v>2.3425099999999999</v>
      </c>
      <c r="X280">
        <v>2.73793</v>
      </c>
      <c r="Z280">
        <v>2.2759800000000001</v>
      </c>
      <c r="AA280">
        <v>2.2902999999999998</v>
      </c>
      <c r="AB280">
        <v>2.6937500000000001</v>
      </c>
      <c r="AD280">
        <v>2.2350300000000001</v>
      </c>
      <c r="AE280">
        <v>2.2448000000000001</v>
      </c>
      <c r="AF280">
        <v>2.6455700000000002</v>
      </c>
      <c r="AH280">
        <v>2.2860200000000002</v>
      </c>
      <c r="AI280">
        <v>2.2980900000000002</v>
      </c>
      <c r="AJ280">
        <v>2.6989399999999999</v>
      </c>
      <c r="AL280">
        <v>2.2633800000000002</v>
      </c>
      <c r="AM280">
        <v>2.2760400000000001</v>
      </c>
      <c r="AN280">
        <v>2.67367</v>
      </c>
      <c r="AP280">
        <v>24</v>
      </c>
      <c r="AQ280">
        <f t="shared" si="27"/>
        <v>1.0949881207476251</v>
      </c>
      <c r="AR280">
        <f t="shared" si="28"/>
        <v>1.094988120747625E+21</v>
      </c>
      <c r="AS280" s="4">
        <v>1.5611524999999999</v>
      </c>
      <c r="AT280" s="4">
        <v>1.5969555</v>
      </c>
      <c r="AU280" s="4">
        <v>4.3244145000000005</v>
      </c>
      <c r="AV280">
        <f t="shared" si="29"/>
        <v>1.5611524999999999E-20</v>
      </c>
      <c r="AW280">
        <f t="shared" si="25"/>
        <v>1.5969554999999998E-20</v>
      </c>
      <c r="AX280">
        <f t="shared" si="26"/>
        <v>4.3244145000000004E-20</v>
      </c>
    </row>
    <row r="281" spans="10:50">
      <c r="J281">
        <v>2.66195</v>
      </c>
      <c r="K281">
        <v>2.6823600000000001</v>
      </c>
      <c r="L281">
        <v>3.9368300000000001</v>
      </c>
      <c r="N281">
        <v>2.4464999999999999</v>
      </c>
      <c r="O281">
        <v>2.47811</v>
      </c>
      <c r="P281">
        <v>3.33074</v>
      </c>
      <c r="R281">
        <v>3.0110800000000002</v>
      </c>
      <c r="S281">
        <v>2.9904799999999998</v>
      </c>
      <c r="T281">
        <v>5.7246300000000003</v>
      </c>
      <c r="V281">
        <v>3.1956099999999998</v>
      </c>
      <c r="W281">
        <v>3.2728000000000002</v>
      </c>
      <c r="X281">
        <v>5.4459200000000001</v>
      </c>
      <c r="Z281">
        <v>3.3710800000000001</v>
      </c>
      <c r="AA281">
        <v>3.4409200000000002</v>
      </c>
      <c r="AB281">
        <v>6.0129299999999999</v>
      </c>
      <c r="AD281">
        <v>3.2937400000000001</v>
      </c>
      <c r="AE281">
        <v>3.3365100000000001</v>
      </c>
      <c r="AF281">
        <v>6.1203099999999999</v>
      </c>
      <c r="AH281">
        <v>3.8858799999999998</v>
      </c>
      <c r="AI281">
        <v>3.8753099999999998</v>
      </c>
      <c r="AJ281">
        <v>8.3445800000000006</v>
      </c>
      <c r="AL281">
        <v>3.9733999999999998</v>
      </c>
      <c r="AM281">
        <v>4.0447199999999999</v>
      </c>
      <c r="AN281">
        <v>7.1406200000000002</v>
      </c>
    </row>
    <row r="282" spans="10:50">
      <c r="J282">
        <v>0.34662999999999999</v>
      </c>
      <c r="K282">
        <v>0.35211999999999999</v>
      </c>
      <c r="L282">
        <v>1.1721900000000001</v>
      </c>
      <c r="N282">
        <v>0.11931</v>
      </c>
      <c r="O282">
        <v>0.14005000000000001</v>
      </c>
      <c r="P282">
        <v>0.54637000000000002</v>
      </c>
      <c r="R282">
        <v>0.73506000000000005</v>
      </c>
      <c r="S282">
        <v>0.69816</v>
      </c>
      <c r="T282">
        <v>2.99613</v>
      </c>
      <c r="V282">
        <v>0.87</v>
      </c>
      <c r="W282">
        <v>0.93028999999999995</v>
      </c>
      <c r="X282">
        <v>2.7079900000000001</v>
      </c>
      <c r="Z282">
        <v>1.0951</v>
      </c>
      <c r="AA282">
        <v>1.15062</v>
      </c>
      <c r="AB282">
        <v>3.3191799999999998</v>
      </c>
      <c r="AD282">
        <v>1.05871</v>
      </c>
      <c r="AE282">
        <v>1.09171</v>
      </c>
      <c r="AF282">
        <v>3.4747400000000002</v>
      </c>
      <c r="AH282">
        <v>1.5998600000000001</v>
      </c>
      <c r="AI282">
        <v>1.5772200000000001</v>
      </c>
      <c r="AJ282">
        <v>5.6456400000000002</v>
      </c>
      <c r="AL282">
        <v>1.7100200000000001</v>
      </c>
      <c r="AM282">
        <v>1.76868</v>
      </c>
      <c r="AN282">
        <v>4.4669499999999998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0">
      <c r="J283">
        <v>2.2642199999999999</v>
      </c>
      <c r="K283">
        <v>2.2727599999999999</v>
      </c>
      <c r="L283">
        <v>2.6945399999999999</v>
      </c>
      <c r="N283">
        <v>2.25549</v>
      </c>
      <c r="O283">
        <v>2.2677399999999999</v>
      </c>
      <c r="P283">
        <v>2.6523099999999999</v>
      </c>
      <c r="R283">
        <v>2.24173</v>
      </c>
      <c r="S283">
        <v>2.2511899999999998</v>
      </c>
      <c r="T283">
        <v>2.6657700000000002</v>
      </c>
      <c r="V283">
        <v>2.19868</v>
      </c>
      <c r="W283">
        <v>2.2069899999999998</v>
      </c>
      <c r="X283">
        <v>2.65347</v>
      </c>
      <c r="Z283">
        <v>2.2843</v>
      </c>
      <c r="AA283">
        <v>2.2965399999999998</v>
      </c>
      <c r="AB283">
        <v>2.6707900000000002</v>
      </c>
      <c r="AD283">
        <v>2.2813500000000002</v>
      </c>
      <c r="AE283">
        <v>2.3025699999999998</v>
      </c>
      <c r="AF283">
        <v>2.7507600000000001</v>
      </c>
      <c r="AH283">
        <v>2.2601800000000001</v>
      </c>
      <c r="AI283">
        <v>2.2747600000000001</v>
      </c>
      <c r="AJ283">
        <v>2.8039299999999998</v>
      </c>
      <c r="AL283">
        <v>2.2608100000000002</v>
      </c>
      <c r="AM283">
        <v>2.26952</v>
      </c>
      <c r="AN283">
        <v>2.7013199999999999</v>
      </c>
    </row>
    <row r="284" spans="10:50">
      <c r="J284">
        <v>2.70201</v>
      </c>
      <c r="K284">
        <v>2.71875</v>
      </c>
      <c r="L284">
        <v>4.0434999999999999</v>
      </c>
      <c r="N284">
        <v>2.8358400000000001</v>
      </c>
      <c r="O284">
        <v>2.9102600000000001</v>
      </c>
      <c r="P284">
        <v>4.7496</v>
      </c>
      <c r="R284">
        <v>2.9817</v>
      </c>
      <c r="S284">
        <v>3.0105200000000001</v>
      </c>
      <c r="T284">
        <v>4.7762000000000002</v>
      </c>
      <c r="V284">
        <v>3.00854</v>
      </c>
      <c r="W284">
        <v>3.03674</v>
      </c>
      <c r="X284">
        <v>4.3532599999999997</v>
      </c>
      <c r="Z284">
        <v>3.3937499999999998</v>
      </c>
      <c r="AA284">
        <v>3.3883700000000001</v>
      </c>
      <c r="AB284">
        <v>5.8765799999999997</v>
      </c>
      <c r="AD284">
        <v>2.6080999999999999</v>
      </c>
      <c r="AE284">
        <v>2.65137</v>
      </c>
      <c r="AF284">
        <v>4.2857500000000002</v>
      </c>
      <c r="AH284">
        <v>3.88592</v>
      </c>
      <c r="AI284">
        <v>3.8707699999999998</v>
      </c>
      <c r="AJ284">
        <v>8.5590499999999992</v>
      </c>
      <c r="AL284">
        <v>4.0936300000000001</v>
      </c>
      <c r="AM284">
        <v>4.1061800000000002</v>
      </c>
      <c r="AN284">
        <v>9.6017100000000006</v>
      </c>
    </row>
    <row r="285" spans="10:50">
      <c r="J285">
        <v>0.43779000000000001</v>
      </c>
      <c r="K285">
        <v>0.44599</v>
      </c>
      <c r="L285">
        <v>1.3489599999999999</v>
      </c>
      <c r="N285">
        <v>0.58035000000000003</v>
      </c>
      <c r="O285">
        <v>0.64251999999999998</v>
      </c>
      <c r="P285">
        <v>2.0972900000000001</v>
      </c>
      <c r="R285">
        <v>0.73997000000000002</v>
      </c>
      <c r="S285">
        <v>0.75932999999999995</v>
      </c>
      <c r="T285">
        <v>2.11043</v>
      </c>
      <c r="V285">
        <v>0.80986000000000002</v>
      </c>
      <c r="W285">
        <v>0.82974999999999999</v>
      </c>
      <c r="X285">
        <v>1.6997899999999999</v>
      </c>
      <c r="Z285">
        <v>1.10945</v>
      </c>
      <c r="AA285">
        <v>1.0918300000000001</v>
      </c>
      <c r="AB285">
        <v>3.2057899999999999</v>
      </c>
      <c r="AD285">
        <v>0.32674999999999998</v>
      </c>
      <c r="AE285">
        <v>0.3488</v>
      </c>
      <c r="AF285">
        <v>1.5349900000000001</v>
      </c>
      <c r="AH285">
        <v>1.62574</v>
      </c>
      <c r="AI285">
        <v>1.5960099999999999</v>
      </c>
      <c r="AJ285">
        <v>5.7551199999999998</v>
      </c>
      <c r="AL285">
        <v>1.8328199999999999</v>
      </c>
      <c r="AM285">
        <v>1.83666</v>
      </c>
      <c r="AN285">
        <v>6.9003899999999998</v>
      </c>
    </row>
    <row r="286" spans="10:50">
      <c r="J286">
        <v>2.2946800000000001</v>
      </c>
      <c r="K286">
        <v>2.3090899999999999</v>
      </c>
      <c r="L286">
        <v>2.7507999999999999</v>
      </c>
      <c r="N286">
        <v>2.25115</v>
      </c>
      <c r="O286">
        <v>2.2778299999999998</v>
      </c>
      <c r="P286">
        <v>2.6667700000000001</v>
      </c>
      <c r="R286">
        <v>2.3448899999999999</v>
      </c>
      <c r="S286">
        <v>2.3637800000000002</v>
      </c>
      <c r="T286">
        <v>2.76572</v>
      </c>
      <c r="V286">
        <v>2.27711</v>
      </c>
      <c r="W286">
        <v>2.2903699999999998</v>
      </c>
      <c r="X286">
        <v>2.7153</v>
      </c>
      <c r="Z286">
        <v>2.3180299999999998</v>
      </c>
      <c r="AA286">
        <v>2.3347099999999998</v>
      </c>
      <c r="AB286">
        <v>2.7691400000000002</v>
      </c>
      <c r="AD286">
        <v>2.2472400000000001</v>
      </c>
      <c r="AE286">
        <v>2.2554799999999999</v>
      </c>
      <c r="AF286">
        <v>2.6760100000000002</v>
      </c>
      <c r="AH286">
        <v>2.29833</v>
      </c>
      <c r="AI286">
        <v>2.3072599999999999</v>
      </c>
      <c r="AJ286">
        <v>2.74722</v>
      </c>
      <c r="AL286">
        <v>2.2326800000000002</v>
      </c>
      <c r="AM286">
        <v>2.24932</v>
      </c>
      <c r="AN286">
        <v>2.6785399999999999</v>
      </c>
    </row>
    <row r="287" spans="10:50">
      <c r="J287">
        <v>2.7337699999999998</v>
      </c>
      <c r="K287">
        <v>2.7530700000000001</v>
      </c>
      <c r="L287">
        <v>4.6672000000000002</v>
      </c>
      <c r="N287">
        <v>2.7417699999999998</v>
      </c>
      <c r="O287">
        <v>2.8176000000000001</v>
      </c>
      <c r="P287">
        <v>4.3238399999999997</v>
      </c>
      <c r="R287">
        <v>3.0603500000000001</v>
      </c>
      <c r="S287">
        <v>3.07952</v>
      </c>
      <c r="T287">
        <v>5.4794400000000003</v>
      </c>
      <c r="V287">
        <v>3.2338</v>
      </c>
      <c r="W287">
        <v>3.2572899999999998</v>
      </c>
      <c r="X287">
        <v>5.6793699999999996</v>
      </c>
      <c r="Z287">
        <v>3.1893099999999999</v>
      </c>
      <c r="AA287">
        <v>3.20912</v>
      </c>
      <c r="AB287">
        <v>4.8433700000000002</v>
      </c>
      <c r="AD287">
        <v>3.56202</v>
      </c>
      <c r="AE287">
        <v>3.6232700000000002</v>
      </c>
      <c r="AF287">
        <v>6.4497099999999996</v>
      </c>
      <c r="AH287">
        <v>3.6173000000000002</v>
      </c>
      <c r="AI287">
        <v>3.7512099999999999</v>
      </c>
      <c r="AJ287">
        <v>5.7804500000000001</v>
      </c>
      <c r="AL287">
        <v>2.63944</v>
      </c>
      <c r="AM287">
        <v>2.6696599999999999</v>
      </c>
      <c r="AN287">
        <v>4.3207000000000004</v>
      </c>
    </row>
    <row r="288" spans="10:50">
      <c r="J288">
        <v>0.43908999999999998</v>
      </c>
      <c r="K288">
        <v>0.44397999999999999</v>
      </c>
      <c r="L288">
        <v>1.9164000000000001</v>
      </c>
      <c r="N288">
        <v>0.49062</v>
      </c>
      <c r="O288">
        <v>0.53976999999999997</v>
      </c>
      <c r="P288">
        <v>1.65707</v>
      </c>
      <c r="R288">
        <v>0.71545999999999998</v>
      </c>
      <c r="S288">
        <v>0.71574000000000004</v>
      </c>
      <c r="T288">
        <v>2.7137199999999999</v>
      </c>
      <c r="V288">
        <v>0.95669000000000004</v>
      </c>
      <c r="W288">
        <v>0.96692</v>
      </c>
      <c r="X288">
        <v>2.96407</v>
      </c>
      <c r="Z288">
        <v>0.87128000000000005</v>
      </c>
      <c r="AA288">
        <v>0.87441000000000002</v>
      </c>
      <c r="AB288">
        <v>2.07423</v>
      </c>
      <c r="AD288">
        <v>1.3147800000000001</v>
      </c>
      <c r="AE288">
        <v>1.3677900000000001</v>
      </c>
      <c r="AF288">
        <v>3.7736999999999998</v>
      </c>
      <c r="AH288">
        <v>1.31897</v>
      </c>
      <c r="AI288">
        <v>1.4439500000000001</v>
      </c>
      <c r="AJ288">
        <v>3.0332300000000001</v>
      </c>
      <c r="AL288">
        <v>0.40676000000000001</v>
      </c>
      <c r="AM288">
        <v>0.42033999999999999</v>
      </c>
      <c r="AN288">
        <v>1.6421600000000001</v>
      </c>
    </row>
    <row r="289" spans="10:40">
      <c r="J289">
        <v>2.2739099999999999</v>
      </c>
      <c r="K289">
        <v>2.2864599999999999</v>
      </c>
      <c r="L289">
        <v>2.71773</v>
      </c>
      <c r="N289">
        <v>2.2541699999999998</v>
      </c>
      <c r="O289">
        <v>2.2655699999999999</v>
      </c>
      <c r="P289">
        <v>2.6775899999999999</v>
      </c>
      <c r="R289">
        <v>2.2606999999999999</v>
      </c>
      <c r="S289">
        <v>2.2707700000000002</v>
      </c>
      <c r="T289">
        <v>2.6833800000000001</v>
      </c>
      <c r="V289">
        <v>2.2284999999999999</v>
      </c>
      <c r="W289">
        <v>2.2371099999999999</v>
      </c>
      <c r="X289">
        <v>2.6570299999999998</v>
      </c>
      <c r="Z289">
        <v>2.2698900000000002</v>
      </c>
      <c r="AA289">
        <v>2.2754500000000002</v>
      </c>
      <c r="AB289">
        <v>2.6775699999999998</v>
      </c>
      <c r="AD289">
        <v>2.2862800000000001</v>
      </c>
      <c r="AE289">
        <v>2.2957999999999998</v>
      </c>
      <c r="AF289">
        <v>2.75745</v>
      </c>
      <c r="AH289">
        <v>2.3058700000000001</v>
      </c>
      <c r="AI289">
        <v>2.3228200000000001</v>
      </c>
      <c r="AJ289">
        <v>2.7461600000000002</v>
      </c>
      <c r="AL289">
        <v>2.26146</v>
      </c>
      <c r="AM289">
        <v>2.28667</v>
      </c>
      <c r="AN289">
        <v>2.68466</v>
      </c>
    </row>
    <row r="290" spans="10:40">
      <c r="J290">
        <v>2.6435399999999998</v>
      </c>
      <c r="K290">
        <v>2.6831999999999998</v>
      </c>
      <c r="L290">
        <v>4.11083</v>
      </c>
      <c r="N290">
        <v>2.79447</v>
      </c>
      <c r="O290">
        <v>2.80002</v>
      </c>
      <c r="P290">
        <v>4.8513900000000003</v>
      </c>
      <c r="R290">
        <v>3.0134699999999999</v>
      </c>
      <c r="S290">
        <v>3.06833</v>
      </c>
      <c r="T290">
        <v>4.9330499999999997</v>
      </c>
      <c r="V290">
        <v>3.04081</v>
      </c>
      <c r="W290">
        <v>3.0525600000000002</v>
      </c>
      <c r="X290">
        <v>4.2146499999999998</v>
      </c>
      <c r="Z290">
        <v>3.3506100000000001</v>
      </c>
      <c r="AA290">
        <v>3.3085900000000001</v>
      </c>
      <c r="AB290">
        <v>5.9188700000000001</v>
      </c>
      <c r="AD290">
        <v>3.5743800000000001</v>
      </c>
      <c r="AE290">
        <v>3.6109900000000001</v>
      </c>
      <c r="AF290">
        <v>6.7494800000000001</v>
      </c>
      <c r="AH290">
        <v>3.8851800000000001</v>
      </c>
      <c r="AI290">
        <v>3.9510900000000002</v>
      </c>
      <c r="AJ290">
        <v>7.5806800000000001</v>
      </c>
      <c r="AL290">
        <v>2.66554</v>
      </c>
      <c r="AM290">
        <v>2.6869000000000001</v>
      </c>
      <c r="AN290">
        <v>4.5081600000000002</v>
      </c>
    </row>
    <row r="291" spans="10:40">
      <c r="J291">
        <v>0.36963000000000001</v>
      </c>
      <c r="K291">
        <v>0.39673999999999998</v>
      </c>
      <c r="L291">
        <v>1.3931</v>
      </c>
      <c r="N291">
        <v>0.5403</v>
      </c>
      <c r="O291">
        <v>0.53444999999999998</v>
      </c>
      <c r="P291">
        <v>2.1738</v>
      </c>
      <c r="R291">
        <v>0.75277000000000005</v>
      </c>
      <c r="S291">
        <v>0.79756000000000005</v>
      </c>
      <c r="T291">
        <v>2.2496700000000001</v>
      </c>
      <c r="V291">
        <v>0.81230999999999998</v>
      </c>
      <c r="W291">
        <v>0.81545000000000001</v>
      </c>
      <c r="X291">
        <v>1.55762</v>
      </c>
      <c r="Z291">
        <v>1.0807199999999999</v>
      </c>
      <c r="AA291">
        <v>1.0331399999999999</v>
      </c>
      <c r="AB291">
        <v>3.2412999999999998</v>
      </c>
      <c r="AD291">
        <v>1.2881</v>
      </c>
      <c r="AE291">
        <v>1.3151900000000001</v>
      </c>
      <c r="AF291">
        <v>3.9920300000000002</v>
      </c>
      <c r="AH291">
        <v>1.57931</v>
      </c>
      <c r="AI291">
        <v>1.6282700000000001</v>
      </c>
      <c r="AJ291">
        <v>4.8345200000000004</v>
      </c>
      <c r="AL291">
        <v>0.40407999999999999</v>
      </c>
      <c r="AM291">
        <v>0.40022999999999997</v>
      </c>
      <c r="AN291">
        <v>1.8234999999999999</v>
      </c>
    </row>
    <row r="292" spans="10:40">
      <c r="J292">
        <v>2.3177500000000002</v>
      </c>
      <c r="K292">
        <v>2.3293300000000001</v>
      </c>
      <c r="L292">
        <v>2.7221099999999998</v>
      </c>
      <c r="N292">
        <v>2.2704599999999999</v>
      </c>
      <c r="O292">
        <v>2.27501</v>
      </c>
      <c r="P292">
        <v>2.6958600000000001</v>
      </c>
      <c r="R292">
        <v>2.2821600000000002</v>
      </c>
      <c r="S292">
        <v>2.3039399999999999</v>
      </c>
      <c r="T292">
        <v>2.73821</v>
      </c>
      <c r="V292">
        <v>2.24823</v>
      </c>
      <c r="W292">
        <v>2.2616399999999999</v>
      </c>
      <c r="X292">
        <v>2.6598099999999998</v>
      </c>
      <c r="Z292">
        <v>2.2582300000000002</v>
      </c>
      <c r="AA292">
        <v>2.2652800000000002</v>
      </c>
      <c r="AB292">
        <v>2.68344</v>
      </c>
      <c r="AD292">
        <v>2.25745</v>
      </c>
      <c r="AE292">
        <v>2.2668699999999999</v>
      </c>
      <c r="AF292">
        <v>2.7052200000000002</v>
      </c>
      <c r="AH292">
        <v>2.2326100000000002</v>
      </c>
      <c r="AI292">
        <v>2.2364999999999999</v>
      </c>
      <c r="AJ292">
        <v>2.6041300000000001</v>
      </c>
      <c r="AL292">
        <v>2.2996099999999999</v>
      </c>
      <c r="AM292">
        <v>2.31</v>
      </c>
      <c r="AN292">
        <v>2.7353100000000001</v>
      </c>
    </row>
    <row r="293" spans="10:40">
      <c r="J293">
        <v>2.7202799999999998</v>
      </c>
      <c r="K293">
        <v>2.7603800000000001</v>
      </c>
      <c r="L293">
        <v>3.8624200000000002</v>
      </c>
      <c r="N293">
        <v>2.8281000000000001</v>
      </c>
      <c r="O293">
        <v>2.8761199999999998</v>
      </c>
      <c r="P293">
        <v>4.7194799999999999</v>
      </c>
      <c r="R293">
        <v>2.4535</v>
      </c>
      <c r="S293">
        <v>2.4922800000000001</v>
      </c>
      <c r="T293">
        <v>3.5175200000000002</v>
      </c>
      <c r="V293">
        <v>3.1583100000000002</v>
      </c>
      <c r="W293">
        <v>3.16892</v>
      </c>
      <c r="X293">
        <v>5.7127100000000004</v>
      </c>
      <c r="Z293">
        <v>3.3045599999999999</v>
      </c>
      <c r="AA293">
        <v>3.3023400000000001</v>
      </c>
      <c r="AB293">
        <v>6.2920299999999996</v>
      </c>
      <c r="AD293">
        <v>3.5651899999999999</v>
      </c>
      <c r="AE293">
        <v>3.66256</v>
      </c>
      <c r="AF293">
        <v>7.8994099999999996</v>
      </c>
      <c r="AH293">
        <v>3.6827000000000001</v>
      </c>
      <c r="AI293">
        <v>3.6664400000000001</v>
      </c>
      <c r="AJ293">
        <v>8.0738299999999992</v>
      </c>
      <c r="AL293">
        <v>3.7993800000000002</v>
      </c>
      <c r="AM293">
        <v>3.8251300000000001</v>
      </c>
      <c r="AN293">
        <v>6.32097</v>
      </c>
    </row>
    <row r="294" spans="10:40">
      <c r="J294">
        <v>0.40253</v>
      </c>
      <c r="K294">
        <v>0.43104999999999999</v>
      </c>
      <c r="L294">
        <v>1.1403099999999999</v>
      </c>
      <c r="N294">
        <v>0.55764000000000002</v>
      </c>
      <c r="O294">
        <v>0.60111000000000003</v>
      </c>
      <c r="P294">
        <v>2.0236200000000002</v>
      </c>
      <c r="R294">
        <v>0.17133999999999999</v>
      </c>
      <c r="S294">
        <v>0.18834000000000001</v>
      </c>
      <c r="T294">
        <v>0.77930999999999995</v>
      </c>
      <c r="V294">
        <v>0.91008</v>
      </c>
      <c r="W294">
        <v>0.90727999999999998</v>
      </c>
      <c r="X294">
        <v>3.0529000000000002</v>
      </c>
      <c r="Z294">
        <v>1.04633</v>
      </c>
      <c r="AA294">
        <v>1.0370600000000001</v>
      </c>
      <c r="AB294">
        <v>3.60859</v>
      </c>
      <c r="AD294">
        <v>1.3077399999999999</v>
      </c>
      <c r="AE294">
        <v>1.3956900000000001</v>
      </c>
      <c r="AF294">
        <v>5.1941899999999999</v>
      </c>
      <c r="AH294">
        <v>1.4500900000000001</v>
      </c>
      <c r="AI294">
        <v>1.42994</v>
      </c>
      <c r="AJ294">
        <v>5.4696999999999996</v>
      </c>
      <c r="AL294">
        <v>1.49977</v>
      </c>
      <c r="AM294">
        <v>1.5151300000000001</v>
      </c>
      <c r="AN294">
        <v>3.5856599999999998</v>
      </c>
    </row>
    <row r="295" spans="10:40">
      <c r="J295">
        <v>2.3157999999999999</v>
      </c>
      <c r="K295">
        <v>2.3256999999999999</v>
      </c>
      <c r="L295">
        <v>2.7376299999999998</v>
      </c>
      <c r="N295">
        <v>2.26152</v>
      </c>
      <c r="O295">
        <v>2.2751000000000001</v>
      </c>
      <c r="P295">
        <v>2.6729799999999999</v>
      </c>
      <c r="R295">
        <v>2.2299899999999999</v>
      </c>
      <c r="S295">
        <v>2.24322</v>
      </c>
      <c r="T295">
        <v>2.6531899999999999</v>
      </c>
      <c r="V295">
        <v>2.2889699999999999</v>
      </c>
      <c r="W295">
        <v>2.3049300000000001</v>
      </c>
      <c r="X295">
        <v>2.7249699999999999</v>
      </c>
      <c r="Z295">
        <v>2.2931400000000002</v>
      </c>
      <c r="AA295">
        <v>2.3064900000000002</v>
      </c>
      <c r="AB295">
        <v>2.7199499999999999</v>
      </c>
      <c r="AD295">
        <v>2.2671600000000001</v>
      </c>
      <c r="AE295">
        <v>2.2772600000000001</v>
      </c>
      <c r="AF295">
        <v>2.73183</v>
      </c>
      <c r="AH295">
        <v>2.2260399999999998</v>
      </c>
      <c r="AI295">
        <v>2.2392400000000001</v>
      </c>
      <c r="AJ295">
        <v>2.6411099999999998</v>
      </c>
      <c r="AL295">
        <v>2.2352400000000001</v>
      </c>
      <c r="AM295">
        <v>2.2441</v>
      </c>
      <c r="AN295">
        <v>2.6573199999999999</v>
      </c>
    </row>
    <row r="296" spans="10:40">
      <c r="J296">
        <v>2.7353800000000001</v>
      </c>
      <c r="K296">
        <v>2.7538800000000001</v>
      </c>
      <c r="L296">
        <v>4.4980599999999997</v>
      </c>
      <c r="N296">
        <v>2.7610600000000001</v>
      </c>
      <c r="O296">
        <v>2.7901400000000001</v>
      </c>
      <c r="P296">
        <v>3.9558499999999999</v>
      </c>
      <c r="R296">
        <v>2.9285199999999998</v>
      </c>
      <c r="S296">
        <v>2.97986</v>
      </c>
      <c r="T296">
        <v>6.0626199999999999</v>
      </c>
      <c r="V296">
        <v>3.1478999999999999</v>
      </c>
      <c r="W296">
        <v>3.1470799999999999</v>
      </c>
      <c r="X296">
        <v>5.2632500000000002</v>
      </c>
      <c r="Z296">
        <v>3.1996500000000001</v>
      </c>
      <c r="AA296">
        <v>3.2620200000000001</v>
      </c>
      <c r="AB296">
        <v>4.7212199999999998</v>
      </c>
      <c r="AD296">
        <v>3.6019199999999998</v>
      </c>
      <c r="AE296">
        <v>3.6454200000000001</v>
      </c>
      <c r="AF296">
        <v>5.81107</v>
      </c>
      <c r="AH296">
        <v>2.5593900000000001</v>
      </c>
      <c r="AI296">
        <v>2.5597099999999999</v>
      </c>
      <c r="AJ296">
        <v>3.8277999999999999</v>
      </c>
      <c r="AL296">
        <v>4.0024300000000004</v>
      </c>
      <c r="AM296">
        <v>4.0674599999999996</v>
      </c>
      <c r="AN296">
        <v>7.8762499999999998</v>
      </c>
    </row>
    <row r="297" spans="10:40">
      <c r="J297">
        <v>0.41958000000000001</v>
      </c>
      <c r="K297">
        <v>0.42818000000000001</v>
      </c>
      <c r="L297">
        <v>1.7604299999999999</v>
      </c>
      <c r="N297">
        <v>0.49953999999999998</v>
      </c>
      <c r="O297">
        <v>0.51504000000000005</v>
      </c>
      <c r="P297">
        <v>1.28287</v>
      </c>
      <c r="R297">
        <v>0.69852999999999998</v>
      </c>
      <c r="S297">
        <v>0.73663999999999996</v>
      </c>
      <c r="T297">
        <v>3.40943</v>
      </c>
      <c r="V297">
        <v>0.85892999999999997</v>
      </c>
      <c r="W297">
        <v>0.84214999999999995</v>
      </c>
      <c r="X297">
        <v>2.5382799999999999</v>
      </c>
      <c r="Z297">
        <v>0.90651000000000004</v>
      </c>
      <c r="AA297">
        <v>0.95552999999999999</v>
      </c>
      <c r="AB297">
        <v>2.0012699999999999</v>
      </c>
      <c r="AD297">
        <v>1.3347599999999999</v>
      </c>
      <c r="AE297">
        <v>1.36816</v>
      </c>
      <c r="AF297">
        <v>3.07924</v>
      </c>
      <c r="AH297">
        <v>0.33334999999999998</v>
      </c>
      <c r="AI297">
        <v>0.32046999999999998</v>
      </c>
      <c r="AJ297">
        <v>1.18669</v>
      </c>
      <c r="AL297">
        <v>1.76719</v>
      </c>
      <c r="AM297">
        <v>1.8233600000000001</v>
      </c>
      <c r="AN297">
        <v>5.2189300000000003</v>
      </c>
    </row>
    <row r="298" spans="10:40">
      <c r="J298">
        <v>2.3033999999999999</v>
      </c>
      <c r="K298">
        <v>2.3098100000000001</v>
      </c>
      <c r="L298">
        <v>2.7125499999999998</v>
      </c>
      <c r="N298">
        <v>2.2925599999999999</v>
      </c>
      <c r="O298">
        <v>2.3051400000000002</v>
      </c>
      <c r="P298">
        <v>2.72702</v>
      </c>
      <c r="R298">
        <v>2.2166700000000001</v>
      </c>
      <c r="S298">
        <v>2.2433800000000002</v>
      </c>
      <c r="T298">
        <v>2.6596899999999999</v>
      </c>
      <c r="V298">
        <v>2.1983799999999998</v>
      </c>
      <c r="W298">
        <v>2.2207599999999998</v>
      </c>
      <c r="X298">
        <v>2.6320600000000001</v>
      </c>
      <c r="Z298">
        <v>2.2794300000000001</v>
      </c>
      <c r="AA298">
        <v>2.3089900000000001</v>
      </c>
      <c r="AB298">
        <v>2.7047699999999999</v>
      </c>
      <c r="AD298">
        <v>2.2704499999999999</v>
      </c>
      <c r="AE298">
        <v>2.2779099999999999</v>
      </c>
      <c r="AF298">
        <v>2.70167</v>
      </c>
      <c r="AH298">
        <v>2.26051</v>
      </c>
      <c r="AI298">
        <v>2.2770000000000001</v>
      </c>
      <c r="AJ298">
        <v>2.6749700000000001</v>
      </c>
      <c r="AL298">
        <v>2.2314500000000002</v>
      </c>
      <c r="AM298">
        <v>2.24438</v>
      </c>
      <c r="AN298">
        <v>2.6968299999999998</v>
      </c>
    </row>
    <row r="299" spans="10:40">
      <c r="J299">
        <v>2.7481100000000001</v>
      </c>
      <c r="K299">
        <v>2.7672300000000001</v>
      </c>
      <c r="L299">
        <v>4.3969300000000002</v>
      </c>
      <c r="N299">
        <v>2.8526799999999999</v>
      </c>
      <c r="O299">
        <v>2.8679199999999998</v>
      </c>
      <c r="P299">
        <v>4.3154599999999999</v>
      </c>
      <c r="R299">
        <v>2.67435</v>
      </c>
      <c r="S299">
        <v>2.7702599999999999</v>
      </c>
      <c r="T299">
        <v>3.8399000000000001</v>
      </c>
      <c r="V299">
        <v>2.3883999999999999</v>
      </c>
      <c r="W299">
        <v>2.4402699999999999</v>
      </c>
      <c r="X299">
        <v>3.1440100000000002</v>
      </c>
      <c r="Z299">
        <v>2.52515</v>
      </c>
      <c r="AA299">
        <v>2.5527500000000001</v>
      </c>
      <c r="AB299">
        <v>3.6036700000000002</v>
      </c>
      <c r="AD299">
        <v>3.3534799999999998</v>
      </c>
      <c r="AE299">
        <v>3.2931699999999999</v>
      </c>
      <c r="AF299">
        <v>6.3951599999999997</v>
      </c>
      <c r="AH299">
        <v>3.7250999999999999</v>
      </c>
      <c r="AI299">
        <v>3.85453</v>
      </c>
      <c r="AJ299">
        <v>6.3921900000000003</v>
      </c>
      <c r="AL299">
        <v>3.95058</v>
      </c>
      <c r="AM299">
        <v>4.0837700000000003</v>
      </c>
      <c r="AN299">
        <v>7.7847099999999996</v>
      </c>
    </row>
    <row r="300" spans="10:40">
      <c r="J300">
        <v>0.44470999999999999</v>
      </c>
      <c r="K300">
        <v>0.45741999999999999</v>
      </c>
      <c r="L300">
        <v>1.68438</v>
      </c>
      <c r="N300">
        <v>0.56011999999999995</v>
      </c>
      <c r="O300">
        <v>0.56277999999999995</v>
      </c>
      <c r="P300">
        <v>1.5884400000000001</v>
      </c>
      <c r="R300">
        <v>0.45767999999999998</v>
      </c>
      <c r="S300">
        <v>0.52688000000000001</v>
      </c>
      <c r="T300">
        <v>1.18021</v>
      </c>
      <c r="V300">
        <v>0.19001999999999999</v>
      </c>
      <c r="W300">
        <v>0.21951000000000001</v>
      </c>
      <c r="X300">
        <v>0.51195000000000002</v>
      </c>
      <c r="Z300">
        <v>0.24571999999999999</v>
      </c>
      <c r="AA300">
        <v>0.24376</v>
      </c>
      <c r="AB300">
        <v>0.89890000000000003</v>
      </c>
      <c r="AD300">
        <v>1.0830299999999999</v>
      </c>
      <c r="AE300">
        <v>1.0152600000000001</v>
      </c>
      <c r="AF300">
        <v>3.6934900000000002</v>
      </c>
      <c r="AH300">
        <v>1.4645900000000001</v>
      </c>
      <c r="AI300">
        <v>1.5775300000000001</v>
      </c>
      <c r="AJ300">
        <v>3.7172200000000002</v>
      </c>
      <c r="AL300">
        <v>1.71913</v>
      </c>
      <c r="AM300">
        <v>1.8393900000000001</v>
      </c>
      <c r="AN300">
        <v>5.0878800000000002</v>
      </c>
    </row>
    <row r="301" spans="10:40">
      <c r="J301">
        <v>2.2648899999999998</v>
      </c>
      <c r="K301">
        <v>2.2731400000000002</v>
      </c>
      <c r="L301">
        <v>2.6810299999999998</v>
      </c>
      <c r="N301">
        <v>2.2778900000000002</v>
      </c>
      <c r="O301">
        <v>2.29427</v>
      </c>
      <c r="P301">
        <v>2.6954099999999999</v>
      </c>
      <c r="R301">
        <v>2.21963</v>
      </c>
      <c r="S301">
        <v>2.2318099999999998</v>
      </c>
      <c r="T301">
        <v>2.6539199999999998</v>
      </c>
      <c r="V301">
        <v>2.3118500000000002</v>
      </c>
      <c r="W301">
        <v>2.32891</v>
      </c>
      <c r="X301">
        <v>2.7245499999999998</v>
      </c>
      <c r="Z301">
        <v>2.2539199999999999</v>
      </c>
      <c r="AA301">
        <v>2.2685900000000001</v>
      </c>
      <c r="AB301">
        <v>2.6627800000000001</v>
      </c>
      <c r="AD301">
        <v>2.2204700000000002</v>
      </c>
      <c r="AE301">
        <v>2.2351999999999999</v>
      </c>
      <c r="AF301">
        <v>2.6739099999999998</v>
      </c>
      <c r="AH301">
        <v>2.25888</v>
      </c>
      <c r="AI301">
        <v>2.2747899999999999</v>
      </c>
      <c r="AJ301">
        <v>2.68865</v>
      </c>
      <c r="AL301">
        <v>2.2673999999999999</v>
      </c>
      <c r="AM301">
        <v>2.2722099999999998</v>
      </c>
      <c r="AN301">
        <v>2.6888399999999999</v>
      </c>
    </row>
    <row r="302" spans="10:40">
      <c r="J302">
        <v>2.6437200000000001</v>
      </c>
      <c r="K302">
        <v>2.67096</v>
      </c>
      <c r="L302">
        <v>3.8271299999999999</v>
      </c>
      <c r="N302">
        <v>2.8334299999999999</v>
      </c>
      <c r="O302">
        <v>2.8846400000000001</v>
      </c>
      <c r="P302">
        <v>4.83847</v>
      </c>
      <c r="R302">
        <v>2.9481199999999999</v>
      </c>
      <c r="S302">
        <v>2.9993799999999999</v>
      </c>
      <c r="T302">
        <v>4.5339900000000002</v>
      </c>
      <c r="V302">
        <v>3.2456999999999998</v>
      </c>
      <c r="W302">
        <v>3.3063600000000002</v>
      </c>
      <c r="X302">
        <v>5.8554399999999998</v>
      </c>
      <c r="Z302">
        <v>3.1023700000000001</v>
      </c>
      <c r="AA302">
        <v>3.1626799999999999</v>
      </c>
      <c r="AB302">
        <v>5.1740199999999996</v>
      </c>
      <c r="AD302">
        <v>3.49275</v>
      </c>
      <c r="AE302">
        <v>3.5344600000000002</v>
      </c>
      <c r="AF302">
        <v>5.63992</v>
      </c>
      <c r="AH302">
        <v>3.9026000000000001</v>
      </c>
      <c r="AI302">
        <v>3.87337</v>
      </c>
      <c r="AJ302">
        <v>8.1813599999999997</v>
      </c>
      <c r="AL302">
        <v>3.8593999999999999</v>
      </c>
      <c r="AM302">
        <v>3.9611200000000002</v>
      </c>
      <c r="AN302">
        <v>5.8703799999999999</v>
      </c>
    </row>
    <row r="303" spans="10:40">
      <c r="J303">
        <v>0.37883</v>
      </c>
      <c r="K303">
        <v>0.39782000000000001</v>
      </c>
      <c r="L303">
        <v>1.1460999999999999</v>
      </c>
      <c r="N303">
        <v>0.55554000000000003</v>
      </c>
      <c r="O303">
        <v>0.59036999999999995</v>
      </c>
      <c r="P303">
        <v>2.1430600000000002</v>
      </c>
      <c r="R303">
        <v>0.72848999999999997</v>
      </c>
      <c r="S303">
        <v>0.76756999999999997</v>
      </c>
      <c r="T303">
        <v>1.8800699999999999</v>
      </c>
      <c r="V303">
        <v>0.93384999999999996</v>
      </c>
      <c r="W303">
        <v>0.97745000000000004</v>
      </c>
      <c r="X303">
        <v>3.13089</v>
      </c>
      <c r="Z303">
        <v>0.84845000000000004</v>
      </c>
      <c r="AA303">
        <v>0.89409000000000005</v>
      </c>
      <c r="AB303">
        <v>2.5112399999999999</v>
      </c>
      <c r="AD303">
        <v>1.2722800000000001</v>
      </c>
      <c r="AE303">
        <v>1.2992600000000001</v>
      </c>
      <c r="AF303">
        <v>2.9660099999999998</v>
      </c>
      <c r="AH303">
        <v>1.6437200000000001</v>
      </c>
      <c r="AI303">
        <v>1.5985799999999999</v>
      </c>
      <c r="AJ303">
        <v>5.4927099999999998</v>
      </c>
      <c r="AL303">
        <v>1.5920000000000001</v>
      </c>
      <c r="AM303">
        <v>1.6889099999999999</v>
      </c>
      <c r="AN303">
        <v>3.18154</v>
      </c>
    </row>
    <row r="304" spans="10:40">
      <c r="J304">
        <v>2.2174399999999999</v>
      </c>
      <c r="K304">
        <v>2.2291699999999999</v>
      </c>
      <c r="L304">
        <v>2.59076</v>
      </c>
      <c r="N304">
        <v>2.2198000000000002</v>
      </c>
      <c r="O304">
        <v>2.22784</v>
      </c>
      <c r="P304">
        <v>2.66256</v>
      </c>
      <c r="R304">
        <v>2.2270400000000001</v>
      </c>
      <c r="S304">
        <v>2.2387999999999999</v>
      </c>
      <c r="T304">
        <v>2.6020400000000001</v>
      </c>
      <c r="V304">
        <v>2.2342399999999998</v>
      </c>
      <c r="W304">
        <v>2.2464200000000001</v>
      </c>
      <c r="X304">
        <v>2.65761</v>
      </c>
      <c r="Z304">
        <v>2.2480099999999998</v>
      </c>
      <c r="AA304">
        <v>2.2572299999999998</v>
      </c>
      <c r="AB304">
        <v>2.67435</v>
      </c>
      <c r="AD304">
        <v>2.2173799999999999</v>
      </c>
      <c r="AE304">
        <v>2.2199200000000001</v>
      </c>
      <c r="AF304">
        <v>2.6404200000000002</v>
      </c>
      <c r="AH304">
        <v>2.2366000000000001</v>
      </c>
      <c r="AI304">
        <v>2.2451300000000001</v>
      </c>
      <c r="AJ304">
        <v>2.65991</v>
      </c>
      <c r="AL304">
        <v>2.2271999999999998</v>
      </c>
      <c r="AM304">
        <v>2.2381199999999999</v>
      </c>
      <c r="AN304">
        <v>2.6256900000000001</v>
      </c>
    </row>
    <row r="305" spans="10:40">
      <c r="J305">
        <v>2.6875599999999999</v>
      </c>
      <c r="K305">
        <v>2.6907199999999998</v>
      </c>
      <c r="L305">
        <v>4.3084899999999999</v>
      </c>
      <c r="N305">
        <v>2.7358099999999999</v>
      </c>
      <c r="O305">
        <v>2.7733099999999999</v>
      </c>
      <c r="P305">
        <v>4.0816400000000002</v>
      </c>
      <c r="R305">
        <v>2.9727199999999998</v>
      </c>
      <c r="S305">
        <v>2.9478200000000001</v>
      </c>
      <c r="T305">
        <v>5.1262699999999999</v>
      </c>
      <c r="V305">
        <v>3.17299</v>
      </c>
      <c r="W305">
        <v>3.1819099999999998</v>
      </c>
      <c r="X305">
        <v>5.3714899999999997</v>
      </c>
      <c r="Z305">
        <v>3.3920599999999999</v>
      </c>
      <c r="AA305">
        <v>3.4405299999999999</v>
      </c>
      <c r="AB305">
        <v>6.2803800000000001</v>
      </c>
      <c r="AD305">
        <v>3.2378900000000002</v>
      </c>
      <c r="AE305">
        <v>3.2961800000000001</v>
      </c>
      <c r="AF305">
        <v>4.7780399999999998</v>
      </c>
      <c r="AH305">
        <v>3.8420100000000001</v>
      </c>
      <c r="AI305">
        <v>3.91656</v>
      </c>
      <c r="AJ305">
        <v>7.0918700000000001</v>
      </c>
      <c r="AL305">
        <v>4.0903700000000001</v>
      </c>
      <c r="AM305">
        <v>4.0868700000000002</v>
      </c>
      <c r="AN305">
        <v>7.6546500000000002</v>
      </c>
    </row>
    <row r="306" spans="10:40">
      <c r="J306">
        <v>0.47011999999999998</v>
      </c>
      <c r="K306">
        <v>0.46155000000000002</v>
      </c>
      <c r="L306">
        <v>1.71773</v>
      </c>
      <c r="N306">
        <v>0.51600999999999997</v>
      </c>
      <c r="O306">
        <v>0.54547000000000001</v>
      </c>
      <c r="P306">
        <v>1.4190799999999999</v>
      </c>
      <c r="R306">
        <v>0.74568000000000001</v>
      </c>
      <c r="S306">
        <v>0.70901999999999998</v>
      </c>
      <c r="T306">
        <v>2.5242300000000002</v>
      </c>
      <c r="V306">
        <v>0.93874999999999997</v>
      </c>
      <c r="W306">
        <v>0.93549000000000004</v>
      </c>
      <c r="X306">
        <v>2.7138800000000001</v>
      </c>
      <c r="Z306">
        <v>1.14405</v>
      </c>
      <c r="AA306">
        <v>1.1833</v>
      </c>
      <c r="AB306">
        <v>3.6060300000000001</v>
      </c>
      <c r="AD306">
        <v>1.02051</v>
      </c>
      <c r="AE306">
        <v>1.07626</v>
      </c>
      <c r="AF306">
        <v>2.1376200000000001</v>
      </c>
      <c r="AH306">
        <v>1.60541</v>
      </c>
      <c r="AI306">
        <v>1.67143</v>
      </c>
      <c r="AJ306">
        <v>4.4319600000000001</v>
      </c>
      <c r="AL306">
        <v>1.86317</v>
      </c>
      <c r="AM306">
        <v>1.8487499999999999</v>
      </c>
      <c r="AN306">
        <v>5.0289599999999997</v>
      </c>
    </row>
    <row r="307" spans="10:40">
      <c r="J307">
        <v>2.1989800000000002</v>
      </c>
      <c r="K307">
        <v>2.2134900000000002</v>
      </c>
      <c r="L307">
        <v>2.6347100000000001</v>
      </c>
      <c r="N307">
        <v>2.30362</v>
      </c>
      <c r="O307">
        <v>2.3128199999999999</v>
      </c>
      <c r="P307">
        <v>2.7308599999999998</v>
      </c>
      <c r="R307">
        <v>2.2065899999999998</v>
      </c>
      <c r="S307">
        <v>2.2271399999999999</v>
      </c>
      <c r="T307">
        <v>2.6239599999999998</v>
      </c>
      <c r="V307">
        <v>2.30972</v>
      </c>
      <c r="W307">
        <v>2.3288600000000002</v>
      </c>
      <c r="X307">
        <v>2.7238799999999999</v>
      </c>
      <c r="Z307">
        <v>2.25522</v>
      </c>
      <c r="AA307">
        <v>2.2637</v>
      </c>
      <c r="AB307">
        <v>2.6719300000000001</v>
      </c>
      <c r="AD307">
        <v>2.2454000000000001</v>
      </c>
      <c r="AE307">
        <v>2.25841</v>
      </c>
      <c r="AF307">
        <v>2.67666</v>
      </c>
      <c r="AH307">
        <v>2.2646799999999998</v>
      </c>
      <c r="AI307">
        <v>2.2707799999999998</v>
      </c>
      <c r="AJ307">
        <v>2.6571600000000002</v>
      </c>
      <c r="AL307">
        <v>2.2294399999999999</v>
      </c>
      <c r="AM307">
        <v>2.2373400000000001</v>
      </c>
      <c r="AN307">
        <v>2.66255</v>
      </c>
    </row>
    <row r="308" spans="10:40">
      <c r="J308">
        <v>2.6108600000000002</v>
      </c>
      <c r="K308">
        <v>2.66628</v>
      </c>
      <c r="L308">
        <v>4.2645400000000002</v>
      </c>
      <c r="N308">
        <v>2.83934</v>
      </c>
      <c r="O308">
        <v>2.9076599999999999</v>
      </c>
      <c r="P308">
        <v>4.7607799999999996</v>
      </c>
      <c r="R308">
        <v>2.9578000000000002</v>
      </c>
      <c r="S308">
        <v>3.0108199999999998</v>
      </c>
      <c r="T308">
        <v>5.44529</v>
      </c>
      <c r="V308">
        <v>2.4965700000000002</v>
      </c>
      <c r="W308">
        <v>2.5188600000000001</v>
      </c>
      <c r="X308">
        <v>3.3862899999999998</v>
      </c>
      <c r="Z308">
        <v>3.30599</v>
      </c>
      <c r="AA308">
        <v>3.3826000000000001</v>
      </c>
      <c r="AB308">
        <v>5.4544199999999998</v>
      </c>
      <c r="AD308">
        <v>3.48813</v>
      </c>
      <c r="AE308">
        <v>3.5552000000000001</v>
      </c>
      <c r="AF308">
        <v>5.9287400000000003</v>
      </c>
      <c r="AH308">
        <v>3.5879799999999999</v>
      </c>
      <c r="AI308">
        <v>3.6100500000000002</v>
      </c>
      <c r="AJ308">
        <v>6.3486900000000004</v>
      </c>
      <c r="AL308">
        <v>3.5524900000000001</v>
      </c>
      <c r="AM308">
        <v>3.5550700000000002</v>
      </c>
      <c r="AN308">
        <v>5.6436599999999997</v>
      </c>
    </row>
    <row r="309" spans="10:40">
      <c r="J309">
        <v>0.41188000000000002</v>
      </c>
      <c r="K309">
        <v>0.45279000000000003</v>
      </c>
      <c r="L309">
        <v>1.6298299999999999</v>
      </c>
      <c r="N309">
        <v>0.53571999999999997</v>
      </c>
      <c r="O309">
        <v>0.59484000000000004</v>
      </c>
      <c r="P309">
        <v>2.0299200000000002</v>
      </c>
      <c r="R309">
        <v>0.75121000000000004</v>
      </c>
      <c r="S309">
        <v>0.78368000000000004</v>
      </c>
      <c r="T309">
        <v>2.8213300000000001</v>
      </c>
      <c r="V309">
        <v>0.18684999999999999</v>
      </c>
      <c r="W309">
        <v>0.19</v>
      </c>
      <c r="X309">
        <v>0.66241000000000005</v>
      </c>
      <c r="Z309">
        <v>1.05077</v>
      </c>
      <c r="AA309">
        <v>1.1189</v>
      </c>
      <c r="AB309">
        <v>2.7824900000000001</v>
      </c>
      <c r="AD309">
        <v>1.2427299999999999</v>
      </c>
      <c r="AE309">
        <v>1.2967900000000001</v>
      </c>
      <c r="AF309">
        <v>3.2520799999999999</v>
      </c>
      <c r="AH309">
        <v>1.3232999999999999</v>
      </c>
      <c r="AI309">
        <v>1.33927</v>
      </c>
      <c r="AJ309">
        <v>3.6915300000000002</v>
      </c>
      <c r="AL309">
        <v>1.3230500000000001</v>
      </c>
      <c r="AM309">
        <v>1.3177300000000001</v>
      </c>
      <c r="AN309">
        <v>2.9811100000000001</v>
      </c>
    </row>
    <row r="310" spans="10:40">
      <c r="J310">
        <v>2.2291799999999999</v>
      </c>
      <c r="K310">
        <v>2.2359200000000001</v>
      </c>
      <c r="L310">
        <v>2.6769400000000001</v>
      </c>
      <c r="N310">
        <v>2.2448800000000002</v>
      </c>
      <c r="O310">
        <v>2.2689300000000001</v>
      </c>
      <c r="P310">
        <v>2.6807400000000001</v>
      </c>
      <c r="R310">
        <v>2.2768099999999998</v>
      </c>
      <c r="S310">
        <v>2.2877700000000001</v>
      </c>
      <c r="T310">
        <v>2.7152099999999999</v>
      </c>
      <c r="V310">
        <v>2.3134800000000002</v>
      </c>
      <c r="W310">
        <v>2.3290000000000002</v>
      </c>
      <c r="X310">
        <v>2.8037100000000001</v>
      </c>
      <c r="Z310">
        <v>2.28599</v>
      </c>
      <c r="AA310">
        <v>2.3016200000000002</v>
      </c>
      <c r="AB310">
        <v>2.70078</v>
      </c>
      <c r="AD310">
        <v>2.2921200000000002</v>
      </c>
      <c r="AE310">
        <v>2.30627</v>
      </c>
      <c r="AF310">
        <v>2.6984400000000002</v>
      </c>
      <c r="AH310">
        <v>2.2629199999999998</v>
      </c>
      <c r="AI310">
        <v>2.2689400000000002</v>
      </c>
      <c r="AJ310">
        <v>2.7359</v>
      </c>
      <c r="AL310">
        <v>2.2231900000000002</v>
      </c>
      <c r="AM310">
        <v>2.2311700000000001</v>
      </c>
      <c r="AN310">
        <v>2.6121400000000001</v>
      </c>
    </row>
    <row r="311" spans="10:40">
      <c r="J311">
        <v>2.6370100000000001</v>
      </c>
      <c r="K311">
        <v>2.6173600000000001</v>
      </c>
      <c r="L311">
        <v>4.2414399999999999</v>
      </c>
      <c r="N311">
        <v>2.3624200000000002</v>
      </c>
      <c r="O311">
        <v>2.39127</v>
      </c>
      <c r="P311">
        <v>3.1396099999999998</v>
      </c>
      <c r="R311">
        <v>2.4214000000000002</v>
      </c>
      <c r="S311">
        <v>2.44916</v>
      </c>
      <c r="T311">
        <v>3.20581</v>
      </c>
      <c r="V311">
        <v>3.2010999999999998</v>
      </c>
      <c r="W311">
        <v>3.2015799999999999</v>
      </c>
      <c r="X311">
        <v>5.4651899999999998</v>
      </c>
      <c r="Z311">
        <v>3.3927499999999999</v>
      </c>
      <c r="AA311">
        <v>3.4827699999999999</v>
      </c>
      <c r="AB311">
        <v>5.9272499999999999</v>
      </c>
      <c r="AD311">
        <v>3.65734</v>
      </c>
      <c r="AE311">
        <v>3.66988</v>
      </c>
      <c r="AF311">
        <v>7.5604699999999996</v>
      </c>
      <c r="AH311">
        <v>3.7625099999999998</v>
      </c>
      <c r="AI311">
        <v>3.86653</v>
      </c>
      <c r="AJ311">
        <v>7.0776199999999996</v>
      </c>
      <c r="AL311">
        <v>3.7003699999999999</v>
      </c>
      <c r="AM311">
        <v>3.8644500000000002</v>
      </c>
      <c r="AN311">
        <v>6.25779</v>
      </c>
    </row>
    <row r="312" spans="10:40">
      <c r="J312">
        <v>0.40783000000000003</v>
      </c>
      <c r="K312">
        <v>0.38144</v>
      </c>
      <c r="L312">
        <v>1.5645</v>
      </c>
      <c r="N312">
        <v>0.11754000000000001</v>
      </c>
      <c r="O312">
        <v>0.12234</v>
      </c>
      <c r="P312">
        <v>0.45887</v>
      </c>
      <c r="R312">
        <v>0.14459</v>
      </c>
      <c r="S312">
        <v>0.16139000000000001</v>
      </c>
      <c r="T312">
        <v>0.49059999999999998</v>
      </c>
      <c r="V312">
        <v>0.88761999999999996</v>
      </c>
      <c r="W312">
        <v>0.87258000000000002</v>
      </c>
      <c r="X312">
        <v>2.6614800000000001</v>
      </c>
      <c r="Z312">
        <v>1.10676</v>
      </c>
      <c r="AA312">
        <v>1.1811499999999999</v>
      </c>
      <c r="AB312">
        <v>3.2264699999999999</v>
      </c>
      <c r="AD312">
        <v>1.3652200000000001</v>
      </c>
      <c r="AE312">
        <v>1.36361</v>
      </c>
      <c r="AF312">
        <v>4.8620299999999999</v>
      </c>
      <c r="AH312">
        <v>1.49959</v>
      </c>
      <c r="AI312">
        <v>1.5975900000000001</v>
      </c>
      <c r="AJ312">
        <v>4.3417199999999996</v>
      </c>
      <c r="AL312">
        <v>1.4771799999999999</v>
      </c>
      <c r="AM312">
        <v>1.6332800000000001</v>
      </c>
      <c r="AN312">
        <v>3.6456499999999998</v>
      </c>
    </row>
    <row r="313" spans="10:40">
      <c r="J313">
        <v>2.3052899999999998</v>
      </c>
      <c r="K313">
        <v>2.32544</v>
      </c>
      <c r="L313">
        <v>2.7252000000000001</v>
      </c>
      <c r="N313">
        <v>2.2904499999999999</v>
      </c>
      <c r="O313">
        <v>2.30315</v>
      </c>
      <c r="P313">
        <v>2.7117200000000001</v>
      </c>
      <c r="R313">
        <v>2.2230500000000002</v>
      </c>
      <c r="S313">
        <v>2.2321</v>
      </c>
      <c r="T313">
        <v>2.649</v>
      </c>
      <c r="V313">
        <v>2.3328799999999998</v>
      </c>
      <c r="W313">
        <v>2.3530099999999998</v>
      </c>
      <c r="X313">
        <v>2.7595700000000001</v>
      </c>
      <c r="Z313">
        <v>2.2821799999999999</v>
      </c>
      <c r="AA313">
        <v>2.2947799999999998</v>
      </c>
      <c r="AB313">
        <v>2.74098</v>
      </c>
      <c r="AD313">
        <v>2.2760199999999999</v>
      </c>
      <c r="AE313">
        <v>2.302</v>
      </c>
      <c r="AF313">
        <v>2.7107100000000002</v>
      </c>
      <c r="AH313">
        <v>2.2650399999999999</v>
      </c>
      <c r="AI313">
        <v>2.2788300000000001</v>
      </c>
      <c r="AJ313">
        <v>2.6992500000000001</v>
      </c>
      <c r="AL313">
        <v>2.2821899999999999</v>
      </c>
      <c r="AM313">
        <v>2.2950900000000001</v>
      </c>
      <c r="AN313">
        <v>2.7281499999999999</v>
      </c>
    </row>
    <row r="314" spans="10:40">
      <c r="J314">
        <v>2.7226599999999999</v>
      </c>
      <c r="K314">
        <v>2.7944399999999998</v>
      </c>
      <c r="L314">
        <v>4.2963100000000001</v>
      </c>
      <c r="N314">
        <v>2.8657300000000001</v>
      </c>
      <c r="O314">
        <v>2.8966799999999999</v>
      </c>
      <c r="P314">
        <v>5.0703500000000004</v>
      </c>
      <c r="R314">
        <v>2.9626999999999999</v>
      </c>
      <c r="S314">
        <v>3.0057399999999999</v>
      </c>
      <c r="T314">
        <v>6.51999</v>
      </c>
      <c r="V314">
        <v>3.1582699999999999</v>
      </c>
      <c r="W314">
        <v>3.1486999999999998</v>
      </c>
      <c r="X314">
        <v>4.5757000000000003</v>
      </c>
      <c r="Z314">
        <v>3.4713400000000001</v>
      </c>
      <c r="AA314">
        <v>3.5244399999999998</v>
      </c>
      <c r="AB314">
        <v>6.9644399999999997</v>
      </c>
      <c r="AD314">
        <v>2.5527199999999999</v>
      </c>
      <c r="AE314">
        <v>2.5910500000000001</v>
      </c>
      <c r="AF314">
        <v>3.66249</v>
      </c>
      <c r="AH314">
        <v>3.8520400000000001</v>
      </c>
      <c r="AI314">
        <v>3.94387</v>
      </c>
      <c r="AJ314">
        <v>9.8833099999999998</v>
      </c>
      <c r="AL314">
        <v>3.6699299999999999</v>
      </c>
      <c r="AM314">
        <v>3.7254999999999998</v>
      </c>
      <c r="AN314">
        <v>7.5521200000000004</v>
      </c>
    </row>
    <row r="315" spans="10:40">
      <c r="J315">
        <v>0.41737000000000002</v>
      </c>
      <c r="K315">
        <v>0.46899999999999997</v>
      </c>
      <c r="L315">
        <v>1.57111</v>
      </c>
      <c r="N315">
        <v>0.57528000000000001</v>
      </c>
      <c r="O315">
        <v>0.59353</v>
      </c>
      <c r="P315">
        <v>2.3586299999999998</v>
      </c>
      <c r="R315">
        <v>0.73965000000000003</v>
      </c>
      <c r="S315">
        <v>0.77363999999999999</v>
      </c>
      <c r="T315">
        <v>3.8709899999999999</v>
      </c>
      <c r="V315">
        <v>0.82538999999999996</v>
      </c>
      <c r="W315">
        <v>0.79569000000000001</v>
      </c>
      <c r="X315">
        <v>1.81613</v>
      </c>
      <c r="Z315">
        <v>1.18916</v>
      </c>
      <c r="AA315">
        <v>1.22966</v>
      </c>
      <c r="AB315">
        <v>4.2234600000000002</v>
      </c>
      <c r="AD315">
        <v>0.2767</v>
      </c>
      <c r="AE315">
        <v>0.28904999999999997</v>
      </c>
      <c r="AF315">
        <v>0.95177999999999996</v>
      </c>
      <c r="AH315">
        <v>1.587</v>
      </c>
      <c r="AI315">
        <v>1.6650400000000001</v>
      </c>
      <c r="AJ315">
        <v>7.1840599999999997</v>
      </c>
      <c r="AL315">
        <v>1.38774</v>
      </c>
      <c r="AM315">
        <v>1.43041</v>
      </c>
      <c r="AN315">
        <v>4.8239700000000001</v>
      </c>
    </row>
    <row r="316" spans="10:40">
      <c r="N316">
        <v>2.2636500000000002</v>
      </c>
      <c r="O316">
        <v>2.2692100000000002</v>
      </c>
      <c r="P316">
        <v>2.6980300000000002</v>
      </c>
      <c r="V316">
        <v>2.2744800000000001</v>
      </c>
      <c r="W316">
        <v>2.2920799999999999</v>
      </c>
      <c r="X316">
        <v>2.7353200000000002</v>
      </c>
      <c r="AD316">
        <v>2.2514599999999998</v>
      </c>
      <c r="AE316">
        <v>2.2669299999999999</v>
      </c>
      <c r="AF316">
        <v>2.6569500000000001</v>
      </c>
      <c r="AL316">
        <v>2.2923100000000001</v>
      </c>
      <c r="AM316">
        <v>2.3056199999999998</v>
      </c>
      <c r="AN316">
        <v>2.7301299999999999</v>
      </c>
    </row>
    <row r="317" spans="10:40">
      <c r="N317">
        <v>2.8458999999999999</v>
      </c>
      <c r="O317">
        <v>2.8317600000000001</v>
      </c>
      <c r="P317">
        <v>4.23672</v>
      </c>
      <c r="V317">
        <v>3.1838299999999999</v>
      </c>
      <c r="W317">
        <v>3.2869600000000001</v>
      </c>
      <c r="X317">
        <v>4.95045</v>
      </c>
      <c r="AD317">
        <v>2.5308000000000002</v>
      </c>
      <c r="AE317">
        <v>2.5619900000000002</v>
      </c>
      <c r="AF317">
        <v>3.4922200000000001</v>
      </c>
      <c r="AL317">
        <v>4.1513900000000001</v>
      </c>
      <c r="AM317">
        <v>4.2222799999999996</v>
      </c>
      <c r="AN317">
        <v>7.9005999999999998</v>
      </c>
    </row>
    <row r="318" spans="10:40">
      <c r="N318">
        <v>0.58225000000000005</v>
      </c>
      <c r="O318">
        <v>0.56254999999999999</v>
      </c>
      <c r="P318">
        <v>1.5386899999999999</v>
      </c>
      <c r="V318">
        <v>0.90934999999999999</v>
      </c>
      <c r="W318">
        <v>0.99487999999999999</v>
      </c>
      <c r="X318">
        <v>2.2151299999999998</v>
      </c>
      <c r="AD318">
        <v>0.27933999999999998</v>
      </c>
      <c r="AE318">
        <v>0.29505999999999999</v>
      </c>
      <c r="AF318">
        <v>0.83526999999999996</v>
      </c>
      <c r="AL318">
        <v>1.8590800000000001</v>
      </c>
      <c r="AM318">
        <v>1.91666</v>
      </c>
      <c r="AN318">
        <v>5.1704699999999999</v>
      </c>
    </row>
    <row r="319" spans="10:40">
      <c r="N319">
        <v>2.3091200000000001</v>
      </c>
      <c r="O319">
        <v>2.3218100000000002</v>
      </c>
      <c r="P319">
        <v>2.7532299999999998</v>
      </c>
      <c r="V319">
        <v>2.34328</v>
      </c>
      <c r="W319">
        <v>2.3691</v>
      </c>
      <c r="X319">
        <v>2.7774399999999999</v>
      </c>
      <c r="AD319">
        <v>2.2394599999999998</v>
      </c>
      <c r="AE319">
        <v>2.25671</v>
      </c>
      <c r="AF319">
        <v>2.6680299999999999</v>
      </c>
      <c r="AL319">
        <v>2.1966600000000001</v>
      </c>
      <c r="AM319">
        <v>2.2035900000000002</v>
      </c>
      <c r="AN319">
        <v>2.6646399999999999</v>
      </c>
    </row>
    <row r="320" spans="10:40">
      <c r="N320">
        <v>2.8667799999999999</v>
      </c>
      <c r="O320">
        <v>2.9213399999999998</v>
      </c>
      <c r="P320">
        <v>4.5895799999999998</v>
      </c>
      <c r="V320">
        <v>2.54277</v>
      </c>
      <c r="W320">
        <v>2.5997599999999998</v>
      </c>
      <c r="X320">
        <v>3.98536</v>
      </c>
      <c r="AD320">
        <v>2.5458599999999998</v>
      </c>
      <c r="AE320">
        <v>2.5703800000000001</v>
      </c>
      <c r="AF320">
        <v>3.4634299999999998</v>
      </c>
      <c r="AL320">
        <v>3.9433600000000002</v>
      </c>
      <c r="AM320">
        <v>4.0417699999999996</v>
      </c>
      <c r="AN320">
        <v>8.6022499999999997</v>
      </c>
    </row>
    <row r="321" spans="14:40">
      <c r="N321">
        <v>0.55766000000000004</v>
      </c>
      <c r="O321">
        <v>0.59953000000000001</v>
      </c>
      <c r="P321">
        <v>1.8363499999999999</v>
      </c>
      <c r="V321">
        <v>0.19949</v>
      </c>
      <c r="W321">
        <v>0.23066</v>
      </c>
      <c r="X321">
        <v>1.2079200000000001</v>
      </c>
      <c r="AD321">
        <v>0.30640000000000001</v>
      </c>
      <c r="AE321">
        <v>0.31367</v>
      </c>
      <c r="AF321">
        <v>0.7954</v>
      </c>
      <c r="AL321">
        <v>1.7466999999999999</v>
      </c>
      <c r="AM321">
        <v>1.8381799999999999</v>
      </c>
      <c r="AN321">
        <v>5.9376100000000003</v>
      </c>
    </row>
    <row r="322" spans="14:40">
      <c r="N322">
        <v>2.2862</v>
      </c>
      <c r="O322">
        <v>2.2952300000000001</v>
      </c>
      <c r="P322">
        <v>2.7178800000000001</v>
      </c>
      <c r="V322">
        <v>2.2122600000000001</v>
      </c>
      <c r="W322">
        <v>2.2202099999999998</v>
      </c>
      <c r="X322">
        <v>2.6554600000000002</v>
      </c>
      <c r="AD322">
        <v>2.1857600000000001</v>
      </c>
      <c r="AE322">
        <v>2.19441</v>
      </c>
      <c r="AF322">
        <v>2.6354000000000002</v>
      </c>
      <c r="AL322">
        <v>2.2520699999999998</v>
      </c>
      <c r="AM322">
        <v>2.2669600000000001</v>
      </c>
      <c r="AN322">
        <v>2.6564899999999998</v>
      </c>
    </row>
    <row r="323" spans="14:40">
      <c r="N323">
        <v>2.8608699999999998</v>
      </c>
      <c r="O323">
        <v>2.8990300000000002</v>
      </c>
      <c r="P323">
        <v>4.5875300000000001</v>
      </c>
      <c r="V323">
        <v>3.1099800000000002</v>
      </c>
      <c r="W323">
        <v>3.13449</v>
      </c>
      <c r="X323">
        <v>5.6163499999999997</v>
      </c>
      <c r="AD323">
        <v>3.5167700000000002</v>
      </c>
      <c r="AE323">
        <v>3.5076800000000001</v>
      </c>
      <c r="AF323">
        <v>7.1344099999999999</v>
      </c>
      <c r="AL323">
        <v>3.9701599999999999</v>
      </c>
      <c r="AM323">
        <v>3.9823200000000001</v>
      </c>
      <c r="AN323">
        <v>8.3640100000000004</v>
      </c>
    </row>
    <row r="324" spans="14:40">
      <c r="N324">
        <v>0.57467000000000001</v>
      </c>
      <c r="O324">
        <v>0.6038</v>
      </c>
      <c r="P324">
        <v>1.86965</v>
      </c>
      <c r="V324">
        <v>0.89771999999999996</v>
      </c>
      <c r="W324">
        <v>0.91427999999999998</v>
      </c>
      <c r="X324">
        <v>2.96089</v>
      </c>
      <c r="AD324">
        <v>1.33101</v>
      </c>
      <c r="AE324">
        <v>1.3132699999999999</v>
      </c>
      <c r="AF324">
        <v>4.4990100000000002</v>
      </c>
      <c r="AL324">
        <v>1.7180899999999999</v>
      </c>
      <c r="AM324">
        <v>1.71536</v>
      </c>
      <c r="AN324">
        <v>5.7075199999999997</v>
      </c>
    </row>
    <row r="325" spans="14:40">
      <c r="N325">
        <v>2.24675</v>
      </c>
      <c r="O325">
        <v>2.2517399999999999</v>
      </c>
      <c r="P325">
        <v>2.6887400000000001</v>
      </c>
      <c r="V325">
        <v>2.24817</v>
      </c>
      <c r="W325">
        <v>2.2601200000000001</v>
      </c>
      <c r="X325">
        <v>2.6665999999999999</v>
      </c>
      <c r="AD325">
        <v>2.2404700000000002</v>
      </c>
      <c r="AE325">
        <v>2.2444199999999999</v>
      </c>
      <c r="AF325">
        <v>2.6815000000000002</v>
      </c>
      <c r="AL325">
        <v>2.2591199999999998</v>
      </c>
      <c r="AM325">
        <v>2.2697600000000002</v>
      </c>
      <c r="AN325">
        <v>2.6949999999999998</v>
      </c>
    </row>
    <row r="326" spans="14:40">
      <c r="N326">
        <v>2.37202</v>
      </c>
      <c r="O326">
        <v>2.3883299999999998</v>
      </c>
      <c r="P326">
        <v>3.1148600000000002</v>
      </c>
      <c r="V326">
        <v>3.1916899999999999</v>
      </c>
      <c r="W326">
        <v>3.1212599999999999</v>
      </c>
      <c r="X326">
        <v>6.26708</v>
      </c>
      <c r="AD326">
        <v>3.4833699999999999</v>
      </c>
      <c r="AE326">
        <v>3.5880399999999999</v>
      </c>
      <c r="AF326">
        <v>5.8928399999999996</v>
      </c>
      <c r="AL326">
        <v>4.08188</v>
      </c>
      <c r="AM326">
        <v>4.2099700000000002</v>
      </c>
      <c r="AN326">
        <v>7.64093</v>
      </c>
    </row>
    <row r="327" spans="14:40">
      <c r="N327">
        <v>0.12526999999999999</v>
      </c>
      <c r="O327">
        <v>0.13658999999999999</v>
      </c>
      <c r="P327">
        <v>0.42612</v>
      </c>
      <c r="V327">
        <v>0.94352000000000003</v>
      </c>
      <c r="W327">
        <v>0.86114000000000002</v>
      </c>
      <c r="X327">
        <v>3.6004800000000001</v>
      </c>
      <c r="AD327">
        <v>1.2428999999999999</v>
      </c>
      <c r="AE327">
        <v>1.34362</v>
      </c>
      <c r="AF327">
        <v>3.2113399999999999</v>
      </c>
      <c r="AL327">
        <v>1.8227599999999999</v>
      </c>
      <c r="AM327">
        <v>1.94021</v>
      </c>
      <c r="AN327">
        <v>4.9459299999999997</v>
      </c>
    </row>
    <row r="328" spans="14:40">
      <c r="N328">
        <v>2.2773699999999999</v>
      </c>
      <c r="O328">
        <v>2.28586</v>
      </c>
      <c r="P328">
        <v>2.6808700000000001</v>
      </c>
      <c r="V328">
        <v>2.2228300000000001</v>
      </c>
      <c r="W328">
        <v>2.23</v>
      </c>
      <c r="X328">
        <v>2.66018</v>
      </c>
      <c r="AD328">
        <v>2.24688</v>
      </c>
      <c r="AE328">
        <v>2.2599100000000001</v>
      </c>
      <c r="AF328">
        <v>2.6825299999999999</v>
      </c>
      <c r="AL328">
        <v>2.21454</v>
      </c>
      <c r="AM328">
        <v>2.22627</v>
      </c>
      <c r="AN328">
        <v>2.6623299999999999</v>
      </c>
    </row>
    <row r="329" spans="14:40">
      <c r="N329">
        <v>2.8647999999999998</v>
      </c>
      <c r="O329">
        <v>2.8694799999999998</v>
      </c>
      <c r="P329">
        <v>4.5475300000000001</v>
      </c>
      <c r="V329">
        <v>3.0882800000000001</v>
      </c>
      <c r="W329">
        <v>3.1314199999999999</v>
      </c>
      <c r="X329">
        <v>5.5632599999999996</v>
      </c>
      <c r="AD329">
        <v>3.48027</v>
      </c>
      <c r="AE329">
        <v>3.5184600000000001</v>
      </c>
      <c r="AF329">
        <v>5.9903899999999997</v>
      </c>
      <c r="AL329">
        <v>4.0446200000000001</v>
      </c>
      <c r="AM329">
        <v>4.0960200000000002</v>
      </c>
      <c r="AN329">
        <v>8.0021199999999997</v>
      </c>
    </row>
    <row r="330" spans="14:40">
      <c r="N330">
        <v>0.58743000000000001</v>
      </c>
      <c r="O330">
        <v>0.58362000000000003</v>
      </c>
      <c r="P330">
        <v>1.86666</v>
      </c>
      <c r="V330">
        <v>0.86545000000000005</v>
      </c>
      <c r="W330">
        <v>0.90142</v>
      </c>
      <c r="X330">
        <v>2.9030800000000001</v>
      </c>
      <c r="AD330">
        <v>1.23339</v>
      </c>
      <c r="AE330">
        <v>1.2585500000000001</v>
      </c>
      <c r="AF330">
        <v>3.3078599999999998</v>
      </c>
      <c r="AL330">
        <v>1.8300799999999999</v>
      </c>
      <c r="AM330">
        <v>1.86975</v>
      </c>
      <c r="AN330">
        <v>5.3397899999999998</v>
      </c>
    </row>
    <row r="331" spans="14:40">
      <c r="N331">
        <v>2.2688999999999999</v>
      </c>
      <c r="O331">
        <v>2.2767900000000001</v>
      </c>
      <c r="P331">
        <v>2.7038199999999999</v>
      </c>
      <c r="V331">
        <v>2.3007300000000002</v>
      </c>
      <c r="W331">
        <v>2.30789</v>
      </c>
      <c r="X331">
        <v>2.75461</v>
      </c>
      <c r="AD331">
        <v>2.2310500000000002</v>
      </c>
      <c r="AE331">
        <v>2.2419699999999998</v>
      </c>
      <c r="AF331">
        <v>2.6540499999999998</v>
      </c>
      <c r="AL331">
        <v>2.2726899999999999</v>
      </c>
      <c r="AM331">
        <v>2.2833899999999998</v>
      </c>
      <c r="AN331">
        <v>2.7268400000000002</v>
      </c>
    </row>
    <row r="332" spans="14:40">
      <c r="N332">
        <v>2.87934</v>
      </c>
      <c r="O332">
        <v>2.8765900000000002</v>
      </c>
      <c r="P332">
        <v>5.3132900000000003</v>
      </c>
      <c r="V332">
        <v>3.1308199999999999</v>
      </c>
      <c r="W332">
        <v>3.2170200000000002</v>
      </c>
      <c r="X332">
        <v>5.8696099999999998</v>
      </c>
      <c r="AD332">
        <v>3.4932500000000002</v>
      </c>
      <c r="AE332">
        <v>3.5512800000000002</v>
      </c>
      <c r="AF332">
        <v>8.2657900000000009</v>
      </c>
      <c r="AL332">
        <v>4.03287</v>
      </c>
      <c r="AM332">
        <v>4.16892</v>
      </c>
      <c r="AN332">
        <v>6.6855799999999999</v>
      </c>
    </row>
    <row r="333" spans="14:40">
      <c r="N333">
        <v>0.61043999999999998</v>
      </c>
      <c r="O333">
        <v>0.5998</v>
      </c>
      <c r="P333">
        <v>2.60947</v>
      </c>
      <c r="V333">
        <v>0.83008999999999999</v>
      </c>
      <c r="W333">
        <v>0.90912999999999999</v>
      </c>
      <c r="X333">
        <v>3.1150000000000002</v>
      </c>
      <c r="AD333">
        <v>1.2622</v>
      </c>
      <c r="AE333">
        <v>1.30931</v>
      </c>
      <c r="AF333">
        <v>5.6117400000000002</v>
      </c>
      <c r="AL333">
        <v>1.7601800000000001</v>
      </c>
      <c r="AM333">
        <v>1.8855299999999999</v>
      </c>
      <c r="AN333">
        <v>3.9587400000000001</v>
      </c>
    </row>
    <row r="334" spans="14:40">
      <c r="N334">
        <v>2.3243499999999999</v>
      </c>
      <c r="O334">
        <v>2.34328</v>
      </c>
      <c r="P334">
        <v>2.7640400000000001</v>
      </c>
      <c r="V334">
        <v>2.28043</v>
      </c>
      <c r="W334">
        <v>2.2794300000000001</v>
      </c>
      <c r="X334">
        <v>2.6886800000000002</v>
      </c>
      <c r="AD334">
        <v>2.25414</v>
      </c>
      <c r="AE334">
        <v>2.2620499999999999</v>
      </c>
      <c r="AF334">
        <v>2.7127599999999998</v>
      </c>
      <c r="AL334">
        <v>2.22445</v>
      </c>
      <c r="AM334">
        <v>2.2369300000000001</v>
      </c>
      <c r="AN334">
        <v>2.6480399999999999</v>
      </c>
    </row>
    <row r="335" spans="14:40">
      <c r="N335">
        <v>2.8168500000000001</v>
      </c>
      <c r="O335">
        <v>2.88076</v>
      </c>
      <c r="P335">
        <v>3.9363999999999999</v>
      </c>
      <c r="V335">
        <v>3.0943999999999998</v>
      </c>
      <c r="W335">
        <v>3.1666300000000001</v>
      </c>
      <c r="X335">
        <v>5.17455</v>
      </c>
      <c r="AD335">
        <v>3.48163</v>
      </c>
      <c r="AE335">
        <v>3.65584</v>
      </c>
      <c r="AF335">
        <v>6.4298400000000004</v>
      </c>
      <c r="AL335">
        <v>3.9895399999999999</v>
      </c>
      <c r="AM335">
        <v>4.1060600000000003</v>
      </c>
      <c r="AN335">
        <v>7.51478</v>
      </c>
    </row>
    <row r="336" spans="14:40">
      <c r="N336">
        <v>0.49249999999999999</v>
      </c>
      <c r="O336">
        <v>0.53747999999999996</v>
      </c>
      <c r="P336">
        <v>1.1723600000000001</v>
      </c>
      <c r="V336">
        <v>0.81396999999999997</v>
      </c>
      <c r="W336">
        <v>0.88719999999999999</v>
      </c>
      <c r="X336">
        <v>2.4858699999999998</v>
      </c>
      <c r="AD336">
        <v>1.22749</v>
      </c>
      <c r="AE336">
        <v>1.3937900000000001</v>
      </c>
      <c r="AF336">
        <v>3.7170800000000002</v>
      </c>
      <c r="AL336">
        <v>1.76509</v>
      </c>
      <c r="AM336">
        <v>1.86913</v>
      </c>
      <c r="AN336">
        <v>4.8667400000000001</v>
      </c>
    </row>
    <row r="337" spans="13:40">
      <c r="N337">
        <v>2.2791999999999999</v>
      </c>
      <c r="O337">
        <v>2.29386</v>
      </c>
      <c r="P337">
        <v>2.7059899999999999</v>
      </c>
      <c r="V337">
        <v>2.2664499999999999</v>
      </c>
      <c r="W337">
        <v>2.2786</v>
      </c>
      <c r="X337">
        <v>2.6721200000000001</v>
      </c>
      <c r="AD337">
        <v>2.2610999999999999</v>
      </c>
      <c r="AE337">
        <v>2.2656800000000001</v>
      </c>
      <c r="AF337">
        <v>2.6723499999999998</v>
      </c>
      <c r="AL337">
        <v>2.2602500000000001</v>
      </c>
      <c r="AM337">
        <v>2.2702100000000001</v>
      </c>
      <c r="AN337">
        <v>2.68241</v>
      </c>
    </row>
    <row r="338" spans="13:40">
      <c r="N338">
        <v>2.8474200000000001</v>
      </c>
      <c r="O338">
        <v>2.94075</v>
      </c>
      <c r="P338">
        <v>5.1780499999999998</v>
      </c>
      <c r="V338">
        <v>2.4708000000000001</v>
      </c>
      <c r="W338">
        <v>2.48645</v>
      </c>
      <c r="X338">
        <v>3.4387400000000001</v>
      </c>
      <c r="AD338">
        <v>3.5795699999999999</v>
      </c>
      <c r="AE338">
        <v>3.6600899999999998</v>
      </c>
      <c r="AF338">
        <v>5.7651399999999997</v>
      </c>
      <c r="AL338">
        <v>3.9832999999999998</v>
      </c>
      <c r="AM338">
        <v>3.99939</v>
      </c>
      <c r="AN338">
        <v>8.0461600000000004</v>
      </c>
    </row>
    <row r="339" spans="13:40">
      <c r="N339">
        <v>0.56821999999999995</v>
      </c>
      <c r="O339">
        <v>0.64688999999999997</v>
      </c>
      <c r="P339">
        <v>2.4720599999999999</v>
      </c>
      <c r="V339">
        <v>0.20435</v>
      </c>
      <c r="W339">
        <v>0.20785000000000001</v>
      </c>
      <c r="X339">
        <v>0.76661999999999997</v>
      </c>
      <c r="AD339">
        <v>1.31847</v>
      </c>
      <c r="AE339">
        <v>1.3944099999999999</v>
      </c>
      <c r="AF339">
        <v>3.0927899999999999</v>
      </c>
      <c r="AL339">
        <v>1.72305</v>
      </c>
      <c r="AM339">
        <v>1.7291799999999999</v>
      </c>
      <c r="AN339">
        <v>5.3637499999999996</v>
      </c>
    </row>
    <row r="340" spans="13:40">
      <c r="M340" s="3"/>
      <c r="N340" s="3">
        <v>2.2782499999999999</v>
      </c>
      <c r="O340" s="3">
        <v>2.2895599999999998</v>
      </c>
      <c r="P340" s="3">
        <v>2.6788500000000002</v>
      </c>
      <c r="Q340" s="3"/>
      <c r="R340" s="3"/>
      <c r="S340" s="3"/>
      <c r="T340" s="3"/>
      <c r="V340">
        <v>2.3137799999999999</v>
      </c>
      <c r="W340">
        <v>2.3287800000000001</v>
      </c>
      <c r="X340">
        <v>2.78511</v>
      </c>
      <c r="AD340">
        <v>2.2482099999999998</v>
      </c>
      <c r="AE340">
        <v>2.2675900000000002</v>
      </c>
      <c r="AF340">
        <v>2.6782900000000001</v>
      </c>
      <c r="AL340">
        <v>2.26485</v>
      </c>
      <c r="AM340">
        <v>2.2749600000000001</v>
      </c>
      <c r="AN340">
        <v>2.68675</v>
      </c>
    </row>
    <row r="341" spans="13:40">
      <c r="N341">
        <v>2.8717299999999999</v>
      </c>
      <c r="O341">
        <v>2.8963199999999998</v>
      </c>
      <c r="P341">
        <v>4.6198800000000002</v>
      </c>
      <c r="V341">
        <v>3.1416400000000002</v>
      </c>
      <c r="W341">
        <v>3.1939500000000001</v>
      </c>
      <c r="X341">
        <v>4.4932100000000004</v>
      </c>
      <c r="AD341">
        <v>3.6615600000000001</v>
      </c>
      <c r="AE341">
        <v>3.70282</v>
      </c>
      <c r="AF341">
        <v>6.3125600000000004</v>
      </c>
      <c r="AL341">
        <v>3.8660800000000002</v>
      </c>
      <c r="AM341">
        <v>3.90638</v>
      </c>
      <c r="AN341">
        <v>7.3439100000000002</v>
      </c>
    </row>
    <row r="342" spans="13:40">
      <c r="N342">
        <v>0.59348000000000001</v>
      </c>
      <c r="O342">
        <v>0.60675999999999997</v>
      </c>
      <c r="P342">
        <v>1.94103</v>
      </c>
      <c r="V342">
        <v>0.82786000000000004</v>
      </c>
      <c r="W342">
        <v>0.86516999999999999</v>
      </c>
      <c r="X342">
        <v>1.7081</v>
      </c>
      <c r="AD342">
        <v>1.4133500000000001</v>
      </c>
      <c r="AE342">
        <v>1.43523</v>
      </c>
      <c r="AF342">
        <v>3.6342699999999999</v>
      </c>
      <c r="AL342">
        <v>1.6012299999999999</v>
      </c>
      <c r="AM342">
        <v>1.6314200000000001</v>
      </c>
      <c r="AN342">
        <v>4.6571600000000002</v>
      </c>
    </row>
    <row r="343" spans="13:40">
      <c r="N343">
        <v>2.1952099999999999</v>
      </c>
      <c r="O343">
        <v>2.20262</v>
      </c>
      <c r="P343">
        <v>2.6192700000000002</v>
      </c>
      <c r="V343">
        <v>2.26675</v>
      </c>
      <c r="W343">
        <v>2.28281</v>
      </c>
      <c r="X343">
        <v>2.7084299999999999</v>
      </c>
      <c r="AD343">
        <v>2.19983</v>
      </c>
      <c r="AE343">
        <v>2.2290100000000002</v>
      </c>
      <c r="AF343">
        <v>2.6266699999999998</v>
      </c>
      <c r="AL343">
        <v>2.2812600000000001</v>
      </c>
      <c r="AM343">
        <v>2.2911600000000001</v>
      </c>
      <c r="AN343">
        <v>2.7039499999999999</v>
      </c>
    </row>
    <row r="344" spans="13:40">
      <c r="N344">
        <v>2.78714</v>
      </c>
      <c r="O344">
        <v>2.8088299999999999</v>
      </c>
      <c r="P344">
        <v>5.5592600000000001</v>
      </c>
      <c r="V344">
        <v>3.2279399999999998</v>
      </c>
      <c r="W344">
        <v>3.2504900000000001</v>
      </c>
      <c r="X344">
        <v>5.6707099999999997</v>
      </c>
      <c r="AD344">
        <v>2.9253100000000001</v>
      </c>
      <c r="AE344">
        <v>3.1440199999999998</v>
      </c>
      <c r="AF344">
        <v>5.0151500000000002</v>
      </c>
      <c r="AL344">
        <v>3.99349</v>
      </c>
      <c r="AM344">
        <v>3.9527800000000002</v>
      </c>
      <c r="AN344">
        <v>8.0150500000000005</v>
      </c>
    </row>
    <row r="345" spans="13:40">
      <c r="N345">
        <v>0.59192999999999996</v>
      </c>
      <c r="O345">
        <v>0.60621000000000003</v>
      </c>
      <c r="P345">
        <v>2.9399899999999999</v>
      </c>
      <c r="V345">
        <v>0.96118999999999999</v>
      </c>
      <c r="W345">
        <v>0.96767999999999998</v>
      </c>
      <c r="X345">
        <v>2.9622799999999998</v>
      </c>
      <c r="AD345">
        <v>0.72548000000000001</v>
      </c>
      <c r="AE345">
        <v>0.91500999999999999</v>
      </c>
      <c r="AF345">
        <v>2.3884799999999999</v>
      </c>
      <c r="AL345">
        <v>1.7122299999999999</v>
      </c>
      <c r="AM345">
        <v>1.6616200000000001</v>
      </c>
      <c r="AN345">
        <v>5.3110999999999997</v>
      </c>
    </row>
    <row r="346" spans="13:40">
      <c r="N346">
        <v>2.2550300000000001</v>
      </c>
      <c r="O346">
        <v>2.2775699999999999</v>
      </c>
      <c r="P346">
        <v>2.6987399999999999</v>
      </c>
      <c r="V346">
        <v>2.2003699999999999</v>
      </c>
      <c r="W346">
        <v>2.2245200000000001</v>
      </c>
      <c r="X346">
        <v>2.6291899999999999</v>
      </c>
      <c r="AD346">
        <v>2.2435900000000002</v>
      </c>
      <c r="AE346">
        <v>2.2580100000000001</v>
      </c>
      <c r="AF346">
        <v>2.6764999999999999</v>
      </c>
      <c r="AL346">
        <v>2.1900400000000002</v>
      </c>
      <c r="AM346">
        <v>2.19611</v>
      </c>
      <c r="AN346">
        <v>2.60738</v>
      </c>
    </row>
    <row r="347" spans="13:40">
      <c r="N347">
        <v>2.3791099999999998</v>
      </c>
      <c r="O347">
        <v>2.3847700000000001</v>
      </c>
      <c r="P347">
        <v>3.2187199999999998</v>
      </c>
      <c r="V347">
        <v>2.36477</v>
      </c>
      <c r="W347">
        <v>2.38239</v>
      </c>
      <c r="X347">
        <v>3.16012</v>
      </c>
      <c r="AD347">
        <v>2.5347900000000001</v>
      </c>
      <c r="AE347">
        <v>2.5426799999999998</v>
      </c>
      <c r="AF347">
        <v>3.6514700000000002</v>
      </c>
      <c r="AL347">
        <v>3.92543</v>
      </c>
      <c r="AM347">
        <v>3.87201</v>
      </c>
      <c r="AN347">
        <v>6.8374199999999998</v>
      </c>
    </row>
    <row r="348" spans="13:40">
      <c r="N348">
        <v>0.12408</v>
      </c>
      <c r="O348">
        <v>0.1072</v>
      </c>
      <c r="P348">
        <v>0.51998</v>
      </c>
      <c r="V348">
        <v>0.16439999999999999</v>
      </c>
      <c r="W348">
        <v>0.15787000000000001</v>
      </c>
      <c r="X348">
        <v>0.53093000000000001</v>
      </c>
      <c r="AD348">
        <v>0.29120000000000001</v>
      </c>
      <c r="AE348">
        <v>0.28466999999999998</v>
      </c>
      <c r="AF348">
        <v>0.97497</v>
      </c>
      <c r="AL348">
        <v>1.73539</v>
      </c>
      <c r="AM348">
        <v>1.6758999999999999</v>
      </c>
      <c r="AN348">
        <v>4.2300399999999998</v>
      </c>
    </row>
    <row r="349" spans="13:40">
      <c r="N349">
        <v>2.2280700000000002</v>
      </c>
      <c r="O349">
        <v>2.24037</v>
      </c>
      <c r="P349">
        <v>2.7012499999999999</v>
      </c>
      <c r="V349">
        <v>2.3421599999999998</v>
      </c>
      <c r="W349">
        <v>2.3595999999999999</v>
      </c>
      <c r="X349">
        <v>2.77332</v>
      </c>
      <c r="AD349">
        <v>2.2863699999999998</v>
      </c>
      <c r="AE349">
        <v>2.29257</v>
      </c>
      <c r="AF349">
        <v>2.7417600000000002</v>
      </c>
      <c r="AL349">
        <v>2.2619799999999999</v>
      </c>
      <c r="AM349">
        <v>2.2726000000000002</v>
      </c>
      <c r="AN349">
        <v>2.7039300000000002</v>
      </c>
    </row>
    <row r="350" spans="13:40">
      <c r="N350">
        <v>2.8220999999999998</v>
      </c>
      <c r="O350">
        <v>2.8951099999999999</v>
      </c>
      <c r="P350">
        <v>5.0552700000000002</v>
      </c>
      <c r="V350">
        <v>3.27413</v>
      </c>
      <c r="W350">
        <v>3.3000699999999998</v>
      </c>
      <c r="X350">
        <v>6.4149799999999999</v>
      </c>
      <c r="AD350">
        <v>3.6135899999999999</v>
      </c>
      <c r="AE350">
        <v>3.6129199999999999</v>
      </c>
      <c r="AF350">
        <v>5.9095399999999998</v>
      </c>
      <c r="AL350">
        <v>3.76545</v>
      </c>
      <c r="AM350">
        <v>3.76796</v>
      </c>
      <c r="AN350">
        <v>6.7748100000000004</v>
      </c>
    </row>
    <row r="351" spans="13:40">
      <c r="N351">
        <v>0.59402999999999995</v>
      </c>
      <c r="O351">
        <v>0.65473999999999999</v>
      </c>
      <c r="P351">
        <v>2.3540199999999998</v>
      </c>
      <c r="V351">
        <v>0.93196999999999997</v>
      </c>
      <c r="W351">
        <v>0.94047000000000003</v>
      </c>
      <c r="X351">
        <v>3.6416599999999999</v>
      </c>
      <c r="AD351">
        <v>1.3272200000000001</v>
      </c>
      <c r="AE351">
        <v>1.3203499999999999</v>
      </c>
      <c r="AF351">
        <v>3.16778</v>
      </c>
      <c r="AL351">
        <v>1.5034700000000001</v>
      </c>
      <c r="AM351">
        <v>1.49536</v>
      </c>
      <c r="AN351">
        <v>4.0708799999999998</v>
      </c>
    </row>
    <row r="352" spans="13:40">
      <c r="N352">
        <v>2.28233</v>
      </c>
      <c r="O352">
        <v>2.28627</v>
      </c>
      <c r="P352">
        <v>2.6884999999999999</v>
      </c>
      <c r="V352">
        <v>2.26498</v>
      </c>
      <c r="W352">
        <v>2.2820800000000001</v>
      </c>
      <c r="X352">
        <v>2.6979299999999999</v>
      </c>
      <c r="AD352">
        <v>2.3556499999999998</v>
      </c>
      <c r="AE352">
        <v>2.3620199999999998</v>
      </c>
      <c r="AF352">
        <v>2.7406899999999998</v>
      </c>
      <c r="AL352">
        <v>2.2466400000000002</v>
      </c>
      <c r="AM352">
        <v>2.2585799999999998</v>
      </c>
      <c r="AN352">
        <v>2.6565799999999999</v>
      </c>
    </row>
    <row r="353" spans="14:40">
      <c r="N353">
        <v>2.8809999999999998</v>
      </c>
      <c r="O353">
        <v>2.9110900000000002</v>
      </c>
      <c r="P353">
        <v>4.4962600000000004</v>
      </c>
      <c r="V353">
        <v>3.15266</v>
      </c>
      <c r="W353">
        <v>3.21698</v>
      </c>
      <c r="X353">
        <v>4.9024900000000002</v>
      </c>
      <c r="AD353">
        <v>3.4823499999999998</v>
      </c>
      <c r="AE353">
        <v>3.5325099999999998</v>
      </c>
      <c r="AF353">
        <v>5.1054300000000001</v>
      </c>
      <c r="AL353">
        <v>3.9042400000000002</v>
      </c>
      <c r="AM353">
        <v>3.8394599999999999</v>
      </c>
      <c r="AN353">
        <v>6.8747199999999999</v>
      </c>
    </row>
    <row r="354" spans="14:40">
      <c r="N354">
        <v>0.59867000000000004</v>
      </c>
      <c r="O354">
        <v>0.62482000000000004</v>
      </c>
      <c r="P354">
        <v>1.80776</v>
      </c>
      <c r="V354">
        <v>0.88768000000000002</v>
      </c>
      <c r="W354">
        <v>0.93489999999999995</v>
      </c>
      <c r="X354">
        <v>2.2045599999999999</v>
      </c>
      <c r="AD354">
        <v>1.1267</v>
      </c>
      <c r="AE354">
        <v>1.17049</v>
      </c>
      <c r="AF354">
        <v>2.3647399999999998</v>
      </c>
      <c r="AL354">
        <v>1.6576</v>
      </c>
      <c r="AM354">
        <v>1.5808800000000001</v>
      </c>
      <c r="AN354">
        <v>4.21814</v>
      </c>
    </row>
    <row r="355" spans="14:40">
      <c r="N355">
        <v>2.21875</v>
      </c>
      <c r="O355">
        <v>2.2290000000000001</v>
      </c>
      <c r="P355">
        <v>2.6307200000000002</v>
      </c>
      <c r="U355" s="2"/>
      <c r="V355" s="2">
        <v>2.2415500000000002</v>
      </c>
      <c r="W355" s="2">
        <v>2.2520099999999998</v>
      </c>
      <c r="X355" s="2">
        <v>2.6535199999999999</v>
      </c>
      <c r="Y355" s="2"/>
      <c r="Z355" s="2"/>
      <c r="AA355" s="2"/>
      <c r="AB355" s="2"/>
      <c r="AD355">
        <v>2.25644</v>
      </c>
      <c r="AE355">
        <v>2.2744300000000002</v>
      </c>
      <c r="AF355">
        <v>2.6863100000000002</v>
      </c>
      <c r="AL355">
        <v>2.2546499999999998</v>
      </c>
      <c r="AM355">
        <v>2.2704200000000001</v>
      </c>
      <c r="AN355">
        <v>2.7455599999999998</v>
      </c>
    </row>
    <row r="356" spans="14:40">
      <c r="N356">
        <v>2.74898</v>
      </c>
      <c r="O356">
        <v>2.7404099999999998</v>
      </c>
      <c r="P356">
        <v>4.0610499999999998</v>
      </c>
      <c r="V356">
        <v>3.0931500000000001</v>
      </c>
      <c r="W356">
        <v>3.1306099999999999</v>
      </c>
      <c r="X356">
        <v>5.2905199999999999</v>
      </c>
      <c r="AD356">
        <v>3.6332499999999999</v>
      </c>
      <c r="AE356">
        <v>3.6384400000000001</v>
      </c>
      <c r="AF356">
        <v>6.6235999999999997</v>
      </c>
      <c r="AL356">
        <v>2.9255200000000001</v>
      </c>
      <c r="AM356">
        <v>2.9533800000000001</v>
      </c>
      <c r="AN356">
        <v>4.6153599999999999</v>
      </c>
    </row>
    <row r="357" spans="14:40">
      <c r="N357">
        <v>0.53022999999999998</v>
      </c>
      <c r="O357">
        <v>0.51141000000000003</v>
      </c>
      <c r="P357">
        <v>1.4303300000000001</v>
      </c>
      <c r="V357">
        <v>0.85160000000000002</v>
      </c>
      <c r="W357">
        <v>0.87860000000000005</v>
      </c>
      <c r="X357">
        <v>2.637</v>
      </c>
      <c r="AD357">
        <v>1.3768100000000001</v>
      </c>
      <c r="AE357">
        <v>1.3640099999999999</v>
      </c>
      <c r="AF357">
        <v>3.93729</v>
      </c>
      <c r="AL357">
        <v>0.67086999999999997</v>
      </c>
      <c r="AM357">
        <v>0.68296000000000001</v>
      </c>
      <c r="AN357">
        <v>1.8697999999999999</v>
      </c>
    </row>
    <row r="358" spans="14:40">
      <c r="N358">
        <v>2.2010100000000001</v>
      </c>
      <c r="O358">
        <v>2.2112400000000001</v>
      </c>
      <c r="P358">
        <v>2.6278899999999998</v>
      </c>
      <c r="V358">
        <v>2.2650999999999999</v>
      </c>
      <c r="W358">
        <v>2.2778999999999998</v>
      </c>
      <c r="X358">
        <v>2.6884600000000001</v>
      </c>
      <c r="AD358">
        <v>2.3573499999999998</v>
      </c>
      <c r="AE358">
        <v>2.3657499999999998</v>
      </c>
      <c r="AF358">
        <v>2.81839</v>
      </c>
      <c r="AL358">
        <v>2.2873999999999999</v>
      </c>
      <c r="AM358">
        <v>2.2977400000000001</v>
      </c>
      <c r="AN358">
        <v>2.7183000000000002</v>
      </c>
    </row>
    <row r="359" spans="14:40">
      <c r="N359">
        <v>2.7680199999999999</v>
      </c>
      <c r="O359">
        <v>2.79956</v>
      </c>
      <c r="P359">
        <v>4.2890100000000002</v>
      </c>
      <c r="V359">
        <v>3.1419199999999998</v>
      </c>
      <c r="W359">
        <v>3.17686</v>
      </c>
      <c r="X359">
        <v>5.4917999999999996</v>
      </c>
      <c r="AD359">
        <v>3.3098399999999999</v>
      </c>
      <c r="AE359">
        <v>3.3189500000000001</v>
      </c>
      <c r="AF359">
        <v>6.1835899999999997</v>
      </c>
      <c r="AL359">
        <v>4.1219099999999997</v>
      </c>
      <c r="AM359">
        <v>4.1244699999999996</v>
      </c>
      <c r="AN359">
        <v>8.6887000000000008</v>
      </c>
    </row>
    <row r="360" spans="14:40">
      <c r="N360">
        <v>0.56701000000000001</v>
      </c>
      <c r="O360">
        <v>0.58831999999999995</v>
      </c>
      <c r="P360">
        <v>1.6611199999999999</v>
      </c>
      <c r="V360">
        <v>0.87682000000000004</v>
      </c>
      <c r="W360">
        <v>0.89895999999999998</v>
      </c>
      <c r="X360">
        <v>2.8033399999999999</v>
      </c>
      <c r="AD360">
        <v>0.95248999999999995</v>
      </c>
      <c r="AE360">
        <v>0.95320000000000005</v>
      </c>
      <c r="AF360">
        <v>3.3652000000000002</v>
      </c>
      <c r="AL360">
        <v>1.8345100000000001</v>
      </c>
      <c r="AM360">
        <v>1.82673</v>
      </c>
      <c r="AN360">
        <v>5.9703999999999997</v>
      </c>
    </row>
    <row r="361" spans="14:40">
      <c r="N361">
        <v>2.2815799999999999</v>
      </c>
      <c r="O361">
        <v>2.29562</v>
      </c>
      <c r="P361">
        <v>2.7417099999999999</v>
      </c>
      <c r="V361">
        <v>2.2498999999999998</v>
      </c>
      <c r="W361">
        <v>2.2594099999999999</v>
      </c>
      <c r="X361">
        <v>2.6708699999999999</v>
      </c>
      <c r="AD361">
        <v>2.2734700000000001</v>
      </c>
      <c r="AE361">
        <v>2.2843499999999999</v>
      </c>
      <c r="AF361">
        <v>2.7007400000000001</v>
      </c>
      <c r="AL361">
        <v>2.2622499999999999</v>
      </c>
      <c r="AM361">
        <v>2.2759100000000001</v>
      </c>
      <c r="AN361">
        <v>2.6476500000000001</v>
      </c>
    </row>
    <row r="362" spans="14:40">
      <c r="N362">
        <v>2.84517</v>
      </c>
      <c r="O362">
        <v>2.88449</v>
      </c>
      <c r="P362">
        <v>4.5958699999999997</v>
      </c>
      <c r="V362">
        <v>3.1491199999999999</v>
      </c>
      <c r="W362">
        <v>3.1434799999999998</v>
      </c>
      <c r="X362">
        <v>5.0702299999999996</v>
      </c>
      <c r="AD362">
        <v>3.6273900000000001</v>
      </c>
      <c r="AE362">
        <v>3.7111900000000002</v>
      </c>
      <c r="AF362">
        <v>6.8477399999999999</v>
      </c>
      <c r="AL362">
        <v>4.1110300000000004</v>
      </c>
      <c r="AM362">
        <v>4.1689100000000003</v>
      </c>
      <c r="AN362">
        <v>7.2408000000000001</v>
      </c>
    </row>
    <row r="363" spans="14:40">
      <c r="N363">
        <v>0.56359000000000004</v>
      </c>
      <c r="O363">
        <v>0.58887</v>
      </c>
      <c r="P363">
        <v>1.85416</v>
      </c>
      <c r="V363">
        <v>0.89922000000000002</v>
      </c>
      <c r="W363">
        <v>0.88407000000000002</v>
      </c>
      <c r="X363">
        <v>2.3993600000000002</v>
      </c>
      <c r="AD363">
        <v>1.35392</v>
      </c>
      <c r="AE363">
        <v>1.4268400000000001</v>
      </c>
      <c r="AF363">
        <v>4.1470000000000002</v>
      </c>
      <c r="AL363">
        <v>1.8487800000000001</v>
      </c>
      <c r="AM363">
        <v>1.893</v>
      </c>
      <c r="AN363">
        <v>4.5931499999999996</v>
      </c>
    </row>
    <row r="364" spans="14:40">
      <c r="N364">
        <v>2.26525</v>
      </c>
      <c r="O364">
        <v>2.2782399999999998</v>
      </c>
      <c r="P364">
        <v>2.6757900000000001</v>
      </c>
      <c r="V364">
        <v>2.26634</v>
      </c>
      <c r="W364">
        <v>2.2844699999999998</v>
      </c>
      <c r="X364">
        <v>2.6473399999999998</v>
      </c>
      <c r="AD364">
        <v>2.3065500000000001</v>
      </c>
      <c r="AE364">
        <v>2.3154699999999999</v>
      </c>
      <c r="AF364">
        <v>2.7105600000000001</v>
      </c>
      <c r="AL364">
        <v>2.27061</v>
      </c>
      <c r="AM364">
        <v>2.27346</v>
      </c>
      <c r="AN364">
        <v>2.6528499999999999</v>
      </c>
    </row>
    <row r="365" spans="14:40">
      <c r="N365">
        <v>2.8319899999999998</v>
      </c>
      <c r="O365">
        <v>2.85589</v>
      </c>
      <c r="P365">
        <v>4.6912900000000004</v>
      </c>
      <c r="V365">
        <v>3.1853799999999999</v>
      </c>
      <c r="W365">
        <v>3.1604000000000001</v>
      </c>
      <c r="X365">
        <v>6.1084500000000004</v>
      </c>
      <c r="AD365">
        <v>3.6284399999999999</v>
      </c>
      <c r="AE365">
        <v>3.6880000000000002</v>
      </c>
      <c r="AF365">
        <v>7.0850799999999996</v>
      </c>
      <c r="AL365">
        <v>3.94834</v>
      </c>
      <c r="AM365">
        <v>4.0285599999999997</v>
      </c>
      <c r="AN365">
        <v>7.2908200000000001</v>
      </c>
    </row>
    <row r="366" spans="14:40">
      <c r="N366">
        <v>0.56674000000000002</v>
      </c>
      <c r="O366">
        <v>0.57765</v>
      </c>
      <c r="P366">
        <v>2.0154999999999998</v>
      </c>
      <c r="V366">
        <v>0.91903999999999997</v>
      </c>
      <c r="W366">
        <v>0.87592999999999999</v>
      </c>
      <c r="X366">
        <v>3.4611100000000001</v>
      </c>
      <c r="AD366">
        <v>1.32189</v>
      </c>
      <c r="AE366">
        <v>1.37253</v>
      </c>
      <c r="AF366">
        <v>4.3745200000000004</v>
      </c>
      <c r="AL366">
        <v>1.6777299999999999</v>
      </c>
      <c r="AM366">
        <v>1.7551000000000001</v>
      </c>
      <c r="AN366">
        <v>4.6379700000000001</v>
      </c>
    </row>
    <row r="367" spans="14:40">
      <c r="N367">
        <v>2.2238199999999999</v>
      </c>
      <c r="O367">
        <v>2.2362600000000001</v>
      </c>
      <c r="P367">
        <v>2.66995</v>
      </c>
      <c r="V367">
        <v>2.25583</v>
      </c>
      <c r="W367">
        <v>2.2665000000000002</v>
      </c>
      <c r="X367">
        <v>2.6685400000000001</v>
      </c>
      <c r="AD367">
        <v>2.27312</v>
      </c>
      <c r="AE367">
        <v>2.2866200000000001</v>
      </c>
      <c r="AF367">
        <v>2.7137699999999998</v>
      </c>
      <c r="AL367">
        <v>2.2992900000000001</v>
      </c>
      <c r="AM367">
        <v>2.3081299999999998</v>
      </c>
      <c r="AN367">
        <v>2.7567599999999999</v>
      </c>
    </row>
    <row r="368" spans="14:40">
      <c r="N368">
        <v>2.6986699999999999</v>
      </c>
      <c r="O368">
        <v>2.7277200000000001</v>
      </c>
      <c r="P368">
        <v>3.88869</v>
      </c>
      <c r="V368">
        <v>2.9131100000000001</v>
      </c>
      <c r="W368">
        <v>2.9513600000000002</v>
      </c>
      <c r="X368">
        <v>4.2523600000000004</v>
      </c>
      <c r="AD368">
        <v>3.6497700000000002</v>
      </c>
      <c r="AE368">
        <v>3.6613000000000002</v>
      </c>
      <c r="AF368">
        <v>7.2563199999999997</v>
      </c>
      <c r="AL368">
        <v>3.67821</v>
      </c>
      <c r="AM368">
        <v>3.7153399999999999</v>
      </c>
      <c r="AN368">
        <v>6.0584899999999999</v>
      </c>
    </row>
    <row r="369" spans="2:54">
      <c r="N369">
        <v>0.47484999999999999</v>
      </c>
      <c r="O369">
        <v>0.49146000000000001</v>
      </c>
      <c r="P369">
        <v>1.2187399999999999</v>
      </c>
      <c r="V369">
        <v>0.65727999999999998</v>
      </c>
      <c r="W369">
        <v>0.68486000000000002</v>
      </c>
      <c r="X369">
        <v>1.58382</v>
      </c>
      <c r="AD369">
        <v>1.3766499999999999</v>
      </c>
      <c r="AE369">
        <v>1.3746799999999999</v>
      </c>
      <c r="AF369">
        <v>4.5425500000000003</v>
      </c>
      <c r="AL369">
        <v>1.3789199999999999</v>
      </c>
      <c r="AM369">
        <v>1.4072100000000001</v>
      </c>
      <c r="AN369">
        <v>3.3017300000000001</v>
      </c>
    </row>
    <row r="370" spans="2:54">
      <c r="N370">
        <v>2.25183</v>
      </c>
      <c r="O370">
        <v>2.2638500000000001</v>
      </c>
      <c r="P370">
        <v>2.6907199999999998</v>
      </c>
      <c r="V370">
        <v>2.2587799999999998</v>
      </c>
      <c r="W370">
        <v>2.2707700000000002</v>
      </c>
      <c r="X370">
        <v>2.7254399999999999</v>
      </c>
      <c r="AD370">
        <v>2.2716799999999999</v>
      </c>
      <c r="AE370">
        <v>2.2939699999999998</v>
      </c>
      <c r="AF370">
        <v>2.7387100000000002</v>
      </c>
      <c r="AL370">
        <v>2.2318099999999998</v>
      </c>
      <c r="AM370">
        <v>2.2436799999999999</v>
      </c>
      <c r="AN370">
        <v>2.6554500000000001</v>
      </c>
    </row>
    <row r="371" spans="2:54">
      <c r="N371">
        <v>2.8474699999999999</v>
      </c>
      <c r="O371">
        <v>2.8813399999999998</v>
      </c>
      <c r="P371">
        <v>4.1234200000000003</v>
      </c>
      <c r="V371">
        <v>3.03301</v>
      </c>
      <c r="W371">
        <v>3.0740099999999999</v>
      </c>
      <c r="X371">
        <v>5.4126399999999997</v>
      </c>
      <c r="AD371">
        <v>2.4215800000000001</v>
      </c>
      <c r="AE371">
        <v>2.5278399999999999</v>
      </c>
      <c r="AF371">
        <v>3.4502799999999998</v>
      </c>
      <c r="AL371">
        <v>3.9044500000000002</v>
      </c>
      <c r="AM371">
        <v>3.9498600000000001</v>
      </c>
      <c r="AN371">
        <v>7.6771399999999996</v>
      </c>
    </row>
    <row r="372" spans="2:54">
      <c r="N372">
        <v>0.59563999999999995</v>
      </c>
      <c r="O372">
        <v>0.61748999999999998</v>
      </c>
      <c r="P372">
        <v>1.4327000000000001</v>
      </c>
      <c r="V372">
        <v>0.77422999999999997</v>
      </c>
      <c r="W372">
        <v>0.80323999999999995</v>
      </c>
      <c r="X372">
        <v>2.6871999999999998</v>
      </c>
      <c r="AD372">
        <v>0.14990000000000001</v>
      </c>
      <c r="AE372">
        <v>0.23386999999999999</v>
      </c>
      <c r="AF372">
        <v>0.71157000000000004</v>
      </c>
      <c r="AL372">
        <v>1.6726399999999999</v>
      </c>
      <c r="AM372">
        <v>1.70618</v>
      </c>
      <c r="AN372">
        <v>5.0216900000000004</v>
      </c>
    </row>
    <row r="373" spans="2:54">
      <c r="N373">
        <v>2.2739400000000001</v>
      </c>
      <c r="O373">
        <v>2.2828300000000001</v>
      </c>
      <c r="P373">
        <v>2.6525799999999999</v>
      </c>
      <c r="V373">
        <v>2.2749299999999999</v>
      </c>
      <c r="W373">
        <v>2.28328</v>
      </c>
      <c r="X373">
        <v>2.7162700000000002</v>
      </c>
      <c r="AD373">
        <v>2.2755800000000002</v>
      </c>
      <c r="AE373">
        <v>2.2867600000000001</v>
      </c>
      <c r="AF373">
        <v>2.7557999999999998</v>
      </c>
      <c r="AL373">
        <v>2.25007</v>
      </c>
      <c r="AM373">
        <v>2.26065</v>
      </c>
      <c r="AN373">
        <v>2.64425</v>
      </c>
    </row>
    <row r="374" spans="2:54">
      <c r="N374">
        <v>2.7346499999999998</v>
      </c>
      <c r="O374">
        <v>2.76973</v>
      </c>
      <c r="P374">
        <v>3.81331</v>
      </c>
      <c r="V374">
        <v>3.21109</v>
      </c>
      <c r="W374">
        <v>3.2183099999999998</v>
      </c>
      <c r="X374">
        <v>5.6504500000000002</v>
      </c>
      <c r="AD374">
        <v>3.6432099999999998</v>
      </c>
      <c r="AE374">
        <v>3.6475499999999998</v>
      </c>
      <c r="AF374">
        <v>7.7372800000000002</v>
      </c>
      <c r="AL374">
        <v>4.0753000000000004</v>
      </c>
      <c r="AM374">
        <v>4.13347</v>
      </c>
      <c r="AN374">
        <v>8.1017399999999995</v>
      </c>
    </row>
    <row r="375" spans="2:54">
      <c r="N375">
        <v>0.46071000000000001</v>
      </c>
      <c r="O375">
        <v>0.4869</v>
      </c>
      <c r="P375">
        <v>1.16073</v>
      </c>
      <c r="V375">
        <v>0.93615999999999999</v>
      </c>
      <c r="W375">
        <v>0.93503000000000003</v>
      </c>
      <c r="X375">
        <v>2.93418</v>
      </c>
      <c r="AD375">
        <v>1.3676299999999999</v>
      </c>
      <c r="AE375">
        <v>1.3607899999999999</v>
      </c>
      <c r="AF375">
        <v>4.9814800000000004</v>
      </c>
      <c r="AL375">
        <v>1.8252299999999999</v>
      </c>
      <c r="AM375">
        <v>1.8728199999999999</v>
      </c>
      <c r="AN375">
        <v>5.45749</v>
      </c>
    </row>
    <row r="376" spans="2:54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4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0.39623249999999988</v>
      </c>
      <c r="K377" s="4">
        <f>AVERAGE(K258,K261,K264,K267,K270,K273,K276,K279,K282,K285,K288,K291,K294,K297,K300,K303,K306,K309,K312,K315,K324,K321,K318,K327,K330,K333,K336,K339,K342,K345,K348,K351,K354,K357,K360,K363,K366,K369,K372,K375)</f>
        <v>0.40724499999999997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1.322748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0.49993374999999984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0.52170424999999987</v>
      </c>
      <c r="P377" s="4">
        <f>AVERAGE(P258,P261,P264,P267,P270,P273,P276,P279,P282,P285,P288,P291,P294,P297,P300,P303,P306,P309,P312,P315,P324,P321,P318,P327,P330,P333,P336,P339,P342,P345,P348,P351,P354,P357,P360,P363,P366,P369,P372,P375)</f>
        <v>1.6692312499999999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0.57114250000000011</v>
      </c>
      <c r="S377" s="4">
        <f>AVERAGE(S258,S261,S264,S267,S270,S273,S276,S279,S282,S285,S288,S291,S294,S297,S300,S303,S306,S309,S312,S315,S324,S321,S318,S327,S330,S333,S336,S339,S342,S345,S348,S351,S354,S357,S360,S363,S366,S369,S372,S375)</f>
        <v>0.58740700000000001</v>
      </c>
      <c r="T377" s="4">
        <f>AVERAGE(T258,T261,T264,T267,T270,T273,T276,T279,T282,T285,T288,T291,T294,T297,T300,T303,T306,T309,T312,T315,T324,T321,T318,T327,T330,T333,T336,T339,T342,T345,T348,T351,T354,T357,T360,T363,T366,T369,T372,T375)</f>
        <v>2.0420214999999997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0.77677650000000009</v>
      </c>
      <c r="W377" s="4">
        <f>AVERAGE(W258,W261,W264,W267,W270,W273,W276,W279,W282,W285,W288,W291,W294,W297,W300,W303,W306,W309,W312,W315,W324,W321,W318,W327,W330,W333,W336,W339,W342,W345,W348,W351,W354,W357,W360,W363,W366,W369,W372,W375)</f>
        <v>0.79236949999999995</v>
      </c>
      <c r="X377" s="4">
        <f>AVERAGE(X258,X261,X264,X267,X270,X273,X276,X279,X282,X285,X288,X291,X294,X297,X300,X303,X306,X309,X312,X315,X324,X321,X318,X327,X330,X333,X336,X339,X342,X345,X348,X351,X354,X357,X360,X363,X366,X369,X372,X375)</f>
        <v>2.3941295000000009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0.88145800000000007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0.90407249999999983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2.7192815000000001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1.0523760000000002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1.08733725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3.2047469999999998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1.3991235000000002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1.4376729999999998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4.3055210000000006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1.5611524999999999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1.5969555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4.3244145000000005</v>
      </c>
    </row>
    <row r="378" spans="2:54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1.6796719884596013E-2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1.8101250080413925E-2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7.3074814797467788E-2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2.3613075003349047E-2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2.4837508904383389E-2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9.8777875933826503E-2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5.6865063712149631E-2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5.6889157805702271E-2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0.22743088786460289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4.0518898823454948E-2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4.0658994778570809E-2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0.1420554004122179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8.0302159637341275E-2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8.2789383113114276E-2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0.27256606433967245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6.6461230634184396E-2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6.7460122471313E-2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0.22282597293259823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8.4139203955409386E-2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8.7581023897273388E-2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0.32835470857138604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6.2852434512902691E-2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6.4401562217225858E-2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0.20116730472514205</v>
      </c>
    </row>
    <row r="380" spans="2:54">
      <c r="B380">
        <v>700</v>
      </c>
    </row>
    <row r="381" spans="2:54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4">
      <c r="J382">
        <v>2.5984600000000002</v>
      </c>
      <c r="K382">
        <v>2.6210300000000002</v>
      </c>
      <c r="L382">
        <v>3.3343600000000002</v>
      </c>
      <c r="N382">
        <v>2.5514299999999999</v>
      </c>
      <c r="O382">
        <v>2.56684</v>
      </c>
      <c r="P382">
        <v>3.198</v>
      </c>
      <c r="R382">
        <v>2.6187999999999998</v>
      </c>
      <c r="S382">
        <v>2.6391100000000001</v>
      </c>
      <c r="T382">
        <v>3.2751899999999998</v>
      </c>
      <c r="V382">
        <v>2.47444</v>
      </c>
      <c r="W382">
        <v>2.4899100000000001</v>
      </c>
      <c r="X382">
        <v>3.11328</v>
      </c>
      <c r="Z382">
        <v>2.5908500000000001</v>
      </c>
      <c r="AA382">
        <v>2.60825</v>
      </c>
      <c r="AB382">
        <v>3.3440300000000001</v>
      </c>
      <c r="AD382">
        <v>2.5701000000000001</v>
      </c>
      <c r="AE382">
        <v>2.5884100000000001</v>
      </c>
      <c r="AF382">
        <v>3.2956400000000001</v>
      </c>
      <c r="AH382">
        <v>2.51322</v>
      </c>
      <c r="AI382">
        <v>2.5186199999999999</v>
      </c>
      <c r="AJ382">
        <v>3.2355399999999999</v>
      </c>
      <c r="AL382">
        <v>2.4875400000000001</v>
      </c>
      <c r="AM382">
        <v>2.4978199999999999</v>
      </c>
      <c r="AN382">
        <v>3.16289</v>
      </c>
      <c r="AP382">
        <v>4</v>
      </c>
      <c r="AQ382" s="4"/>
      <c r="AR382" s="4"/>
      <c r="AS382" s="4"/>
    </row>
    <row r="383" spans="2:54">
      <c r="J383">
        <v>2.7156400000000001</v>
      </c>
      <c r="K383">
        <v>2.7600699999999998</v>
      </c>
      <c r="L383">
        <v>4.1294199999999996</v>
      </c>
      <c r="N383">
        <v>3.36754</v>
      </c>
      <c r="O383">
        <v>3.4271400000000001</v>
      </c>
      <c r="P383">
        <v>5.6200099999999997</v>
      </c>
      <c r="R383">
        <v>3.7070799999999999</v>
      </c>
      <c r="S383">
        <v>3.7426499999999998</v>
      </c>
      <c r="T383">
        <v>7.0902399999999997</v>
      </c>
      <c r="V383">
        <v>3.83466</v>
      </c>
      <c r="W383">
        <v>3.8697499999999998</v>
      </c>
      <c r="X383">
        <v>8.2653499999999998</v>
      </c>
      <c r="Z383">
        <v>4.2185899999999998</v>
      </c>
      <c r="AA383">
        <v>4.3048400000000004</v>
      </c>
      <c r="AB383">
        <v>8.3217700000000008</v>
      </c>
      <c r="AD383">
        <v>2.9572500000000002</v>
      </c>
      <c r="AE383">
        <v>3.0325000000000002</v>
      </c>
      <c r="AF383">
        <v>5.1246999999999998</v>
      </c>
      <c r="AH383">
        <v>4.6768299999999998</v>
      </c>
      <c r="AI383">
        <v>4.7591799999999997</v>
      </c>
      <c r="AJ383">
        <v>8.92394</v>
      </c>
      <c r="AL383">
        <v>4.8888199999999999</v>
      </c>
      <c r="AM383">
        <v>5.0066100000000002</v>
      </c>
      <c r="AN383">
        <v>8.4195600000000006</v>
      </c>
      <c r="AP383">
        <v>8</v>
      </c>
    </row>
    <row r="384" spans="2:54">
      <c r="J384">
        <v>0.11718000000000001</v>
      </c>
      <c r="K384">
        <v>0.13904</v>
      </c>
      <c r="L384">
        <v>0.79505999999999899</v>
      </c>
      <c r="N384">
        <v>0.81611</v>
      </c>
      <c r="O384">
        <v>0.86029999999999995</v>
      </c>
      <c r="P384">
        <v>2.4220100000000002</v>
      </c>
      <c r="R384">
        <v>1.0882799999999999</v>
      </c>
      <c r="S384">
        <v>1.10354</v>
      </c>
      <c r="T384">
        <v>3.8150499999999998</v>
      </c>
      <c r="V384">
        <v>1.36022</v>
      </c>
      <c r="W384">
        <v>1.37984</v>
      </c>
      <c r="X384">
        <v>5.1520700000000001</v>
      </c>
      <c r="Z384">
        <v>1.62774</v>
      </c>
      <c r="AA384">
        <v>1.69659</v>
      </c>
      <c r="AB384">
        <v>4.9777399999999998</v>
      </c>
      <c r="AD384">
        <v>0.38714999999999999</v>
      </c>
      <c r="AE384">
        <v>0.44408999999999998</v>
      </c>
      <c r="AF384">
        <v>1.8290599999999999</v>
      </c>
      <c r="AH384">
        <v>2.1636099999999998</v>
      </c>
      <c r="AI384">
        <v>2.2405599999999999</v>
      </c>
      <c r="AJ384">
        <v>5.6883999999999997</v>
      </c>
      <c r="AL384">
        <v>2.4012799999999999</v>
      </c>
      <c r="AM384">
        <v>2.5087899999999999</v>
      </c>
      <c r="AN384">
        <v>5.2566699999999997</v>
      </c>
      <c r="AP384">
        <v>12</v>
      </c>
      <c r="AQ384" s="4">
        <v>0.71494600000000008</v>
      </c>
      <c r="AR384" s="4">
        <v>0.7524407500000001</v>
      </c>
      <c r="AS384" s="4">
        <v>2.2345914999999996</v>
      </c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0:50">
      <c r="J385">
        <v>2.5625499999999999</v>
      </c>
      <c r="K385">
        <v>2.57775</v>
      </c>
      <c r="L385">
        <v>3.29738</v>
      </c>
      <c r="N385">
        <v>2.5525099999999998</v>
      </c>
      <c r="O385">
        <v>2.5634899999999998</v>
      </c>
      <c r="P385">
        <v>3.2663199999999999</v>
      </c>
      <c r="R385">
        <v>2.5116800000000001</v>
      </c>
      <c r="S385">
        <v>2.5210699999999999</v>
      </c>
      <c r="T385">
        <v>3.25556</v>
      </c>
      <c r="V385">
        <v>2.5886900000000002</v>
      </c>
      <c r="W385">
        <v>2.5965500000000001</v>
      </c>
      <c r="X385">
        <v>3.3075299999999999</v>
      </c>
      <c r="Z385">
        <v>2.6189900000000002</v>
      </c>
      <c r="AA385">
        <v>2.64242</v>
      </c>
      <c r="AB385">
        <v>3.31921</v>
      </c>
      <c r="AD385">
        <v>2.5872899999999999</v>
      </c>
      <c r="AE385">
        <v>2.6065499999999999</v>
      </c>
      <c r="AF385">
        <v>3.3265799999999999</v>
      </c>
      <c r="AH385">
        <v>2.6551100000000001</v>
      </c>
      <c r="AI385">
        <v>2.6755200000000001</v>
      </c>
      <c r="AJ385">
        <v>3.4317199999999999</v>
      </c>
      <c r="AL385">
        <v>2.5255100000000001</v>
      </c>
      <c r="AM385">
        <v>2.53111</v>
      </c>
      <c r="AN385">
        <v>3.17882</v>
      </c>
      <c r="AP385">
        <v>16</v>
      </c>
      <c r="AQ385" s="4">
        <v>1.1244782500000001</v>
      </c>
      <c r="AR385" s="4">
        <v>1.1629627499999997</v>
      </c>
      <c r="AS385" s="4">
        <v>3.3776397500000002</v>
      </c>
      <c r="AT385" s="4"/>
      <c r="AU385" s="4"/>
    </row>
    <row r="386" spans="10:50">
      <c r="J386">
        <v>3.1740400000000002</v>
      </c>
      <c r="K386">
        <v>3.2328800000000002</v>
      </c>
      <c r="L386">
        <v>5.1642999999999999</v>
      </c>
      <c r="N386">
        <v>3.3324699999999998</v>
      </c>
      <c r="O386">
        <v>3.39358</v>
      </c>
      <c r="P386">
        <v>5.976</v>
      </c>
      <c r="R386">
        <v>3.5443199999999999</v>
      </c>
      <c r="S386">
        <v>3.6182599999999998</v>
      </c>
      <c r="T386">
        <v>5.8391599999999997</v>
      </c>
      <c r="V386">
        <v>3.8730099999999998</v>
      </c>
      <c r="W386">
        <v>3.94719</v>
      </c>
      <c r="X386">
        <v>7.0235900000000004</v>
      </c>
      <c r="Z386">
        <v>3.6718099999999998</v>
      </c>
      <c r="AA386">
        <v>3.7138300000000002</v>
      </c>
      <c r="AB386">
        <v>6.4349699999999999</v>
      </c>
      <c r="AD386">
        <v>4.3153800000000002</v>
      </c>
      <c r="AE386">
        <v>4.2865500000000001</v>
      </c>
      <c r="AF386">
        <v>7.5606999999999998</v>
      </c>
      <c r="AH386">
        <v>4.8270600000000004</v>
      </c>
      <c r="AI386">
        <v>4.8457999999999997</v>
      </c>
      <c r="AJ386">
        <v>9.7269000000000005</v>
      </c>
      <c r="AL386">
        <v>5.1727600000000002</v>
      </c>
      <c r="AM386">
        <v>5.13666</v>
      </c>
      <c r="AN386">
        <v>8.7884399999999996</v>
      </c>
      <c r="AP386">
        <v>20</v>
      </c>
      <c r="AQ386" s="4">
        <v>1.4884075000000001</v>
      </c>
      <c r="AR386" s="4">
        <v>1.5223832500000003</v>
      </c>
      <c r="AS386" s="4">
        <v>4.0613217500000012</v>
      </c>
      <c r="AT386" s="4"/>
      <c r="AU386" s="4"/>
    </row>
    <row r="387" spans="10:50">
      <c r="J387">
        <v>0.61148999999999998</v>
      </c>
      <c r="K387">
        <v>0.65512999999999999</v>
      </c>
      <c r="L387">
        <v>1.8669199999999999</v>
      </c>
      <c r="N387">
        <v>0.77995999999999999</v>
      </c>
      <c r="O387">
        <v>0.83008999999999999</v>
      </c>
      <c r="P387">
        <v>2.7096800000000001</v>
      </c>
      <c r="R387">
        <v>1.03264</v>
      </c>
      <c r="S387">
        <v>1.0971900000000001</v>
      </c>
      <c r="T387">
        <v>2.5836000000000001</v>
      </c>
      <c r="V387">
        <v>1.2843199999999999</v>
      </c>
      <c r="W387">
        <v>1.3506400000000001</v>
      </c>
      <c r="X387">
        <v>3.7160600000000001</v>
      </c>
      <c r="Z387">
        <v>1.0528200000000001</v>
      </c>
      <c r="AA387">
        <v>1.07141</v>
      </c>
      <c r="AB387">
        <v>3.1157599999999999</v>
      </c>
      <c r="AD387">
        <v>1.7280899999999999</v>
      </c>
      <c r="AE387">
        <v>1.68</v>
      </c>
      <c r="AF387">
        <v>4.2341199999999999</v>
      </c>
      <c r="AH387">
        <v>2.1719499999999998</v>
      </c>
      <c r="AI387">
        <v>2.17028</v>
      </c>
      <c r="AJ387">
        <v>6.2951800000000002</v>
      </c>
      <c r="AL387">
        <v>2.6472500000000001</v>
      </c>
      <c r="AM387">
        <v>2.60555</v>
      </c>
      <c r="AN387">
        <v>5.6096199999999996</v>
      </c>
      <c r="AP387">
        <v>24</v>
      </c>
      <c r="AQ387" s="4">
        <v>1.9644742500000003</v>
      </c>
      <c r="AR387" s="4">
        <v>1.9990400000000002</v>
      </c>
      <c r="AS387" s="4">
        <v>4.8558842499999999</v>
      </c>
    </row>
    <row r="388" spans="10:50">
      <c r="J388">
        <v>2.4961600000000002</v>
      </c>
      <c r="K388">
        <v>2.5040800000000001</v>
      </c>
      <c r="L388">
        <v>3.1911999999999998</v>
      </c>
      <c r="N388">
        <v>2.5628600000000001</v>
      </c>
      <c r="O388">
        <v>2.5832099999999998</v>
      </c>
      <c r="P388">
        <v>3.2327699999999999</v>
      </c>
      <c r="R388">
        <v>2.5057900000000002</v>
      </c>
      <c r="S388">
        <v>2.51817</v>
      </c>
      <c r="T388">
        <v>3.2084199999999998</v>
      </c>
      <c r="V388">
        <v>2.5753499999999998</v>
      </c>
      <c r="W388">
        <v>2.5897800000000002</v>
      </c>
      <c r="X388">
        <v>3.2982</v>
      </c>
      <c r="Z388">
        <v>2.55871</v>
      </c>
      <c r="AA388">
        <v>2.5701700000000001</v>
      </c>
      <c r="AB388">
        <v>3.2445400000000002</v>
      </c>
      <c r="AD388">
        <v>2.57796</v>
      </c>
      <c r="AE388">
        <v>2.5964399999999999</v>
      </c>
      <c r="AF388">
        <v>3.3124899999999999</v>
      </c>
      <c r="AH388">
        <v>2.5697199999999998</v>
      </c>
      <c r="AI388">
        <v>2.5905499999999999</v>
      </c>
      <c r="AJ388">
        <v>3.29053</v>
      </c>
      <c r="AL388">
        <v>2.58447</v>
      </c>
      <c r="AM388">
        <v>2.5915599999999999</v>
      </c>
      <c r="AN388">
        <v>3.27705</v>
      </c>
    </row>
    <row r="389" spans="10:50">
      <c r="J389">
        <v>3.0349200000000001</v>
      </c>
      <c r="K389">
        <v>3.0961099999999999</v>
      </c>
      <c r="L389">
        <v>4.6317000000000004</v>
      </c>
      <c r="N389">
        <v>3.3424299999999998</v>
      </c>
      <c r="O389">
        <v>3.4274100000000001</v>
      </c>
      <c r="P389">
        <v>6.9686700000000004</v>
      </c>
      <c r="R389">
        <v>3.5272299999999999</v>
      </c>
      <c r="S389">
        <v>3.5615899999999998</v>
      </c>
      <c r="T389">
        <v>6.8767800000000001</v>
      </c>
      <c r="V389">
        <v>3.80572</v>
      </c>
      <c r="W389">
        <v>3.8593999999999999</v>
      </c>
      <c r="X389">
        <v>7.1624699999999999</v>
      </c>
      <c r="Z389">
        <v>4.1540699999999999</v>
      </c>
      <c r="AA389">
        <v>4.1449499999999997</v>
      </c>
      <c r="AB389">
        <v>6.58101</v>
      </c>
      <c r="AD389">
        <v>4.5137099999999997</v>
      </c>
      <c r="AE389">
        <v>4.5454999999999997</v>
      </c>
      <c r="AF389">
        <v>8.8101900000000004</v>
      </c>
      <c r="AH389">
        <v>3.0311300000000001</v>
      </c>
      <c r="AI389">
        <v>3.10737</v>
      </c>
      <c r="AJ389">
        <v>4.6101900000000002</v>
      </c>
      <c r="AL389">
        <v>4.5085600000000001</v>
      </c>
      <c r="AM389">
        <v>4.5528599999999999</v>
      </c>
      <c r="AN389">
        <v>6.3888800000000003</v>
      </c>
      <c r="AQ389" t="s">
        <v>17</v>
      </c>
      <c r="AR389" t="s">
        <v>18</v>
      </c>
      <c r="AS389" t="s">
        <v>19</v>
      </c>
      <c r="AT389" t="s">
        <v>20</v>
      </c>
      <c r="AU389" t="s">
        <v>21</v>
      </c>
    </row>
    <row r="390" spans="10:50">
      <c r="J390">
        <v>0.53876000000000002</v>
      </c>
      <c r="K390">
        <v>0.59202999999999995</v>
      </c>
      <c r="L390">
        <v>1.4404999999999999</v>
      </c>
      <c r="N390">
        <v>0.77956999999999999</v>
      </c>
      <c r="O390">
        <v>0.84419999999999995</v>
      </c>
      <c r="P390">
        <v>3.7359</v>
      </c>
      <c r="R390">
        <v>1.0214399999999999</v>
      </c>
      <c r="S390">
        <v>1.04342</v>
      </c>
      <c r="T390">
        <v>3.6683599999999998</v>
      </c>
      <c r="V390">
        <v>1.23037</v>
      </c>
      <c r="W390">
        <v>1.26962</v>
      </c>
      <c r="X390">
        <v>3.8642699999999999</v>
      </c>
      <c r="Z390">
        <v>1.5953599999999999</v>
      </c>
      <c r="AA390">
        <v>1.5747800000000001</v>
      </c>
      <c r="AB390">
        <v>3.3364699999999998</v>
      </c>
      <c r="AD390">
        <v>1.9357500000000001</v>
      </c>
      <c r="AE390">
        <v>1.94906</v>
      </c>
      <c r="AF390">
        <v>5.4977</v>
      </c>
      <c r="AH390">
        <v>0.46140999999999999</v>
      </c>
      <c r="AI390">
        <v>0.51681999999999995</v>
      </c>
      <c r="AJ390">
        <v>1.3196600000000001</v>
      </c>
      <c r="AL390">
        <v>1.9240900000000001</v>
      </c>
      <c r="AM390">
        <v>1.9613</v>
      </c>
      <c r="AN390">
        <v>3.1118299999999999</v>
      </c>
      <c r="AP390">
        <v>4</v>
      </c>
      <c r="AQ390">
        <f>AP390*1000/$AQ$2</f>
        <v>0.1824980201246042</v>
      </c>
      <c r="AR390">
        <f>AQ390/(10^-27)/(10^6)</f>
        <v>1.824980201246042E+20</v>
      </c>
      <c r="AS390">
        <f>AQ382*(10^-20)</f>
        <v>0</v>
      </c>
      <c r="AT390">
        <f t="shared" ref="AT390:AU395" si="30">AR382*(10^-20)</f>
        <v>0</v>
      </c>
      <c r="AU390">
        <f t="shared" si="30"/>
        <v>0</v>
      </c>
    </row>
    <row r="391" spans="10:50">
      <c r="J391">
        <v>2.5098500000000001</v>
      </c>
      <c r="K391">
        <v>2.5158499999999999</v>
      </c>
      <c r="L391">
        <v>3.2193900000000002</v>
      </c>
      <c r="N391">
        <v>2.5663499999999999</v>
      </c>
      <c r="O391">
        <v>2.5816499999999998</v>
      </c>
      <c r="P391">
        <v>3.2898700000000001</v>
      </c>
      <c r="R391">
        <v>2.5680100000000001</v>
      </c>
      <c r="S391">
        <v>2.5748199999999999</v>
      </c>
      <c r="T391">
        <v>3.2589000000000001</v>
      </c>
      <c r="V391">
        <v>2.5207999999999999</v>
      </c>
      <c r="W391">
        <v>2.5302699999999998</v>
      </c>
      <c r="X391">
        <v>3.26837</v>
      </c>
      <c r="Z391">
        <v>2.5398900000000002</v>
      </c>
      <c r="AA391">
        <v>2.5596999999999999</v>
      </c>
      <c r="AB391">
        <v>3.2370899999999998</v>
      </c>
      <c r="AD391">
        <v>2.56189</v>
      </c>
      <c r="AE391">
        <v>2.5674199999999998</v>
      </c>
      <c r="AF391">
        <v>3.2067899999999998</v>
      </c>
      <c r="AH391">
        <v>2.5472399999999999</v>
      </c>
      <c r="AI391">
        <v>2.5602800000000001</v>
      </c>
      <c r="AJ391">
        <v>3.3148599999999999</v>
      </c>
      <c r="AL391">
        <v>2.59762</v>
      </c>
      <c r="AM391">
        <v>2.6137299999999999</v>
      </c>
      <c r="AN391">
        <v>3.2716799999999999</v>
      </c>
      <c r="AP391">
        <v>8</v>
      </c>
      <c r="AQ391">
        <f t="shared" ref="AQ391:AQ395" si="31">AP391*1000/$AQ$2</f>
        <v>0.3649960402492084</v>
      </c>
      <c r="AR391">
        <f t="shared" ref="AR391:AR395" si="32">AQ391/(10^-27)/(10^6)</f>
        <v>3.6499604024920841E+20</v>
      </c>
      <c r="AS391">
        <f t="shared" ref="AS391:AS395" si="33">AQ383*(10^-20)</f>
        <v>0</v>
      </c>
      <c r="AT391">
        <f t="shared" si="30"/>
        <v>0</v>
      </c>
      <c r="AU391">
        <f t="shared" si="30"/>
        <v>0</v>
      </c>
    </row>
    <row r="392" spans="10:50">
      <c r="J392">
        <v>3.1314600000000001</v>
      </c>
      <c r="K392">
        <v>3.1563699999999999</v>
      </c>
      <c r="L392">
        <v>6.06623</v>
      </c>
      <c r="N392">
        <v>3.26972</v>
      </c>
      <c r="O392">
        <v>3.3620199999999998</v>
      </c>
      <c r="P392">
        <v>5.5120500000000003</v>
      </c>
      <c r="R392">
        <v>3.5287799999999998</v>
      </c>
      <c r="S392">
        <v>3.59056</v>
      </c>
      <c r="T392">
        <v>5.7257199999999999</v>
      </c>
      <c r="V392">
        <v>3.6612499999999999</v>
      </c>
      <c r="W392">
        <v>3.6617199999999999</v>
      </c>
      <c r="X392">
        <v>5.7719500000000004</v>
      </c>
      <c r="Z392">
        <v>3.8580299999999998</v>
      </c>
      <c r="AA392">
        <v>3.8642699999999999</v>
      </c>
      <c r="AB392">
        <v>6.0029000000000003</v>
      </c>
      <c r="AD392">
        <v>4.3733000000000004</v>
      </c>
      <c r="AE392">
        <v>4.4142299999999999</v>
      </c>
      <c r="AF392">
        <v>9.2536699999999996</v>
      </c>
      <c r="AH392">
        <v>4.8044000000000002</v>
      </c>
      <c r="AI392">
        <v>4.7852399999999999</v>
      </c>
      <c r="AJ392">
        <v>10.356199999999999</v>
      </c>
      <c r="AL392">
        <v>4.9040999999999997</v>
      </c>
      <c r="AM392">
        <v>5.0129999999999999</v>
      </c>
      <c r="AN392">
        <v>8.8302200000000006</v>
      </c>
      <c r="AP392">
        <v>12</v>
      </c>
      <c r="AQ392">
        <f t="shared" si="31"/>
        <v>0.54749406037381254</v>
      </c>
      <c r="AR392">
        <f t="shared" si="32"/>
        <v>5.4749406037381251E+20</v>
      </c>
      <c r="AS392">
        <f t="shared" si="33"/>
        <v>7.149460000000001E-21</v>
      </c>
      <c r="AT392">
        <f t="shared" si="30"/>
        <v>7.5244075000000005E-21</v>
      </c>
      <c r="AU392">
        <f t="shared" si="30"/>
        <v>2.2345914999999994E-20</v>
      </c>
    </row>
    <row r="393" spans="10:50">
      <c r="J393">
        <v>0.62161</v>
      </c>
      <c r="K393">
        <v>0.64051999999999998</v>
      </c>
      <c r="L393">
        <v>2.8468399999999998</v>
      </c>
      <c r="N393">
        <v>0.70337000000000005</v>
      </c>
      <c r="O393">
        <v>0.78037000000000001</v>
      </c>
      <c r="P393">
        <v>2.2221799999999998</v>
      </c>
      <c r="R393">
        <v>0.96077000000000001</v>
      </c>
      <c r="S393">
        <v>1.0157400000000001</v>
      </c>
      <c r="T393">
        <v>2.4668199999999998</v>
      </c>
      <c r="V393">
        <v>1.14045</v>
      </c>
      <c r="W393">
        <v>1.1314500000000001</v>
      </c>
      <c r="X393">
        <v>2.5035799999999999</v>
      </c>
      <c r="Z393">
        <v>1.3181400000000001</v>
      </c>
      <c r="AA393">
        <v>1.30457</v>
      </c>
      <c r="AB393">
        <v>2.7658100000000001</v>
      </c>
      <c r="AD393">
        <v>1.81141</v>
      </c>
      <c r="AE393">
        <v>1.8468100000000001</v>
      </c>
      <c r="AF393">
        <v>6.0468799999999998</v>
      </c>
      <c r="AH393">
        <v>2.2571599999999998</v>
      </c>
      <c r="AI393">
        <v>2.2249599999999998</v>
      </c>
      <c r="AJ393">
        <v>7.0413399999999999</v>
      </c>
      <c r="AL393">
        <v>2.3064800000000001</v>
      </c>
      <c r="AM393">
        <v>2.39927</v>
      </c>
      <c r="AN393">
        <v>5.5585399999999998</v>
      </c>
      <c r="AP393">
        <v>16</v>
      </c>
      <c r="AQ393">
        <f t="shared" si="31"/>
        <v>0.7299920804984168</v>
      </c>
      <c r="AR393">
        <f t="shared" si="32"/>
        <v>7.2999208049841681E+20</v>
      </c>
      <c r="AS393">
        <f t="shared" si="33"/>
        <v>1.12447825E-20</v>
      </c>
      <c r="AT393">
        <f t="shared" si="30"/>
        <v>1.1629627499999997E-20</v>
      </c>
      <c r="AU393">
        <f t="shared" si="30"/>
        <v>3.3776397499999998E-20</v>
      </c>
    </row>
    <row r="394" spans="10:50">
      <c r="J394">
        <v>2.5304500000000001</v>
      </c>
      <c r="K394">
        <v>2.5526900000000001</v>
      </c>
      <c r="L394">
        <v>3.1850200000000002</v>
      </c>
      <c r="N394">
        <v>2.5405600000000002</v>
      </c>
      <c r="O394">
        <v>2.5567899999999999</v>
      </c>
      <c r="P394">
        <v>3.1979299999999999</v>
      </c>
      <c r="R394">
        <v>2.5085799999999998</v>
      </c>
      <c r="S394">
        <v>2.5212300000000001</v>
      </c>
      <c r="T394">
        <v>3.2484799999999998</v>
      </c>
      <c r="V394">
        <v>2.6042299999999998</v>
      </c>
      <c r="W394">
        <v>2.6101999999999999</v>
      </c>
      <c r="X394">
        <v>3.3411200000000001</v>
      </c>
      <c r="Z394">
        <v>2.5148299999999999</v>
      </c>
      <c r="AA394">
        <v>2.5268600000000001</v>
      </c>
      <c r="AB394">
        <v>3.2238199999999999</v>
      </c>
      <c r="AD394">
        <v>2.5741100000000001</v>
      </c>
      <c r="AE394">
        <v>2.59</v>
      </c>
      <c r="AF394">
        <v>3.2193100000000001</v>
      </c>
      <c r="AH394">
        <v>2.59491</v>
      </c>
      <c r="AI394">
        <v>2.6069300000000002</v>
      </c>
      <c r="AJ394">
        <v>3.29949</v>
      </c>
      <c r="AL394">
        <v>2.4441099999999998</v>
      </c>
      <c r="AM394">
        <v>2.45357</v>
      </c>
      <c r="AN394">
        <v>3.1139100000000002</v>
      </c>
      <c r="AP394">
        <v>20</v>
      </c>
      <c r="AQ394">
        <f t="shared" si="31"/>
        <v>0.91249010062302094</v>
      </c>
      <c r="AR394">
        <f t="shared" si="32"/>
        <v>9.1249010062302079E+20</v>
      </c>
      <c r="AS394">
        <f t="shared" si="33"/>
        <v>1.4884075E-20</v>
      </c>
      <c r="AT394">
        <f t="shared" si="30"/>
        <v>1.5223832500000002E-20</v>
      </c>
      <c r="AU394">
        <f t="shared" si="30"/>
        <v>4.0613217500000012E-20</v>
      </c>
    </row>
    <row r="395" spans="10:50">
      <c r="J395">
        <v>2.6839900000000001</v>
      </c>
      <c r="K395">
        <v>2.7263099999999998</v>
      </c>
      <c r="L395">
        <v>4.0543800000000001</v>
      </c>
      <c r="N395">
        <v>3.3265699999999998</v>
      </c>
      <c r="O395">
        <v>3.3619699999999999</v>
      </c>
      <c r="P395">
        <v>5.3396499999999998</v>
      </c>
      <c r="R395">
        <v>3.4926200000000001</v>
      </c>
      <c r="S395">
        <v>3.5741299999999998</v>
      </c>
      <c r="T395">
        <v>6.3688700000000003</v>
      </c>
      <c r="V395">
        <v>3.93397</v>
      </c>
      <c r="W395">
        <v>3.9154200000000001</v>
      </c>
      <c r="X395">
        <v>6.7644000000000002</v>
      </c>
      <c r="Z395">
        <v>4.0227199999999996</v>
      </c>
      <c r="AA395">
        <v>4.2138799999999996</v>
      </c>
      <c r="AB395">
        <v>6.83894</v>
      </c>
      <c r="AD395">
        <v>4.3080400000000001</v>
      </c>
      <c r="AE395">
        <v>4.3692099999999998</v>
      </c>
      <c r="AF395">
        <v>7.4158400000000002</v>
      </c>
      <c r="AH395">
        <v>4.8044099999999998</v>
      </c>
      <c r="AI395">
        <v>4.8431600000000001</v>
      </c>
      <c r="AJ395">
        <v>8.9513700000000007</v>
      </c>
      <c r="AL395">
        <v>4.2482699999999998</v>
      </c>
      <c r="AM395">
        <v>4.3350900000000001</v>
      </c>
      <c r="AN395">
        <v>6.43933</v>
      </c>
      <c r="AP395">
        <v>24</v>
      </c>
      <c r="AQ395">
        <f t="shared" si="31"/>
        <v>1.0949881207476251</v>
      </c>
      <c r="AR395">
        <f t="shared" si="32"/>
        <v>1.094988120747625E+21</v>
      </c>
      <c r="AS395">
        <f t="shared" si="33"/>
        <v>1.9644742500000002E-20</v>
      </c>
      <c r="AT395">
        <f t="shared" si="30"/>
        <v>1.9990400000000001E-20</v>
      </c>
      <c r="AU395">
        <f t="shared" si="30"/>
        <v>4.8558842499999999E-20</v>
      </c>
    </row>
    <row r="396" spans="10:50">
      <c r="J396">
        <v>0.15354000000000001</v>
      </c>
      <c r="K396">
        <v>0.17362</v>
      </c>
      <c r="L396">
        <v>0.86936000000000002</v>
      </c>
      <c r="N396">
        <v>0.78600999999999999</v>
      </c>
      <c r="O396">
        <v>0.80518000000000001</v>
      </c>
      <c r="P396">
        <v>2.1417199999999998</v>
      </c>
      <c r="R396">
        <v>0.98404000000000003</v>
      </c>
      <c r="S396">
        <v>1.0528999999999999</v>
      </c>
      <c r="T396">
        <v>3.12039</v>
      </c>
      <c r="V396">
        <v>1.3297399999999999</v>
      </c>
      <c r="W396">
        <v>1.30522</v>
      </c>
      <c r="X396">
        <v>3.4232800000000001</v>
      </c>
      <c r="Z396">
        <v>1.50789</v>
      </c>
      <c r="AA396">
        <v>1.68702</v>
      </c>
      <c r="AB396">
        <v>3.6151200000000001</v>
      </c>
      <c r="AD396">
        <v>1.73393</v>
      </c>
      <c r="AE396">
        <v>1.77921</v>
      </c>
      <c r="AF396">
        <v>4.1965300000000001</v>
      </c>
      <c r="AH396">
        <v>2.2094999999999998</v>
      </c>
      <c r="AI396">
        <v>2.2362299999999999</v>
      </c>
      <c r="AJ396">
        <v>5.6518800000000002</v>
      </c>
      <c r="AL396">
        <v>1.80416</v>
      </c>
      <c r="AM396">
        <v>1.8815200000000001</v>
      </c>
      <c r="AN396">
        <v>3.3254199999999998</v>
      </c>
    </row>
    <row r="397" spans="10:50">
      <c r="J397">
        <v>2.5775399999999999</v>
      </c>
      <c r="K397">
        <v>2.5973999999999999</v>
      </c>
      <c r="L397">
        <v>3.2925300000000002</v>
      </c>
      <c r="N397">
        <v>2.5245199999999999</v>
      </c>
      <c r="O397">
        <v>2.54067</v>
      </c>
      <c r="P397">
        <v>3.2234600000000002</v>
      </c>
      <c r="R397">
        <v>2.48651</v>
      </c>
      <c r="S397">
        <v>2.4949300000000001</v>
      </c>
      <c r="T397">
        <v>3.2091799999999999</v>
      </c>
      <c r="V397">
        <v>2.4848699999999999</v>
      </c>
      <c r="W397">
        <v>2.49777</v>
      </c>
      <c r="X397">
        <v>3.1698200000000001</v>
      </c>
      <c r="Z397">
        <v>2.53376</v>
      </c>
      <c r="AA397">
        <v>2.54819</v>
      </c>
      <c r="AB397">
        <v>3.2367699999999999</v>
      </c>
      <c r="AD397">
        <v>2.5514000000000001</v>
      </c>
      <c r="AE397">
        <v>2.57206</v>
      </c>
      <c r="AF397">
        <v>3.26688</v>
      </c>
      <c r="AH397">
        <v>2.59463</v>
      </c>
      <c r="AI397">
        <v>2.61016</v>
      </c>
      <c r="AJ397">
        <v>3.32233</v>
      </c>
      <c r="AL397">
        <v>2.5404100000000001</v>
      </c>
      <c r="AM397">
        <v>2.55945</v>
      </c>
      <c r="AN397">
        <v>3.24376</v>
      </c>
    </row>
    <row r="398" spans="10:50">
      <c r="J398">
        <v>3.1558199999999998</v>
      </c>
      <c r="K398">
        <v>3.1817099999999998</v>
      </c>
      <c r="L398">
        <v>4.71617</v>
      </c>
      <c r="N398">
        <v>3.3309700000000002</v>
      </c>
      <c r="O398">
        <v>3.3632</v>
      </c>
      <c r="P398">
        <v>5.5697299999999998</v>
      </c>
      <c r="R398">
        <v>3.5031300000000001</v>
      </c>
      <c r="S398">
        <v>3.4973200000000002</v>
      </c>
      <c r="T398">
        <v>5.9193300000000004</v>
      </c>
      <c r="V398">
        <v>3.4196800000000001</v>
      </c>
      <c r="W398">
        <v>3.4588700000000001</v>
      </c>
      <c r="X398">
        <v>5.2586399999999998</v>
      </c>
      <c r="Z398">
        <v>4.0134400000000001</v>
      </c>
      <c r="AA398">
        <v>4.08948</v>
      </c>
      <c r="AB398">
        <v>7.7870200000000001</v>
      </c>
      <c r="AD398">
        <v>4.2633299999999998</v>
      </c>
      <c r="AE398">
        <v>4.4619099999999996</v>
      </c>
      <c r="AF398">
        <v>9.82911</v>
      </c>
      <c r="AH398">
        <v>4.6537699999999997</v>
      </c>
      <c r="AI398">
        <v>4.7275700000000001</v>
      </c>
      <c r="AJ398">
        <v>10.1332</v>
      </c>
      <c r="AL398">
        <v>5.12087</v>
      </c>
      <c r="AM398">
        <v>5.0590799999999998</v>
      </c>
      <c r="AN398">
        <v>8.8112899999999996</v>
      </c>
      <c r="AQ398" t="s">
        <v>17</v>
      </c>
      <c r="AR398" t="s">
        <v>18</v>
      </c>
      <c r="AS398" t="s">
        <v>19</v>
      </c>
      <c r="AT398" t="s">
        <v>20</v>
      </c>
      <c r="AU398" t="s">
        <v>21</v>
      </c>
      <c r="AV398" t="s">
        <v>19</v>
      </c>
      <c r="AW398" t="s">
        <v>20</v>
      </c>
      <c r="AX398" t="s">
        <v>21</v>
      </c>
    </row>
    <row r="399" spans="10:50">
      <c r="J399">
        <v>0.57828000000000002</v>
      </c>
      <c r="K399">
        <v>0.58431</v>
      </c>
      <c r="L399">
        <v>1.42364</v>
      </c>
      <c r="N399">
        <v>0.80645</v>
      </c>
      <c r="O399">
        <v>0.82252999999999998</v>
      </c>
      <c r="P399">
        <v>2.3462700000000001</v>
      </c>
      <c r="R399">
        <v>1.0166200000000001</v>
      </c>
      <c r="S399">
        <v>1.0023899999999999</v>
      </c>
      <c r="T399">
        <v>2.7101500000000001</v>
      </c>
      <c r="V399">
        <v>0.93481000000000003</v>
      </c>
      <c r="W399">
        <v>0.96109999999999995</v>
      </c>
      <c r="X399">
        <v>2.0888200000000001</v>
      </c>
      <c r="Z399">
        <v>1.4796800000000001</v>
      </c>
      <c r="AA399">
        <v>1.54129</v>
      </c>
      <c r="AB399">
        <v>4.5502500000000001</v>
      </c>
      <c r="AD399">
        <v>1.71193</v>
      </c>
      <c r="AE399">
        <v>1.88985</v>
      </c>
      <c r="AF399">
        <v>6.5622299999999996</v>
      </c>
      <c r="AH399">
        <v>2.0591400000000002</v>
      </c>
      <c r="AI399">
        <v>2.11741</v>
      </c>
      <c r="AJ399">
        <v>6.8108700000000004</v>
      </c>
      <c r="AL399">
        <v>2.58046</v>
      </c>
      <c r="AM399">
        <v>2.4996299999999998</v>
      </c>
      <c r="AN399">
        <v>5.5675299999999996</v>
      </c>
      <c r="AP399">
        <v>10</v>
      </c>
      <c r="AQ399">
        <f>AP399*1000/$AQ$2</f>
        <v>0.45624505031151047</v>
      </c>
      <c r="AR399">
        <f>AQ399/(10^-27)/(10^6)</f>
        <v>4.5624505031151039E+20</v>
      </c>
      <c r="AS399" s="4">
        <v>0.45110299999999998</v>
      </c>
      <c r="AT399" s="4">
        <v>0.47684650000000006</v>
      </c>
      <c r="AU399" s="4">
        <v>1.6595220000000002</v>
      </c>
      <c r="AV399">
        <f>AS399*(10^-20)</f>
        <v>4.5110299999999992E-21</v>
      </c>
      <c r="AW399">
        <f t="shared" ref="AW399:AW406" si="34">AT399*(10^-20)</f>
        <v>4.7684650000000001E-21</v>
      </c>
      <c r="AX399">
        <f t="shared" ref="AX399:AX406" si="35">AU399*(10^-20)</f>
        <v>1.659522E-20</v>
      </c>
    </row>
    <row r="400" spans="10:50">
      <c r="J400">
        <v>2.5316800000000002</v>
      </c>
      <c r="K400">
        <v>2.5505100000000001</v>
      </c>
      <c r="L400">
        <v>3.2550500000000002</v>
      </c>
      <c r="N400">
        <v>2.5848599999999999</v>
      </c>
      <c r="O400">
        <v>2.6056499999999998</v>
      </c>
      <c r="P400">
        <v>3.3143500000000001</v>
      </c>
      <c r="R400">
        <v>2.5266000000000002</v>
      </c>
      <c r="S400">
        <v>2.5445600000000002</v>
      </c>
      <c r="T400">
        <v>3.2034799999999999</v>
      </c>
      <c r="V400">
        <v>2.5744099999999999</v>
      </c>
      <c r="W400">
        <v>2.5929700000000002</v>
      </c>
      <c r="X400">
        <v>3.3195100000000002</v>
      </c>
      <c r="Z400">
        <v>2.5595300000000001</v>
      </c>
      <c r="AA400">
        <v>2.57511</v>
      </c>
      <c r="AB400">
        <v>3.2492899999999998</v>
      </c>
      <c r="AD400">
        <v>2.5216500000000002</v>
      </c>
      <c r="AE400">
        <v>2.5297499999999999</v>
      </c>
      <c r="AF400">
        <v>3.2159800000000001</v>
      </c>
      <c r="AH400">
        <v>2.5712100000000002</v>
      </c>
      <c r="AI400">
        <v>2.5817299999999999</v>
      </c>
      <c r="AJ400">
        <v>3.22207</v>
      </c>
      <c r="AL400">
        <v>2.5459900000000002</v>
      </c>
      <c r="AM400">
        <v>2.55782</v>
      </c>
      <c r="AN400">
        <v>3.2193299999999998</v>
      </c>
      <c r="AP400">
        <v>12</v>
      </c>
      <c r="AQ400">
        <f t="shared" ref="AQ400:AQ406" si="36">AP400*1000/$AQ$2</f>
        <v>0.54749406037381254</v>
      </c>
      <c r="AR400">
        <f t="shared" ref="AR400:AR406" si="37">AQ400/(10^-27)/(10^6)</f>
        <v>5.4749406037381251E+20</v>
      </c>
      <c r="AS400" s="4">
        <v>0.71494600000000008</v>
      </c>
      <c r="AT400" s="4">
        <v>0.7524407500000001</v>
      </c>
      <c r="AU400" s="4">
        <v>2.2345914999999996</v>
      </c>
      <c r="AV400">
        <f t="shared" ref="AV400:AV406" si="38">AS400*(10^-20)</f>
        <v>7.149460000000001E-21</v>
      </c>
      <c r="AW400">
        <f t="shared" si="34"/>
        <v>7.5244075000000005E-21</v>
      </c>
      <c r="AX400">
        <f t="shared" si="35"/>
        <v>2.2345914999999994E-20</v>
      </c>
    </row>
    <row r="401" spans="10:50">
      <c r="J401">
        <v>3.13361</v>
      </c>
      <c r="K401">
        <v>3.1773799999999999</v>
      </c>
      <c r="L401">
        <v>6.0689000000000002</v>
      </c>
      <c r="N401">
        <v>3.40821</v>
      </c>
      <c r="O401">
        <v>3.45933</v>
      </c>
      <c r="P401">
        <v>5.7991799999999998</v>
      </c>
      <c r="R401">
        <v>3.5366200000000001</v>
      </c>
      <c r="S401">
        <v>3.5155500000000002</v>
      </c>
      <c r="T401">
        <v>6.2834599999999998</v>
      </c>
      <c r="V401">
        <v>2.8506800000000001</v>
      </c>
      <c r="W401">
        <v>2.8925999999999998</v>
      </c>
      <c r="X401">
        <v>4.4382299999999999</v>
      </c>
      <c r="Z401">
        <v>2.8985400000000001</v>
      </c>
      <c r="AA401">
        <v>2.9306299999999998</v>
      </c>
      <c r="AB401">
        <v>4.48508</v>
      </c>
      <c r="AD401">
        <v>4.4234999999999998</v>
      </c>
      <c r="AE401">
        <v>4.5857299999999999</v>
      </c>
      <c r="AF401">
        <v>8.3571500000000007</v>
      </c>
      <c r="AH401">
        <v>4.0963399999999996</v>
      </c>
      <c r="AI401">
        <v>4.1240600000000001</v>
      </c>
      <c r="AJ401">
        <v>6.7292399999999999</v>
      </c>
      <c r="AL401">
        <v>5.0416800000000004</v>
      </c>
      <c r="AM401">
        <v>5.1946899999999996</v>
      </c>
      <c r="AN401">
        <v>10.355</v>
      </c>
      <c r="AP401">
        <v>14</v>
      </c>
      <c r="AQ401">
        <f t="shared" si="36"/>
        <v>0.63874307043611467</v>
      </c>
      <c r="AR401">
        <f t="shared" si="37"/>
        <v>6.3874307043611469E+20</v>
      </c>
      <c r="AS401" s="4">
        <v>0.90618799999999988</v>
      </c>
      <c r="AT401" s="4">
        <v>0.93029150000000005</v>
      </c>
      <c r="AU401" s="4">
        <v>2.7343350000000006</v>
      </c>
      <c r="AV401">
        <f t="shared" si="38"/>
        <v>9.0618799999999989E-21</v>
      </c>
      <c r="AW401">
        <f t="shared" si="34"/>
        <v>9.3029149999999995E-21</v>
      </c>
      <c r="AX401">
        <f t="shared" si="35"/>
        <v>2.7343350000000006E-20</v>
      </c>
    </row>
    <row r="402" spans="10:50">
      <c r="J402">
        <v>0.60192999999999997</v>
      </c>
      <c r="K402">
        <v>0.62687000000000004</v>
      </c>
      <c r="L402">
        <v>2.81385</v>
      </c>
      <c r="N402">
        <v>0.82335000000000003</v>
      </c>
      <c r="O402">
        <v>0.85367999999999999</v>
      </c>
      <c r="P402">
        <v>2.4848300000000001</v>
      </c>
      <c r="R402">
        <v>1.0100199999999999</v>
      </c>
      <c r="S402">
        <v>0.97099000000000002</v>
      </c>
      <c r="T402">
        <v>3.0799799999999999</v>
      </c>
      <c r="V402">
        <v>0.27627000000000002</v>
      </c>
      <c r="W402">
        <v>0.29963000000000001</v>
      </c>
      <c r="X402">
        <v>1.1187199999999999</v>
      </c>
      <c r="Z402">
        <v>0.33900999999999998</v>
      </c>
      <c r="AA402">
        <v>0.35552</v>
      </c>
      <c r="AB402">
        <v>1.2357899999999999</v>
      </c>
      <c r="AD402">
        <v>1.90185</v>
      </c>
      <c r="AE402">
        <v>2.0559799999999999</v>
      </c>
      <c r="AF402">
        <v>5.1411699999999998</v>
      </c>
      <c r="AH402">
        <v>1.5251300000000001</v>
      </c>
      <c r="AI402">
        <v>1.54233</v>
      </c>
      <c r="AJ402">
        <v>3.5071699999999999</v>
      </c>
      <c r="AL402">
        <v>2.4956900000000002</v>
      </c>
      <c r="AM402">
        <v>2.63687</v>
      </c>
      <c r="AN402">
        <v>7.1356700000000002</v>
      </c>
      <c r="AP402">
        <v>16</v>
      </c>
      <c r="AQ402">
        <f t="shared" si="36"/>
        <v>0.7299920804984168</v>
      </c>
      <c r="AR402">
        <f t="shared" si="37"/>
        <v>7.2999208049841681E+20</v>
      </c>
      <c r="AS402" s="4">
        <v>1.1244782500000001</v>
      </c>
      <c r="AT402" s="4">
        <v>1.1629627499999997</v>
      </c>
      <c r="AU402" s="4">
        <v>3.3776397500000002</v>
      </c>
      <c r="AV402">
        <f t="shared" si="38"/>
        <v>1.12447825E-20</v>
      </c>
      <c r="AW402">
        <f t="shared" si="34"/>
        <v>1.1629627499999997E-20</v>
      </c>
      <c r="AX402">
        <f t="shared" si="35"/>
        <v>3.3776397499999998E-20</v>
      </c>
    </row>
    <row r="403" spans="10:50">
      <c r="J403">
        <v>2.6014599999999999</v>
      </c>
      <c r="K403">
        <v>2.6298900000000001</v>
      </c>
      <c r="L403">
        <v>3.3656100000000002</v>
      </c>
      <c r="N403">
        <v>2.54677</v>
      </c>
      <c r="O403">
        <v>2.5584600000000002</v>
      </c>
      <c r="P403">
        <v>3.1784500000000002</v>
      </c>
      <c r="R403">
        <v>2.5540600000000002</v>
      </c>
      <c r="S403">
        <v>2.5776300000000001</v>
      </c>
      <c r="T403">
        <v>3.2880799999999999</v>
      </c>
      <c r="V403">
        <v>2.5486200000000001</v>
      </c>
      <c r="W403">
        <v>2.5589599999999999</v>
      </c>
      <c r="X403">
        <v>3.2958400000000001</v>
      </c>
      <c r="Z403">
        <v>2.5242200000000001</v>
      </c>
      <c r="AA403">
        <v>2.5461100000000001</v>
      </c>
      <c r="AB403">
        <v>3.2507799999999998</v>
      </c>
      <c r="AD403">
        <v>2.57437</v>
      </c>
      <c r="AE403">
        <v>2.59226</v>
      </c>
      <c r="AF403">
        <v>3.3069899999999999</v>
      </c>
      <c r="AH403">
        <v>2.54772</v>
      </c>
      <c r="AI403">
        <v>2.5587200000000001</v>
      </c>
      <c r="AJ403">
        <v>3.30335</v>
      </c>
      <c r="AL403">
        <v>2.5815700000000001</v>
      </c>
      <c r="AM403">
        <v>2.6179600000000001</v>
      </c>
      <c r="AN403">
        <v>3.25543</v>
      </c>
      <c r="AP403">
        <v>18</v>
      </c>
      <c r="AQ403">
        <f t="shared" si="36"/>
        <v>0.82124109056071881</v>
      </c>
      <c r="AR403">
        <f t="shared" si="37"/>
        <v>8.212410905607188E+20</v>
      </c>
      <c r="AS403" s="4">
        <v>1.351111</v>
      </c>
      <c r="AT403" s="4">
        <v>1.4019595</v>
      </c>
      <c r="AU403" s="4">
        <v>3.6498469999999998</v>
      </c>
      <c r="AV403">
        <f t="shared" si="38"/>
        <v>1.3511109999999999E-20</v>
      </c>
      <c r="AW403">
        <f t="shared" si="34"/>
        <v>1.4019595E-20</v>
      </c>
      <c r="AX403">
        <f t="shared" si="35"/>
        <v>3.6498469999999995E-20</v>
      </c>
    </row>
    <row r="404" spans="10:50">
      <c r="J404">
        <v>3.1685300000000001</v>
      </c>
      <c r="K404">
        <v>3.16438</v>
      </c>
      <c r="L404">
        <v>4.9310600000000004</v>
      </c>
      <c r="N404">
        <v>3.31643</v>
      </c>
      <c r="O404">
        <v>3.3897200000000001</v>
      </c>
      <c r="P404">
        <v>5.7220000000000004</v>
      </c>
      <c r="R404">
        <v>2.7830300000000001</v>
      </c>
      <c r="S404">
        <v>2.8308399999999998</v>
      </c>
      <c r="T404">
        <v>4.2176099999999996</v>
      </c>
      <c r="V404">
        <v>3.6511300000000002</v>
      </c>
      <c r="W404">
        <v>3.71502</v>
      </c>
      <c r="X404">
        <v>7.4107500000000002</v>
      </c>
      <c r="Z404">
        <v>4.0899299999999998</v>
      </c>
      <c r="AA404">
        <v>4.1535299999999999</v>
      </c>
      <c r="AB404">
        <v>7.7093299999999996</v>
      </c>
      <c r="AD404">
        <v>4.5158100000000001</v>
      </c>
      <c r="AE404">
        <v>4.5563099999999999</v>
      </c>
      <c r="AF404">
        <v>8.0504599999999993</v>
      </c>
      <c r="AH404">
        <v>4.31419</v>
      </c>
      <c r="AI404">
        <v>4.28071</v>
      </c>
      <c r="AJ404">
        <v>6.4560000000000004</v>
      </c>
      <c r="AL404">
        <v>3.1195599999999999</v>
      </c>
      <c r="AM404">
        <v>3.2222900000000001</v>
      </c>
      <c r="AN404">
        <v>5.3227200000000003</v>
      </c>
      <c r="AP404">
        <v>20</v>
      </c>
      <c r="AQ404">
        <f t="shared" si="36"/>
        <v>0.91249010062302094</v>
      </c>
      <c r="AR404">
        <f t="shared" si="37"/>
        <v>9.1249010062302079E+20</v>
      </c>
      <c r="AS404" s="4">
        <v>1.4884075000000001</v>
      </c>
      <c r="AT404" s="4">
        <v>1.5223832500000003</v>
      </c>
      <c r="AU404" s="4">
        <v>4.0613217500000012</v>
      </c>
      <c r="AV404">
        <f t="shared" si="38"/>
        <v>1.4884075E-20</v>
      </c>
      <c r="AW404">
        <f t="shared" si="34"/>
        <v>1.5223832500000002E-20</v>
      </c>
      <c r="AX404">
        <f t="shared" si="35"/>
        <v>4.0613217500000012E-20</v>
      </c>
    </row>
    <row r="405" spans="10:50">
      <c r="J405">
        <v>0.56706999999999996</v>
      </c>
      <c r="K405">
        <v>0.53449000000000002</v>
      </c>
      <c r="L405">
        <v>1.56545</v>
      </c>
      <c r="N405">
        <v>0.76966000000000001</v>
      </c>
      <c r="O405">
        <v>0.83126</v>
      </c>
      <c r="P405">
        <v>2.5435500000000002</v>
      </c>
      <c r="R405">
        <v>0.22897000000000001</v>
      </c>
      <c r="S405">
        <v>0.25320999999999999</v>
      </c>
      <c r="T405">
        <v>0.92952999999999997</v>
      </c>
      <c r="V405">
        <v>1.1025100000000001</v>
      </c>
      <c r="W405">
        <v>1.1560600000000001</v>
      </c>
      <c r="X405">
        <v>4.1149100000000001</v>
      </c>
      <c r="Z405">
        <v>1.5657099999999999</v>
      </c>
      <c r="AA405">
        <v>1.6074200000000001</v>
      </c>
      <c r="AB405">
        <v>4.4585499999999998</v>
      </c>
      <c r="AD405">
        <v>1.9414400000000001</v>
      </c>
      <c r="AE405">
        <v>1.9640500000000001</v>
      </c>
      <c r="AF405">
        <v>4.7434700000000003</v>
      </c>
      <c r="AH405">
        <v>1.76647</v>
      </c>
      <c r="AI405">
        <v>1.7219899999999999</v>
      </c>
      <c r="AJ405">
        <v>3.15265</v>
      </c>
      <c r="AL405">
        <v>0.53798999999999997</v>
      </c>
      <c r="AM405">
        <v>0.60433000000000003</v>
      </c>
      <c r="AN405">
        <v>2.0672899999999998</v>
      </c>
      <c r="AP405">
        <v>22</v>
      </c>
      <c r="AQ405">
        <f t="shared" si="36"/>
        <v>1.0037391106853231</v>
      </c>
      <c r="AR405">
        <f t="shared" si="37"/>
        <v>1.003739110685323E+21</v>
      </c>
      <c r="AS405" s="4">
        <v>1.9090525</v>
      </c>
      <c r="AT405" s="4">
        <v>1.9407269999999994</v>
      </c>
      <c r="AU405" s="4">
        <v>4.8581054999999997</v>
      </c>
      <c r="AV405">
        <f t="shared" si="38"/>
        <v>1.9090525000000001E-20</v>
      </c>
      <c r="AW405">
        <f t="shared" si="34"/>
        <v>1.9407269999999994E-20</v>
      </c>
      <c r="AX405">
        <f t="shared" si="35"/>
        <v>4.8581054999999995E-20</v>
      </c>
    </row>
    <row r="406" spans="10:50">
      <c r="J406">
        <v>2.53993</v>
      </c>
      <c r="K406">
        <v>2.5580500000000002</v>
      </c>
      <c r="L406">
        <v>3.21577</v>
      </c>
      <c r="N406">
        <v>2.5469400000000002</v>
      </c>
      <c r="O406">
        <v>2.5613700000000001</v>
      </c>
      <c r="P406">
        <v>3.2560699999999998</v>
      </c>
      <c r="R406">
        <v>2.5881400000000001</v>
      </c>
      <c r="S406">
        <v>2.6090900000000001</v>
      </c>
      <c r="T406">
        <v>3.34449</v>
      </c>
      <c r="V406">
        <v>2.6103299999999998</v>
      </c>
      <c r="W406">
        <v>2.6224799999999999</v>
      </c>
      <c r="X406">
        <v>3.34266</v>
      </c>
      <c r="Z406">
        <v>2.5670199999999999</v>
      </c>
      <c r="AA406">
        <v>2.5857899999999998</v>
      </c>
      <c r="AB406">
        <v>3.2501799999999998</v>
      </c>
      <c r="AD406">
        <v>2.5305900000000001</v>
      </c>
      <c r="AE406">
        <v>2.5442900000000002</v>
      </c>
      <c r="AF406">
        <v>3.3430800000000001</v>
      </c>
      <c r="AH406">
        <v>2.5758700000000001</v>
      </c>
      <c r="AI406">
        <v>2.5915499999999998</v>
      </c>
      <c r="AJ406">
        <v>3.2113200000000002</v>
      </c>
      <c r="AL406">
        <v>2.5214099999999999</v>
      </c>
      <c r="AM406">
        <v>2.54623</v>
      </c>
      <c r="AN406">
        <v>3.2248600000000001</v>
      </c>
      <c r="AP406">
        <v>24</v>
      </c>
      <c r="AQ406">
        <f t="shared" si="36"/>
        <v>1.0949881207476251</v>
      </c>
      <c r="AR406">
        <f t="shared" si="37"/>
        <v>1.094988120747625E+21</v>
      </c>
      <c r="AS406" s="4">
        <v>1.9644742500000003</v>
      </c>
      <c r="AT406" s="4">
        <v>1.9990400000000002</v>
      </c>
      <c r="AU406" s="4">
        <v>4.8558842499999999</v>
      </c>
      <c r="AV406">
        <f t="shared" si="38"/>
        <v>1.9644742500000002E-20</v>
      </c>
      <c r="AW406">
        <f t="shared" si="34"/>
        <v>1.9990400000000001E-20</v>
      </c>
      <c r="AX406">
        <f t="shared" si="35"/>
        <v>4.8558842499999999E-20</v>
      </c>
    </row>
    <row r="407" spans="10:50">
      <c r="J407">
        <v>2.6848700000000001</v>
      </c>
      <c r="K407">
        <v>2.7215699999999998</v>
      </c>
      <c r="L407">
        <v>3.99858</v>
      </c>
      <c r="N407">
        <v>3.3730799999999999</v>
      </c>
      <c r="O407">
        <v>3.4078499999999998</v>
      </c>
      <c r="P407">
        <v>5.1288299999999998</v>
      </c>
      <c r="R407">
        <v>2.8213200000000001</v>
      </c>
      <c r="S407">
        <v>2.8672200000000001</v>
      </c>
      <c r="T407">
        <v>4.5420299999999996</v>
      </c>
      <c r="V407">
        <v>3.9274399999999998</v>
      </c>
      <c r="W407">
        <v>3.9826299999999999</v>
      </c>
      <c r="X407">
        <v>8.0257400000000008</v>
      </c>
      <c r="Z407">
        <v>4.0604500000000003</v>
      </c>
      <c r="AA407">
        <v>4.13354</v>
      </c>
      <c r="AB407">
        <v>7.3718700000000004</v>
      </c>
      <c r="AD407">
        <v>4.2683600000000004</v>
      </c>
      <c r="AE407">
        <v>4.1912700000000003</v>
      </c>
      <c r="AF407">
        <v>6.4002299999999996</v>
      </c>
      <c r="AH407">
        <v>3.9168799999999999</v>
      </c>
      <c r="AI407">
        <v>3.9580000000000002</v>
      </c>
      <c r="AJ407">
        <v>5.9604999999999997</v>
      </c>
      <c r="AL407">
        <v>3.0537299999999998</v>
      </c>
      <c r="AM407">
        <v>3.1460699999999999</v>
      </c>
      <c r="AN407">
        <v>4.5516800000000002</v>
      </c>
    </row>
    <row r="408" spans="10:50">
      <c r="J408">
        <v>0.14494000000000001</v>
      </c>
      <c r="K408">
        <v>0.16352</v>
      </c>
      <c r="L408">
        <v>0.78281000000000001</v>
      </c>
      <c r="N408">
        <v>0.82613999999999999</v>
      </c>
      <c r="O408">
        <v>0.84648000000000001</v>
      </c>
      <c r="P408">
        <v>1.87276</v>
      </c>
      <c r="R408">
        <v>0.23318</v>
      </c>
      <c r="S408">
        <v>0.25813000000000003</v>
      </c>
      <c r="T408">
        <v>1.19754</v>
      </c>
      <c r="V408">
        <v>1.31711</v>
      </c>
      <c r="W408">
        <v>1.36015</v>
      </c>
      <c r="X408">
        <v>4.6830800000000004</v>
      </c>
      <c r="Z408">
        <v>1.49343</v>
      </c>
      <c r="AA408">
        <v>1.54775</v>
      </c>
      <c r="AB408">
        <v>4.1216900000000001</v>
      </c>
      <c r="AD408">
        <v>1.73777</v>
      </c>
      <c r="AE408">
        <v>1.6469800000000001</v>
      </c>
      <c r="AF408">
        <v>3.05715</v>
      </c>
      <c r="AH408">
        <v>1.34101</v>
      </c>
      <c r="AI408">
        <v>1.3664499999999999</v>
      </c>
      <c r="AJ408">
        <v>2.74918</v>
      </c>
      <c r="AL408">
        <v>0.53232000000000002</v>
      </c>
      <c r="AM408">
        <v>0.59984000000000004</v>
      </c>
      <c r="AN408">
        <v>1.3268200000000001</v>
      </c>
    </row>
    <row r="409" spans="10:50">
      <c r="J409">
        <v>2.5330900000000001</v>
      </c>
      <c r="K409">
        <v>2.5465800000000001</v>
      </c>
      <c r="L409">
        <v>3.27352</v>
      </c>
      <c r="N409">
        <v>2.5323099999999998</v>
      </c>
      <c r="O409">
        <v>2.54312</v>
      </c>
      <c r="P409">
        <v>3.1896900000000001</v>
      </c>
      <c r="R409">
        <v>2.55783</v>
      </c>
      <c r="S409">
        <v>2.5744699999999998</v>
      </c>
      <c r="T409">
        <v>3.17598</v>
      </c>
      <c r="V409">
        <v>2.51207</v>
      </c>
      <c r="W409">
        <v>2.5237099999999999</v>
      </c>
      <c r="X409">
        <v>3.2589800000000002</v>
      </c>
      <c r="Z409">
        <v>2.6280899999999998</v>
      </c>
      <c r="AA409">
        <v>2.6579299999999999</v>
      </c>
      <c r="AB409">
        <v>3.4592900000000002</v>
      </c>
      <c r="AD409">
        <v>2.5955400000000002</v>
      </c>
      <c r="AE409">
        <v>2.6101200000000002</v>
      </c>
      <c r="AF409">
        <v>3.2881200000000002</v>
      </c>
      <c r="AH409">
        <v>2.5666500000000001</v>
      </c>
      <c r="AI409">
        <v>2.57714</v>
      </c>
      <c r="AJ409">
        <v>3.3169599999999999</v>
      </c>
      <c r="AL409">
        <v>2.4503499999999998</v>
      </c>
      <c r="AM409">
        <v>2.45201</v>
      </c>
      <c r="AN409">
        <v>3.1671399999999998</v>
      </c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0:50">
      <c r="J410">
        <v>3.1525400000000001</v>
      </c>
      <c r="K410">
        <v>3.1607099999999999</v>
      </c>
      <c r="L410">
        <v>5.7343599999999997</v>
      </c>
      <c r="N410">
        <v>3.3059500000000002</v>
      </c>
      <c r="O410">
        <v>3.3615699999999999</v>
      </c>
      <c r="P410">
        <v>5.3875500000000001</v>
      </c>
      <c r="R410">
        <v>3.5017499999999999</v>
      </c>
      <c r="S410">
        <v>3.53173</v>
      </c>
      <c r="T410">
        <v>6.6530300000000002</v>
      </c>
      <c r="V410">
        <v>3.6356999999999999</v>
      </c>
      <c r="W410">
        <v>3.6946599999999998</v>
      </c>
      <c r="X410">
        <v>5.6997099999999996</v>
      </c>
      <c r="Z410">
        <v>2.9521199999999999</v>
      </c>
      <c r="AA410">
        <v>3.0404399999999998</v>
      </c>
      <c r="AB410">
        <v>5.2884200000000003</v>
      </c>
      <c r="AD410">
        <v>4.4299799999999996</v>
      </c>
      <c r="AE410">
        <v>4.4561000000000002</v>
      </c>
      <c r="AF410">
        <v>7.6659600000000001</v>
      </c>
      <c r="AH410">
        <v>4.6778599999999999</v>
      </c>
      <c r="AI410">
        <v>4.70634</v>
      </c>
      <c r="AJ410">
        <v>8.7972800000000007</v>
      </c>
      <c r="AL410">
        <v>4.6398299999999999</v>
      </c>
      <c r="AM410">
        <v>4.7225999999999999</v>
      </c>
      <c r="AN410">
        <v>8.6282200000000007</v>
      </c>
    </row>
    <row r="411" spans="10:50">
      <c r="J411">
        <v>0.61944999999999995</v>
      </c>
      <c r="K411">
        <v>0.61412999999999995</v>
      </c>
      <c r="L411">
        <v>2.4608400000000001</v>
      </c>
      <c r="N411">
        <v>0.77363999999999999</v>
      </c>
      <c r="O411">
        <v>0.81845000000000001</v>
      </c>
      <c r="P411">
        <v>2.1978599999999999</v>
      </c>
      <c r="R411">
        <v>0.94391999999999998</v>
      </c>
      <c r="S411">
        <v>0.95726</v>
      </c>
      <c r="T411">
        <v>3.4770500000000002</v>
      </c>
      <c r="V411">
        <v>1.1236299999999999</v>
      </c>
      <c r="W411">
        <v>1.1709499999999999</v>
      </c>
      <c r="X411">
        <v>2.4407299999999998</v>
      </c>
      <c r="Z411">
        <v>0.32402999999999998</v>
      </c>
      <c r="AA411">
        <v>0.38251000000000002</v>
      </c>
      <c r="AB411">
        <v>1.8291299999999999</v>
      </c>
      <c r="AD411">
        <v>1.8344400000000001</v>
      </c>
      <c r="AE411">
        <v>1.84598</v>
      </c>
      <c r="AF411">
        <v>4.37784</v>
      </c>
      <c r="AH411">
        <v>2.1112099999999998</v>
      </c>
      <c r="AI411">
        <v>2.1292</v>
      </c>
      <c r="AJ411">
        <v>5.4803199999999999</v>
      </c>
      <c r="AL411">
        <v>2.1894800000000001</v>
      </c>
      <c r="AM411">
        <v>2.2705899999999999</v>
      </c>
      <c r="AN411">
        <v>5.4610799999999999</v>
      </c>
    </row>
    <row r="412" spans="10:50">
      <c r="J412">
        <v>2.5329199999999998</v>
      </c>
      <c r="K412">
        <v>2.5499200000000002</v>
      </c>
      <c r="L412">
        <v>3.22688</v>
      </c>
      <c r="N412">
        <v>2.45716</v>
      </c>
      <c r="O412">
        <v>2.4851399999999999</v>
      </c>
      <c r="P412">
        <v>3.1767599999999998</v>
      </c>
      <c r="R412">
        <v>2.6076100000000002</v>
      </c>
      <c r="S412">
        <v>2.62907</v>
      </c>
      <c r="T412">
        <v>3.3036300000000001</v>
      </c>
      <c r="V412">
        <v>2.5623900000000002</v>
      </c>
      <c r="W412">
        <v>2.5750500000000001</v>
      </c>
      <c r="X412">
        <v>3.2446799999999998</v>
      </c>
      <c r="Z412">
        <v>2.6136400000000002</v>
      </c>
      <c r="AA412">
        <v>2.6398899999999998</v>
      </c>
      <c r="AB412">
        <v>3.2775599999999998</v>
      </c>
      <c r="AD412">
        <v>2.4907499999999998</v>
      </c>
      <c r="AE412">
        <v>2.5011700000000001</v>
      </c>
      <c r="AF412">
        <v>3.22424</v>
      </c>
      <c r="AH412">
        <v>2.5328200000000001</v>
      </c>
      <c r="AI412">
        <v>2.54678</v>
      </c>
      <c r="AJ412">
        <v>3.24959</v>
      </c>
      <c r="AL412">
        <v>2.5636999999999999</v>
      </c>
      <c r="AM412">
        <v>2.57762</v>
      </c>
      <c r="AN412">
        <v>3.3140200000000002</v>
      </c>
    </row>
    <row r="413" spans="10:50">
      <c r="J413">
        <v>3.12635</v>
      </c>
      <c r="K413">
        <v>3.1703199999999998</v>
      </c>
      <c r="L413">
        <v>5.6179100000000002</v>
      </c>
      <c r="N413">
        <v>3.2292200000000002</v>
      </c>
      <c r="O413">
        <v>3.2916699999999999</v>
      </c>
      <c r="P413">
        <v>5.2501199999999999</v>
      </c>
      <c r="R413">
        <v>3.6370900000000002</v>
      </c>
      <c r="S413">
        <v>3.7446700000000002</v>
      </c>
      <c r="T413">
        <v>6.7248799999999997</v>
      </c>
      <c r="V413">
        <v>3.8206099999999998</v>
      </c>
      <c r="W413">
        <v>3.82579</v>
      </c>
      <c r="X413">
        <v>7.4701500000000003</v>
      </c>
      <c r="Z413">
        <v>3.8113199999999998</v>
      </c>
      <c r="AA413">
        <v>3.9354499999999999</v>
      </c>
      <c r="AB413">
        <v>6.1681100000000004</v>
      </c>
      <c r="AD413">
        <v>4.0736299999999996</v>
      </c>
      <c r="AE413">
        <v>4.1406700000000001</v>
      </c>
      <c r="AF413">
        <v>8.5771999999999995</v>
      </c>
      <c r="AH413">
        <v>4.7336600000000004</v>
      </c>
      <c r="AI413">
        <v>4.7911900000000003</v>
      </c>
      <c r="AJ413">
        <v>7.6691700000000003</v>
      </c>
      <c r="AL413">
        <v>5.18926</v>
      </c>
      <c r="AM413">
        <v>5.25528</v>
      </c>
      <c r="AN413">
        <v>8.6991700000000005</v>
      </c>
    </row>
    <row r="414" spans="10:50">
      <c r="J414">
        <v>0.59343000000000001</v>
      </c>
      <c r="K414">
        <v>0.62039999999999995</v>
      </c>
      <c r="L414">
        <v>2.3910300000000002</v>
      </c>
      <c r="N414">
        <v>0.77205999999999997</v>
      </c>
      <c r="O414">
        <v>0.80652999999999997</v>
      </c>
      <c r="P414">
        <v>2.0733600000000001</v>
      </c>
      <c r="R414">
        <v>1.02948</v>
      </c>
      <c r="S414">
        <v>1.1155999999999999</v>
      </c>
      <c r="T414">
        <v>3.4212500000000001</v>
      </c>
      <c r="V414">
        <v>1.2582199999999999</v>
      </c>
      <c r="W414">
        <v>1.25074</v>
      </c>
      <c r="X414">
        <v>4.2254699999999996</v>
      </c>
      <c r="Z414">
        <v>1.1976800000000001</v>
      </c>
      <c r="AA414">
        <v>1.29556</v>
      </c>
      <c r="AB414">
        <v>2.8905500000000002</v>
      </c>
      <c r="AD414">
        <v>1.5828800000000001</v>
      </c>
      <c r="AE414">
        <v>1.6395</v>
      </c>
      <c r="AF414">
        <v>5.3529600000000004</v>
      </c>
      <c r="AH414">
        <v>2.2008399999999999</v>
      </c>
      <c r="AI414">
        <v>2.2444099999999998</v>
      </c>
      <c r="AJ414">
        <v>4.4195799999999998</v>
      </c>
      <c r="AL414">
        <v>2.6255600000000001</v>
      </c>
      <c r="AM414">
        <v>2.6776599999999999</v>
      </c>
      <c r="AN414">
        <v>5.3851500000000003</v>
      </c>
    </row>
    <row r="415" spans="10:50">
      <c r="J415">
        <v>2.5142799999999998</v>
      </c>
      <c r="K415">
        <v>2.532</v>
      </c>
      <c r="L415">
        <v>3.2456900000000002</v>
      </c>
      <c r="N415">
        <v>2.6066600000000002</v>
      </c>
      <c r="O415">
        <v>2.62764</v>
      </c>
      <c r="P415">
        <v>3.30897</v>
      </c>
      <c r="R415">
        <v>2.52285</v>
      </c>
      <c r="S415">
        <v>2.5346799999999998</v>
      </c>
      <c r="T415">
        <v>3.2200700000000002</v>
      </c>
      <c r="V415">
        <v>2.6387299999999998</v>
      </c>
      <c r="W415">
        <v>2.6646299999999998</v>
      </c>
      <c r="X415">
        <v>3.3358699999999999</v>
      </c>
      <c r="Z415">
        <v>2.6015600000000001</v>
      </c>
      <c r="AA415">
        <v>2.6130599999999999</v>
      </c>
      <c r="AB415">
        <v>3.3412500000000001</v>
      </c>
      <c r="AD415">
        <v>2.5714100000000002</v>
      </c>
      <c r="AE415">
        <v>2.5814599999999999</v>
      </c>
      <c r="AF415">
        <v>3.29034</v>
      </c>
      <c r="AH415">
        <v>2.5540400000000001</v>
      </c>
      <c r="AI415">
        <v>2.5678100000000001</v>
      </c>
      <c r="AJ415">
        <v>3.2771300000000001</v>
      </c>
      <c r="AL415">
        <v>2.6041799999999999</v>
      </c>
      <c r="AM415">
        <v>2.6234600000000001</v>
      </c>
      <c r="AN415">
        <v>3.3071899999999999</v>
      </c>
    </row>
    <row r="416" spans="10:50">
      <c r="J416">
        <v>3.07918</v>
      </c>
      <c r="K416">
        <v>3.1247500000000001</v>
      </c>
      <c r="L416">
        <v>4.9451499999999999</v>
      </c>
      <c r="N416">
        <v>3.4183500000000002</v>
      </c>
      <c r="O416">
        <v>3.4719000000000002</v>
      </c>
      <c r="P416">
        <v>5.6393199999999997</v>
      </c>
      <c r="R416">
        <v>3.57063</v>
      </c>
      <c r="S416">
        <v>3.58961</v>
      </c>
      <c r="T416">
        <v>6.06698</v>
      </c>
      <c r="V416">
        <v>3.93052</v>
      </c>
      <c r="W416">
        <v>4.0745500000000003</v>
      </c>
      <c r="X416">
        <v>7.4833299999999996</v>
      </c>
      <c r="Z416">
        <v>4.12521</v>
      </c>
      <c r="AA416">
        <v>4.21624</v>
      </c>
      <c r="AB416">
        <v>8.0898500000000002</v>
      </c>
      <c r="AD416">
        <v>4.3898900000000003</v>
      </c>
      <c r="AE416">
        <v>4.3597700000000001</v>
      </c>
      <c r="AF416">
        <v>8.4497999999999998</v>
      </c>
      <c r="AH416">
        <v>4.4855600000000004</v>
      </c>
      <c r="AI416">
        <v>4.57463</v>
      </c>
      <c r="AJ416">
        <v>7.0149800000000004</v>
      </c>
      <c r="AL416">
        <v>3.1551800000000001</v>
      </c>
      <c r="AM416">
        <v>3.2220599999999999</v>
      </c>
      <c r="AN416">
        <v>5.5091999999999999</v>
      </c>
    </row>
    <row r="417" spans="10:40">
      <c r="J417">
        <v>0.56489999999999996</v>
      </c>
      <c r="K417">
        <v>0.59275</v>
      </c>
      <c r="L417">
        <v>1.69946</v>
      </c>
      <c r="N417">
        <v>0.81169000000000002</v>
      </c>
      <c r="O417">
        <v>0.84426000000000001</v>
      </c>
      <c r="P417">
        <v>2.3303500000000001</v>
      </c>
      <c r="R417">
        <v>1.0477799999999999</v>
      </c>
      <c r="S417">
        <v>1.0549299999999999</v>
      </c>
      <c r="T417">
        <v>2.8469099999999998</v>
      </c>
      <c r="V417">
        <v>1.29179</v>
      </c>
      <c r="W417">
        <v>1.4099200000000001</v>
      </c>
      <c r="X417">
        <v>4.1474599999999997</v>
      </c>
      <c r="Z417">
        <v>1.5236499999999999</v>
      </c>
      <c r="AA417">
        <v>1.60318</v>
      </c>
      <c r="AB417">
        <v>4.7485999999999997</v>
      </c>
      <c r="AD417">
        <v>1.8184800000000001</v>
      </c>
      <c r="AE417">
        <v>1.7783100000000001</v>
      </c>
      <c r="AF417">
        <v>5.1594600000000002</v>
      </c>
      <c r="AH417">
        <v>1.9315199999999999</v>
      </c>
      <c r="AI417">
        <v>2.0068199999999998</v>
      </c>
      <c r="AJ417">
        <v>3.7378499999999999</v>
      </c>
      <c r="AL417">
        <v>0.55100000000000005</v>
      </c>
      <c r="AM417">
        <v>0.59860000000000002</v>
      </c>
      <c r="AN417">
        <v>2.20201</v>
      </c>
    </row>
    <row r="418" spans="10:40">
      <c r="J418">
        <v>2.5196499999999999</v>
      </c>
      <c r="K418">
        <v>2.5328900000000001</v>
      </c>
      <c r="L418">
        <v>3.2563300000000002</v>
      </c>
      <c r="N418">
        <v>2.4584299999999999</v>
      </c>
      <c r="O418">
        <v>2.4686599999999999</v>
      </c>
      <c r="P418">
        <v>3.1114999999999999</v>
      </c>
      <c r="R418">
        <v>2.5290599999999999</v>
      </c>
      <c r="S418">
        <v>2.5400200000000002</v>
      </c>
      <c r="T418">
        <v>3.1978599999999999</v>
      </c>
      <c r="V418">
        <v>2.4461499999999998</v>
      </c>
      <c r="W418">
        <v>2.45594</v>
      </c>
      <c r="X418">
        <v>3.1666400000000001</v>
      </c>
      <c r="Z418">
        <v>2.54067</v>
      </c>
      <c r="AA418">
        <v>2.55281</v>
      </c>
      <c r="AB418">
        <v>3.2890299999999999</v>
      </c>
      <c r="AD418">
        <v>2.4965299999999999</v>
      </c>
      <c r="AE418">
        <v>2.5164399999999998</v>
      </c>
      <c r="AF418">
        <v>3.1450499999999999</v>
      </c>
      <c r="AH418">
        <v>2.52772</v>
      </c>
      <c r="AI418">
        <v>2.5413700000000001</v>
      </c>
      <c r="AJ418">
        <v>3.2504900000000001</v>
      </c>
      <c r="AL418">
        <v>2.5540699999999998</v>
      </c>
      <c r="AM418">
        <v>2.5678700000000001</v>
      </c>
      <c r="AN418">
        <v>3.22105</v>
      </c>
    </row>
    <row r="419" spans="10:40">
      <c r="J419">
        <v>3.1274000000000002</v>
      </c>
      <c r="K419">
        <v>3.1888399999999999</v>
      </c>
      <c r="L419">
        <v>4.8547599999999997</v>
      </c>
      <c r="N419">
        <v>3.27474</v>
      </c>
      <c r="O419">
        <v>3.3098299999999998</v>
      </c>
      <c r="P419">
        <v>5.5579200000000002</v>
      </c>
      <c r="R419">
        <v>3.4195000000000002</v>
      </c>
      <c r="S419">
        <v>3.4490400000000001</v>
      </c>
      <c r="T419">
        <v>5.4050599999999998</v>
      </c>
      <c r="V419">
        <v>3.73</v>
      </c>
      <c r="W419">
        <v>3.7187700000000001</v>
      </c>
      <c r="X419">
        <v>6.6949100000000001</v>
      </c>
      <c r="Z419">
        <v>4.0445900000000004</v>
      </c>
      <c r="AA419">
        <v>4.0897500000000004</v>
      </c>
      <c r="AB419">
        <v>6.3992699999999996</v>
      </c>
      <c r="AD419">
        <v>3.7385600000000001</v>
      </c>
      <c r="AE419">
        <v>3.7587100000000002</v>
      </c>
      <c r="AF419">
        <v>5.5506000000000002</v>
      </c>
      <c r="AH419">
        <v>4.6267899999999997</v>
      </c>
      <c r="AI419">
        <v>4.7404700000000002</v>
      </c>
      <c r="AJ419">
        <v>10.1868</v>
      </c>
      <c r="AL419">
        <v>5.0747900000000001</v>
      </c>
      <c r="AM419">
        <v>5.1166099999999997</v>
      </c>
      <c r="AN419">
        <v>10.1256</v>
      </c>
    </row>
    <row r="420" spans="10:40">
      <c r="J420">
        <v>0.60775000000000001</v>
      </c>
      <c r="K420">
        <v>0.65595000000000003</v>
      </c>
      <c r="L420">
        <v>1.59843</v>
      </c>
      <c r="N420">
        <v>0.81630999999999998</v>
      </c>
      <c r="O420">
        <v>0.84116999999999997</v>
      </c>
      <c r="P420">
        <v>2.4464199999999998</v>
      </c>
      <c r="R420">
        <v>0.89044000000000001</v>
      </c>
      <c r="S420">
        <v>0.90902000000000005</v>
      </c>
      <c r="T420">
        <v>2.2071999999999998</v>
      </c>
      <c r="V420">
        <v>1.2838499999999999</v>
      </c>
      <c r="W420">
        <v>1.2628299999999999</v>
      </c>
      <c r="X420">
        <v>3.52827</v>
      </c>
      <c r="Z420">
        <v>1.5039199999999999</v>
      </c>
      <c r="AA420">
        <v>1.53694</v>
      </c>
      <c r="AB420">
        <v>3.1102400000000001</v>
      </c>
      <c r="AD420">
        <v>1.24203</v>
      </c>
      <c r="AE420">
        <v>1.24227</v>
      </c>
      <c r="AF420">
        <v>2.4055499999999999</v>
      </c>
      <c r="AH420">
        <v>2.0990700000000002</v>
      </c>
      <c r="AI420">
        <v>2.1991000000000001</v>
      </c>
      <c r="AJ420">
        <v>6.9363099999999998</v>
      </c>
      <c r="AL420">
        <v>2.5207199999999998</v>
      </c>
      <c r="AM420">
        <v>2.54874</v>
      </c>
      <c r="AN420">
        <v>6.9045500000000004</v>
      </c>
    </row>
    <row r="421" spans="10:40">
      <c r="J421">
        <v>2.5159500000000001</v>
      </c>
      <c r="K421">
        <v>2.5244599999999999</v>
      </c>
      <c r="L421">
        <v>3.1759599999999999</v>
      </c>
      <c r="N421">
        <v>2.4602599999999999</v>
      </c>
      <c r="O421">
        <v>2.4679799999999998</v>
      </c>
      <c r="P421">
        <v>3.1392000000000002</v>
      </c>
      <c r="R421">
        <v>2.5522300000000002</v>
      </c>
      <c r="S421">
        <v>2.5668000000000002</v>
      </c>
      <c r="T421">
        <v>3.22878</v>
      </c>
      <c r="V421">
        <v>2.5962499999999999</v>
      </c>
      <c r="W421">
        <v>2.6189200000000001</v>
      </c>
      <c r="X421">
        <v>3.3003800000000001</v>
      </c>
      <c r="Z421">
        <v>2.5767699999999998</v>
      </c>
      <c r="AA421">
        <v>2.5957300000000001</v>
      </c>
      <c r="AB421">
        <v>3.2755700000000001</v>
      </c>
      <c r="AD421">
        <v>2.4956399999999999</v>
      </c>
      <c r="AE421">
        <v>2.5055399999999999</v>
      </c>
      <c r="AF421">
        <v>3.16235</v>
      </c>
      <c r="AH421">
        <v>2.5607600000000001</v>
      </c>
      <c r="AI421">
        <v>2.5713300000000001</v>
      </c>
      <c r="AJ421">
        <v>3.3197199999999998</v>
      </c>
      <c r="AL421">
        <v>2.5543800000000001</v>
      </c>
      <c r="AM421">
        <v>2.5711400000000002</v>
      </c>
      <c r="AN421">
        <v>3.29196</v>
      </c>
    </row>
    <row r="422" spans="10:40">
      <c r="J422">
        <v>3.08283</v>
      </c>
      <c r="K422">
        <v>3.1231300000000002</v>
      </c>
      <c r="L422">
        <v>4.7149799999999997</v>
      </c>
      <c r="N422">
        <v>3.2536999999999998</v>
      </c>
      <c r="O422">
        <v>3.35568</v>
      </c>
      <c r="P422">
        <v>5.15503</v>
      </c>
      <c r="R422">
        <v>3.52149</v>
      </c>
      <c r="S422">
        <v>3.5805699999999998</v>
      </c>
      <c r="T422">
        <v>6.0178500000000001</v>
      </c>
      <c r="V422">
        <v>3.8138899999999998</v>
      </c>
      <c r="W422">
        <v>3.8612500000000001</v>
      </c>
      <c r="X422">
        <v>7.7725799999999996</v>
      </c>
      <c r="Z422">
        <v>4.1421000000000001</v>
      </c>
      <c r="AA422">
        <v>4.2778499999999999</v>
      </c>
      <c r="AB422">
        <v>7.9446399999999997</v>
      </c>
      <c r="AD422">
        <v>4.2833600000000001</v>
      </c>
      <c r="AE422">
        <v>4.26525</v>
      </c>
      <c r="AF422">
        <v>8.0816999999999997</v>
      </c>
      <c r="AH422">
        <v>3.9247999999999998</v>
      </c>
      <c r="AI422">
        <v>4.0168299999999997</v>
      </c>
      <c r="AJ422">
        <v>6.35243</v>
      </c>
      <c r="AL422">
        <v>4.9485599999999996</v>
      </c>
      <c r="AM422">
        <v>4.92035</v>
      </c>
      <c r="AN422">
        <v>9.7402099999999994</v>
      </c>
    </row>
    <row r="423" spans="10:40">
      <c r="J423">
        <v>0.56688000000000005</v>
      </c>
      <c r="K423">
        <v>0.59867000000000004</v>
      </c>
      <c r="L423">
        <v>1.5390200000000001</v>
      </c>
      <c r="N423">
        <v>0.79344000000000003</v>
      </c>
      <c r="O423">
        <v>0.88770000000000004</v>
      </c>
      <c r="P423">
        <v>2.0158299999999998</v>
      </c>
      <c r="R423">
        <v>0.96926000000000001</v>
      </c>
      <c r="S423">
        <v>1.0137700000000001</v>
      </c>
      <c r="T423">
        <v>2.7890700000000002</v>
      </c>
      <c r="V423">
        <v>1.2176400000000001</v>
      </c>
      <c r="W423">
        <v>1.2423299999999999</v>
      </c>
      <c r="X423">
        <v>4.4722</v>
      </c>
      <c r="Z423">
        <v>1.5653300000000001</v>
      </c>
      <c r="AA423">
        <v>1.6821200000000001</v>
      </c>
      <c r="AB423">
        <v>4.6690699999999996</v>
      </c>
      <c r="AD423">
        <v>1.78772</v>
      </c>
      <c r="AE423">
        <v>1.7597100000000001</v>
      </c>
      <c r="AF423">
        <v>4.9193499999999997</v>
      </c>
      <c r="AH423">
        <v>1.3640399999999999</v>
      </c>
      <c r="AI423">
        <v>1.4455</v>
      </c>
      <c r="AJ423">
        <v>3.0327099999999998</v>
      </c>
      <c r="AL423">
        <v>2.39418</v>
      </c>
      <c r="AM423">
        <v>2.3492099999999998</v>
      </c>
      <c r="AN423">
        <v>6.4482499999999998</v>
      </c>
    </row>
    <row r="424" spans="10:40">
      <c r="J424">
        <v>2.4981900000000001</v>
      </c>
      <c r="K424">
        <v>2.5133100000000002</v>
      </c>
      <c r="L424">
        <v>3.24004</v>
      </c>
      <c r="N424">
        <v>2.6868599999999998</v>
      </c>
      <c r="O424">
        <v>2.7070599999999998</v>
      </c>
      <c r="P424">
        <v>3.5226099999999998</v>
      </c>
      <c r="R424">
        <v>2.5538099999999999</v>
      </c>
      <c r="S424">
        <v>2.5671599999999999</v>
      </c>
      <c r="T424">
        <v>3.2680600000000002</v>
      </c>
      <c r="V424">
        <v>2.6065</v>
      </c>
      <c r="W424">
        <v>2.6206700000000001</v>
      </c>
      <c r="X424">
        <v>3.2359499999999999</v>
      </c>
      <c r="Z424">
        <v>2.4938199999999999</v>
      </c>
      <c r="AA424">
        <v>2.5105400000000002</v>
      </c>
      <c r="AB424">
        <v>3.1903199999999998</v>
      </c>
      <c r="AD424">
        <v>2.5592000000000001</v>
      </c>
      <c r="AE424">
        <v>2.57341</v>
      </c>
      <c r="AF424">
        <v>3.2185600000000001</v>
      </c>
      <c r="AH424">
        <v>2.5143499999999999</v>
      </c>
      <c r="AI424">
        <v>2.5348299999999999</v>
      </c>
      <c r="AJ424">
        <v>3.2315100000000001</v>
      </c>
      <c r="AL424">
        <v>2.58325</v>
      </c>
      <c r="AM424">
        <v>2.59775</v>
      </c>
      <c r="AN424">
        <v>3.3019400000000001</v>
      </c>
    </row>
    <row r="425" spans="10:40">
      <c r="J425">
        <v>2.66655</v>
      </c>
      <c r="K425">
        <v>2.7185600000000001</v>
      </c>
      <c r="L425">
        <v>4.1290899999999997</v>
      </c>
      <c r="N425">
        <v>3.3938999999999999</v>
      </c>
      <c r="O425">
        <v>3.4674399999999999</v>
      </c>
      <c r="P425">
        <v>5.87554</v>
      </c>
      <c r="R425">
        <v>3.5531700000000002</v>
      </c>
      <c r="S425">
        <v>3.6073499999999998</v>
      </c>
      <c r="T425">
        <v>6.8700099999999997</v>
      </c>
      <c r="V425">
        <v>3.6790500000000002</v>
      </c>
      <c r="W425">
        <v>3.7657600000000002</v>
      </c>
      <c r="X425">
        <v>6.2389799999999997</v>
      </c>
      <c r="Z425">
        <v>3.8633099999999998</v>
      </c>
      <c r="AA425">
        <v>3.9247999999999998</v>
      </c>
      <c r="AB425">
        <v>6.3664899999999998</v>
      </c>
      <c r="AD425">
        <v>4.3677900000000003</v>
      </c>
      <c r="AE425">
        <v>4.3951099999999999</v>
      </c>
      <c r="AF425">
        <v>7.4307999999999996</v>
      </c>
      <c r="AH425">
        <v>4.6951599999999996</v>
      </c>
      <c r="AI425">
        <v>4.7289300000000001</v>
      </c>
      <c r="AJ425">
        <v>8.3506599999999995</v>
      </c>
      <c r="AL425">
        <v>4.8477199999999998</v>
      </c>
      <c r="AM425">
        <v>4.9170499999999997</v>
      </c>
      <c r="AN425">
        <v>7.0211100000000002</v>
      </c>
    </row>
    <row r="426" spans="10:40">
      <c r="J426">
        <v>0.16836000000000001</v>
      </c>
      <c r="K426">
        <v>0.20524999999999999</v>
      </c>
      <c r="L426">
        <v>0.88905000000000001</v>
      </c>
      <c r="N426">
        <v>0.70704</v>
      </c>
      <c r="O426">
        <v>0.76037999999999994</v>
      </c>
      <c r="P426">
        <v>2.3529300000000002</v>
      </c>
      <c r="R426">
        <v>0.99936000000000003</v>
      </c>
      <c r="S426">
        <v>1.0401899999999999</v>
      </c>
      <c r="T426">
        <v>3.60195</v>
      </c>
      <c r="V426">
        <v>1.0725499999999999</v>
      </c>
      <c r="W426">
        <v>1.1450899999999999</v>
      </c>
      <c r="X426">
        <v>3.0030299999999999</v>
      </c>
      <c r="Z426">
        <v>1.3694900000000001</v>
      </c>
      <c r="AA426">
        <v>1.4142600000000001</v>
      </c>
      <c r="AB426">
        <v>3.1761699999999999</v>
      </c>
      <c r="AD426">
        <v>1.8085899999999999</v>
      </c>
      <c r="AE426">
        <v>1.8217000000000001</v>
      </c>
      <c r="AF426">
        <v>4.2122400000000004</v>
      </c>
      <c r="AH426">
        <v>2.1808100000000001</v>
      </c>
      <c r="AI426">
        <v>2.1941000000000002</v>
      </c>
      <c r="AJ426">
        <v>5.1191500000000003</v>
      </c>
      <c r="AL426">
        <v>2.2644700000000002</v>
      </c>
      <c r="AM426">
        <v>2.3193000000000001</v>
      </c>
      <c r="AN426">
        <v>3.7191700000000001</v>
      </c>
    </row>
    <row r="427" spans="10:40">
      <c r="J427">
        <v>2.5430199999999998</v>
      </c>
      <c r="K427">
        <v>2.5595300000000001</v>
      </c>
      <c r="L427">
        <v>3.2254900000000002</v>
      </c>
      <c r="N427">
        <v>2.5057700000000001</v>
      </c>
      <c r="O427">
        <v>2.5308999999999999</v>
      </c>
      <c r="P427">
        <v>3.1854300000000002</v>
      </c>
      <c r="R427">
        <v>2.6365699999999999</v>
      </c>
      <c r="S427">
        <v>2.6605400000000001</v>
      </c>
      <c r="T427">
        <v>3.3376999999999999</v>
      </c>
      <c r="V427">
        <v>2.62357</v>
      </c>
      <c r="W427">
        <v>2.63876</v>
      </c>
      <c r="X427">
        <v>3.4045800000000002</v>
      </c>
      <c r="Z427">
        <v>2.4365999999999999</v>
      </c>
      <c r="AA427">
        <v>2.4484499999999998</v>
      </c>
      <c r="AB427">
        <v>3.1330300000000002</v>
      </c>
      <c r="AD427">
        <v>2.4895700000000001</v>
      </c>
      <c r="AE427">
        <v>2.5041000000000002</v>
      </c>
      <c r="AF427">
        <v>3.18438</v>
      </c>
      <c r="AH427">
        <v>2.5033300000000001</v>
      </c>
      <c r="AI427">
        <v>2.5196299999999998</v>
      </c>
      <c r="AJ427">
        <v>3.24905</v>
      </c>
      <c r="AL427">
        <v>2.5457999999999998</v>
      </c>
      <c r="AM427">
        <v>2.5579900000000002</v>
      </c>
      <c r="AN427">
        <v>3.24796</v>
      </c>
    </row>
    <row r="428" spans="10:40">
      <c r="J428">
        <v>3.1110799999999998</v>
      </c>
      <c r="K428">
        <v>3.2311999999999999</v>
      </c>
      <c r="L428">
        <v>5.4118500000000003</v>
      </c>
      <c r="N428">
        <v>3.33108</v>
      </c>
      <c r="O428">
        <v>3.41269</v>
      </c>
      <c r="P428">
        <v>5.7818500000000004</v>
      </c>
      <c r="R428">
        <v>3.54819</v>
      </c>
      <c r="S428">
        <v>3.5561699999999998</v>
      </c>
      <c r="T428">
        <v>5.7158300000000004</v>
      </c>
      <c r="V428">
        <v>3.8048700000000002</v>
      </c>
      <c r="W428">
        <v>3.9337599999999999</v>
      </c>
      <c r="X428">
        <v>7.4999900000000004</v>
      </c>
      <c r="Z428">
        <v>4.0465099999999996</v>
      </c>
      <c r="AA428">
        <v>4.0649699999999998</v>
      </c>
      <c r="AB428">
        <v>8.7897999999999996</v>
      </c>
      <c r="AD428">
        <v>2.8820600000000001</v>
      </c>
      <c r="AE428">
        <v>2.8996200000000001</v>
      </c>
      <c r="AF428">
        <v>4.3683800000000002</v>
      </c>
      <c r="AH428">
        <v>4.6213899999999999</v>
      </c>
      <c r="AI428">
        <v>4.5895700000000001</v>
      </c>
      <c r="AJ428">
        <v>9.9896399999999996</v>
      </c>
      <c r="AL428">
        <v>3.0593699999999999</v>
      </c>
      <c r="AM428">
        <v>3.06514</v>
      </c>
      <c r="AN428">
        <v>5.2836100000000004</v>
      </c>
    </row>
    <row r="429" spans="10:40">
      <c r="J429">
        <v>0.56806000000000001</v>
      </c>
      <c r="K429">
        <v>0.67166999999999999</v>
      </c>
      <c r="L429">
        <v>2.1863600000000001</v>
      </c>
      <c r="N429">
        <v>0.82530999999999999</v>
      </c>
      <c r="O429">
        <v>0.88178999999999996</v>
      </c>
      <c r="P429">
        <v>2.5964200000000002</v>
      </c>
      <c r="R429">
        <v>0.91161999999999999</v>
      </c>
      <c r="S429">
        <v>0.89563000000000004</v>
      </c>
      <c r="T429">
        <v>2.3781300000000001</v>
      </c>
      <c r="V429">
        <v>1.1813</v>
      </c>
      <c r="W429">
        <v>1.2949999999999999</v>
      </c>
      <c r="X429">
        <v>4.0954100000000002</v>
      </c>
      <c r="Z429">
        <v>1.60991</v>
      </c>
      <c r="AA429">
        <v>1.61652</v>
      </c>
      <c r="AB429">
        <v>5.6567699999999999</v>
      </c>
      <c r="AD429">
        <v>0.39249000000000001</v>
      </c>
      <c r="AE429">
        <v>0.39551999999999998</v>
      </c>
      <c r="AF429">
        <v>1.1839999999999999</v>
      </c>
      <c r="AH429">
        <v>2.1180599999999998</v>
      </c>
      <c r="AI429">
        <v>2.0699399999999999</v>
      </c>
      <c r="AJ429">
        <v>6.7405900000000001</v>
      </c>
      <c r="AL429">
        <v>0.51356999999999997</v>
      </c>
      <c r="AM429">
        <v>0.50714999999999999</v>
      </c>
      <c r="AN429">
        <v>2.03565</v>
      </c>
    </row>
    <row r="430" spans="10:40">
      <c r="J430">
        <v>2.60012</v>
      </c>
      <c r="K430">
        <v>2.6170900000000001</v>
      </c>
      <c r="L430">
        <v>3.3027700000000002</v>
      </c>
      <c r="N430">
        <v>2.62826</v>
      </c>
      <c r="O430">
        <v>2.6533000000000002</v>
      </c>
      <c r="P430">
        <v>3.41364</v>
      </c>
      <c r="R430">
        <v>2.4996</v>
      </c>
      <c r="S430">
        <v>2.5134799999999999</v>
      </c>
      <c r="T430">
        <v>3.1856</v>
      </c>
      <c r="V430">
        <v>2.4950299999999999</v>
      </c>
      <c r="W430">
        <v>2.5030700000000001</v>
      </c>
      <c r="X430">
        <v>3.1870099999999999</v>
      </c>
      <c r="Z430">
        <v>2.5433699999999999</v>
      </c>
      <c r="AA430">
        <v>2.5491899999999998</v>
      </c>
      <c r="AB430">
        <v>3.2344900000000001</v>
      </c>
      <c r="AD430">
        <v>2.5095299999999998</v>
      </c>
      <c r="AE430">
        <v>2.52183</v>
      </c>
      <c r="AF430">
        <v>3.2045400000000002</v>
      </c>
      <c r="AH430">
        <v>2.5784500000000001</v>
      </c>
      <c r="AI430">
        <v>2.5926800000000001</v>
      </c>
      <c r="AJ430">
        <v>3.2930100000000002</v>
      </c>
      <c r="AL430">
        <v>2.5830000000000002</v>
      </c>
      <c r="AM430">
        <v>2.6069800000000001</v>
      </c>
      <c r="AN430">
        <v>3.3065500000000001</v>
      </c>
    </row>
    <row r="431" spans="10:40">
      <c r="J431">
        <v>3.1195300000000001</v>
      </c>
      <c r="K431">
        <v>3.1539100000000002</v>
      </c>
      <c r="L431">
        <v>4.7258500000000003</v>
      </c>
      <c r="N431">
        <v>2.7838799999999999</v>
      </c>
      <c r="O431">
        <v>2.85121</v>
      </c>
      <c r="P431">
        <v>4.3268599999999999</v>
      </c>
      <c r="R431">
        <v>3.4678800000000001</v>
      </c>
      <c r="S431">
        <v>3.4983200000000001</v>
      </c>
      <c r="T431">
        <v>5.8042299999999996</v>
      </c>
      <c r="V431">
        <v>3.60684</v>
      </c>
      <c r="W431">
        <v>3.7059899999999999</v>
      </c>
      <c r="X431">
        <v>6.1043099999999999</v>
      </c>
      <c r="Z431">
        <v>3.9489000000000001</v>
      </c>
      <c r="AA431">
        <v>4.0286200000000001</v>
      </c>
      <c r="AB431">
        <v>7.5462300000000004</v>
      </c>
      <c r="AD431">
        <v>4.3138100000000001</v>
      </c>
      <c r="AE431">
        <v>4.4298099999999998</v>
      </c>
      <c r="AF431">
        <v>8.4724000000000004</v>
      </c>
      <c r="AH431">
        <v>4.6606300000000003</v>
      </c>
      <c r="AI431">
        <v>4.6412500000000003</v>
      </c>
      <c r="AJ431">
        <v>8.6118100000000002</v>
      </c>
      <c r="AL431">
        <v>5.2193500000000004</v>
      </c>
      <c r="AM431">
        <v>5.1561899999999996</v>
      </c>
      <c r="AN431">
        <v>10.627700000000001</v>
      </c>
    </row>
    <row r="432" spans="10:40">
      <c r="J432">
        <v>0.51941000000000004</v>
      </c>
      <c r="K432">
        <v>0.53681999999999996</v>
      </c>
      <c r="L432">
        <v>1.4230799999999999</v>
      </c>
      <c r="N432">
        <v>0.15562000000000001</v>
      </c>
      <c r="O432">
        <v>0.19791</v>
      </c>
      <c r="P432">
        <v>0.91322000000000003</v>
      </c>
      <c r="R432">
        <v>0.96828000000000003</v>
      </c>
      <c r="S432">
        <v>0.98484000000000005</v>
      </c>
      <c r="T432">
        <v>2.61863</v>
      </c>
      <c r="V432">
        <v>1.11181</v>
      </c>
      <c r="W432">
        <v>1.20292</v>
      </c>
      <c r="X432">
        <v>2.9173</v>
      </c>
      <c r="Z432">
        <v>1.4055299999999999</v>
      </c>
      <c r="AA432">
        <v>1.47943</v>
      </c>
      <c r="AB432">
        <v>4.3117400000000004</v>
      </c>
      <c r="AD432">
        <v>1.8042800000000001</v>
      </c>
      <c r="AE432">
        <v>1.90798</v>
      </c>
      <c r="AF432">
        <v>5.2678599999999998</v>
      </c>
      <c r="AH432">
        <v>2.0821800000000001</v>
      </c>
      <c r="AI432">
        <v>2.0485699999999998</v>
      </c>
      <c r="AJ432">
        <v>5.3188000000000004</v>
      </c>
      <c r="AL432">
        <v>2.6363500000000002</v>
      </c>
      <c r="AM432">
        <v>2.54921</v>
      </c>
      <c r="AN432">
        <v>7.3211500000000003</v>
      </c>
    </row>
    <row r="433" spans="10:40">
      <c r="J433">
        <v>2.4864600000000001</v>
      </c>
      <c r="K433">
        <v>2.5039400000000001</v>
      </c>
      <c r="L433">
        <v>3.1617500000000001</v>
      </c>
      <c r="N433">
        <v>2.58894</v>
      </c>
      <c r="O433">
        <v>2.6084700000000001</v>
      </c>
      <c r="P433">
        <v>3.2831700000000001</v>
      </c>
      <c r="R433">
        <v>2.5767899999999999</v>
      </c>
      <c r="S433">
        <v>2.5920399999999999</v>
      </c>
      <c r="T433">
        <v>3.2247300000000001</v>
      </c>
      <c r="V433">
        <v>2.5219399999999998</v>
      </c>
      <c r="W433">
        <v>2.5426099999999998</v>
      </c>
      <c r="X433">
        <v>3.22322</v>
      </c>
      <c r="Z433">
        <v>2.5639599999999998</v>
      </c>
      <c r="AA433">
        <v>2.5765699999999998</v>
      </c>
      <c r="AB433">
        <v>3.2957900000000002</v>
      </c>
      <c r="AD433">
        <v>2.58813</v>
      </c>
      <c r="AE433">
        <v>2.59863</v>
      </c>
      <c r="AF433">
        <v>3.31901</v>
      </c>
      <c r="AH433">
        <v>2.4891100000000002</v>
      </c>
      <c r="AI433">
        <v>2.4934599999999998</v>
      </c>
      <c r="AJ433">
        <v>3.1915</v>
      </c>
      <c r="AL433">
        <v>2.5293899999999998</v>
      </c>
      <c r="AM433">
        <v>2.5474999999999999</v>
      </c>
      <c r="AN433">
        <v>3.2645599999999999</v>
      </c>
    </row>
    <row r="434" spans="10:40">
      <c r="J434">
        <v>2.6266099999999999</v>
      </c>
      <c r="K434">
        <v>2.6792799999999999</v>
      </c>
      <c r="L434">
        <v>3.9186999999999999</v>
      </c>
      <c r="N434">
        <v>3.38178</v>
      </c>
      <c r="O434">
        <v>3.4227300000000001</v>
      </c>
      <c r="P434">
        <v>5.7446999999999999</v>
      </c>
      <c r="R434">
        <v>3.3368699999999998</v>
      </c>
      <c r="S434">
        <v>3.4169200000000002</v>
      </c>
      <c r="T434">
        <v>5.2778900000000002</v>
      </c>
      <c r="V434">
        <v>3.4043199999999998</v>
      </c>
      <c r="W434">
        <v>3.4746999999999999</v>
      </c>
      <c r="X434">
        <v>5.0595600000000003</v>
      </c>
      <c r="Z434">
        <v>4.1270800000000003</v>
      </c>
      <c r="AA434">
        <v>4.1879900000000001</v>
      </c>
      <c r="AB434">
        <v>7.3636499999999998</v>
      </c>
      <c r="AD434">
        <v>4.3326799999999999</v>
      </c>
      <c r="AE434">
        <v>4.3297499999999998</v>
      </c>
      <c r="AF434">
        <v>9.13124</v>
      </c>
      <c r="AH434">
        <v>4.6405099999999999</v>
      </c>
      <c r="AI434">
        <v>4.75265</v>
      </c>
      <c r="AJ434">
        <v>7.9835200000000004</v>
      </c>
      <c r="AL434">
        <v>4.93276</v>
      </c>
      <c r="AM434">
        <v>4.9441499999999996</v>
      </c>
      <c r="AN434">
        <v>13.6425</v>
      </c>
    </row>
    <row r="435" spans="10:40">
      <c r="J435">
        <v>0.14015</v>
      </c>
      <c r="K435">
        <v>0.17534</v>
      </c>
      <c r="L435">
        <v>0.75695000000000001</v>
      </c>
      <c r="N435">
        <v>0.79283999999999999</v>
      </c>
      <c r="O435">
        <v>0.81425999999999998</v>
      </c>
      <c r="P435">
        <v>2.4615300000000002</v>
      </c>
      <c r="R435">
        <v>0.76007999999999998</v>
      </c>
      <c r="S435">
        <v>0.82487999999999995</v>
      </c>
      <c r="T435">
        <v>2.0531600000000001</v>
      </c>
      <c r="V435">
        <v>0.88238000000000005</v>
      </c>
      <c r="W435">
        <v>0.93208999999999997</v>
      </c>
      <c r="X435">
        <v>1.8363400000000001</v>
      </c>
      <c r="Z435">
        <v>1.5631200000000001</v>
      </c>
      <c r="AA435">
        <v>1.6114200000000001</v>
      </c>
      <c r="AB435">
        <v>4.0678599999999996</v>
      </c>
      <c r="AD435">
        <v>1.74455</v>
      </c>
      <c r="AE435">
        <v>1.73112</v>
      </c>
      <c r="AF435">
        <v>5.8122299999999996</v>
      </c>
      <c r="AH435">
        <v>2.1514000000000002</v>
      </c>
      <c r="AI435">
        <v>2.2591899999999998</v>
      </c>
      <c r="AJ435">
        <v>4.7920199999999999</v>
      </c>
      <c r="AL435">
        <v>2.4033699999999998</v>
      </c>
      <c r="AM435">
        <v>2.3966500000000002</v>
      </c>
      <c r="AN435">
        <v>10.377940000000001</v>
      </c>
    </row>
    <row r="436" spans="10:40">
      <c r="J436">
        <v>2.53959</v>
      </c>
      <c r="K436">
        <v>2.5596100000000002</v>
      </c>
      <c r="L436">
        <v>3.2263299999999999</v>
      </c>
      <c r="N436">
        <v>2.5660500000000002</v>
      </c>
      <c r="O436">
        <v>2.5781499999999999</v>
      </c>
      <c r="P436">
        <v>3.28118</v>
      </c>
      <c r="R436">
        <v>2.5950500000000001</v>
      </c>
      <c r="S436">
        <v>2.6063000000000001</v>
      </c>
      <c r="T436">
        <v>3.2510699999999999</v>
      </c>
      <c r="V436">
        <v>2.6309399999999998</v>
      </c>
      <c r="W436">
        <v>2.6446399999999999</v>
      </c>
      <c r="X436">
        <v>3.35215</v>
      </c>
      <c r="Z436">
        <v>2.5430100000000002</v>
      </c>
      <c r="AA436">
        <v>2.5556100000000002</v>
      </c>
      <c r="AB436">
        <v>3.2762600000000002</v>
      </c>
      <c r="AD436">
        <v>2.6087400000000001</v>
      </c>
      <c r="AE436">
        <v>2.62425</v>
      </c>
      <c r="AF436">
        <v>3.3668100000000001</v>
      </c>
      <c r="AH436">
        <v>2.5327999999999999</v>
      </c>
      <c r="AI436">
        <v>2.5432000000000001</v>
      </c>
      <c r="AJ436">
        <v>3.2574800000000002</v>
      </c>
      <c r="AL436">
        <v>2.4859300000000002</v>
      </c>
      <c r="AM436">
        <v>2.50346</v>
      </c>
      <c r="AN436">
        <v>3.13672</v>
      </c>
    </row>
    <row r="437" spans="10:40">
      <c r="J437">
        <v>2.6895600000000002</v>
      </c>
      <c r="K437">
        <v>2.7271700000000001</v>
      </c>
      <c r="L437">
        <v>4.0602</v>
      </c>
      <c r="N437">
        <v>3.23685</v>
      </c>
      <c r="O437">
        <v>3.2859600000000002</v>
      </c>
      <c r="P437">
        <v>5.2394499999999997</v>
      </c>
      <c r="R437">
        <v>3.5840999999999998</v>
      </c>
      <c r="S437">
        <v>3.5694599999999999</v>
      </c>
      <c r="T437">
        <v>5.7329100000000004</v>
      </c>
      <c r="V437">
        <v>3.93771</v>
      </c>
      <c r="W437">
        <v>3.9821800000000001</v>
      </c>
      <c r="X437">
        <v>8.0846300000000006</v>
      </c>
      <c r="Z437">
        <v>4.0000999999999998</v>
      </c>
      <c r="AA437">
        <v>3.9296899999999999</v>
      </c>
      <c r="AB437">
        <v>6.7228300000000001</v>
      </c>
      <c r="AD437">
        <v>4.07</v>
      </c>
      <c r="AE437">
        <v>4.1377699999999997</v>
      </c>
      <c r="AF437">
        <v>7.2599600000000004</v>
      </c>
      <c r="AH437">
        <v>4.2917300000000003</v>
      </c>
      <c r="AI437">
        <v>4.2859600000000002</v>
      </c>
      <c r="AJ437">
        <v>6.8281499999999999</v>
      </c>
      <c r="AL437">
        <v>4.8857600000000003</v>
      </c>
      <c r="AM437">
        <v>4.8948200000000002</v>
      </c>
      <c r="AN437">
        <v>9.0901300000000003</v>
      </c>
    </row>
    <row r="438" spans="10:40">
      <c r="J438">
        <v>0.14996999999999999</v>
      </c>
      <c r="K438">
        <v>0.16755999999999999</v>
      </c>
      <c r="L438">
        <v>0.83387</v>
      </c>
      <c r="N438">
        <v>0.67079999999999995</v>
      </c>
      <c r="O438">
        <v>0.70781000000000005</v>
      </c>
      <c r="P438">
        <v>1.95827</v>
      </c>
      <c r="R438">
        <v>0.98904999999999998</v>
      </c>
      <c r="S438">
        <v>0.96316000000000002</v>
      </c>
      <c r="T438">
        <v>2.48184</v>
      </c>
      <c r="V438">
        <v>1.30677</v>
      </c>
      <c r="W438">
        <v>1.33754</v>
      </c>
      <c r="X438">
        <v>4.7324799999999998</v>
      </c>
      <c r="Z438">
        <v>1.45709</v>
      </c>
      <c r="AA438">
        <v>1.37408</v>
      </c>
      <c r="AB438">
        <v>3.4465699999999999</v>
      </c>
      <c r="AD438">
        <v>1.46126</v>
      </c>
      <c r="AE438">
        <v>1.51352</v>
      </c>
      <c r="AF438">
        <v>3.8931499999999999</v>
      </c>
      <c r="AH438">
        <v>1.7589300000000001</v>
      </c>
      <c r="AI438">
        <v>1.7427600000000001</v>
      </c>
      <c r="AJ438">
        <v>3.5706699999999998</v>
      </c>
      <c r="AL438">
        <v>2.3998300000000001</v>
      </c>
      <c r="AM438">
        <v>2.3913600000000002</v>
      </c>
      <c r="AN438">
        <v>5.9534099999999999</v>
      </c>
    </row>
    <row r="439" spans="10:40">
      <c r="J439">
        <v>2.5260400000000001</v>
      </c>
      <c r="K439">
        <v>2.5341200000000002</v>
      </c>
      <c r="L439">
        <v>3.24214</v>
      </c>
      <c r="N439">
        <v>2.5385499999999999</v>
      </c>
      <c r="O439">
        <v>2.5548199999999999</v>
      </c>
      <c r="P439">
        <v>3.22139</v>
      </c>
      <c r="R439">
        <v>2.5529700000000002</v>
      </c>
      <c r="S439">
        <v>2.56453</v>
      </c>
      <c r="T439">
        <v>3.2836699999999999</v>
      </c>
      <c r="V439">
        <v>2.5442800000000001</v>
      </c>
      <c r="W439">
        <v>2.55742</v>
      </c>
      <c r="X439">
        <v>3.31027</v>
      </c>
      <c r="Z439">
        <v>2.4736699999999998</v>
      </c>
      <c r="AA439">
        <v>2.4886499999999998</v>
      </c>
      <c r="AB439">
        <v>3.2323499999999998</v>
      </c>
      <c r="AD439">
        <v>2.5831200000000001</v>
      </c>
      <c r="AE439">
        <v>2.5931899999999999</v>
      </c>
      <c r="AF439">
        <v>3.2803599999999999</v>
      </c>
      <c r="AH439">
        <v>2.5497999999999998</v>
      </c>
      <c r="AI439">
        <v>2.5665800000000001</v>
      </c>
      <c r="AJ439">
        <v>3.3018700000000001</v>
      </c>
      <c r="AL439">
        <v>2.5432700000000001</v>
      </c>
      <c r="AM439">
        <v>2.56534</v>
      </c>
      <c r="AN439">
        <v>3.1688399999999999</v>
      </c>
    </row>
    <row r="440" spans="10:40">
      <c r="J440">
        <v>3.1149399999999998</v>
      </c>
      <c r="K440">
        <v>3.1229800000000001</v>
      </c>
      <c r="L440">
        <v>6.2500600000000004</v>
      </c>
      <c r="N440">
        <v>3.3389099999999998</v>
      </c>
      <c r="O440">
        <v>3.40903</v>
      </c>
      <c r="P440">
        <v>5.52759</v>
      </c>
      <c r="R440">
        <v>3.5914999999999999</v>
      </c>
      <c r="S440">
        <v>3.6135700000000002</v>
      </c>
      <c r="T440">
        <v>6.5237600000000002</v>
      </c>
      <c r="V440">
        <v>3.7607900000000001</v>
      </c>
      <c r="W440">
        <v>3.7556400000000001</v>
      </c>
      <c r="X440">
        <v>6.0330199999999996</v>
      </c>
      <c r="Z440">
        <v>3.9963600000000001</v>
      </c>
      <c r="AA440">
        <v>4.1454700000000004</v>
      </c>
      <c r="AB440">
        <v>6.14541</v>
      </c>
      <c r="AD440">
        <v>4.4624600000000001</v>
      </c>
      <c r="AE440">
        <v>4.4557399999999996</v>
      </c>
      <c r="AF440">
        <v>7.5432800000000002</v>
      </c>
      <c r="AH440">
        <v>4.7774099999999997</v>
      </c>
      <c r="AI440">
        <v>4.9044999999999996</v>
      </c>
      <c r="AJ440">
        <v>9.0996500000000005</v>
      </c>
      <c r="AL440">
        <v>5.0781799999999997</v>
      </c>
      <c r="AM440">
        <v>5.0839299999999996</v>
      </c>
      <c r="AN440">
        <v>10.329000000000001</v>
      </c>
    </row>
    <row r="441" spans="10:40">
      <c r="J441">
        <v>0.58889999999999998</v>
      </c>
      <c r="K441">
        <v>0.58886000000000005</v>
      </c>
      <c r="L441">
        <v>3.0079199999999999</v>
      </c>
      <c r="N441">
        <v>0.80035999999999996</v>
      </c>
      <c r="O441">
        <v>0.85421000000000002</v>
      </c>
      <c r="P441">
        <v>2.3062</v>
      </c>
      <c r="R441">
        <v>1.03853</v>
      </c>
      <c r="S441">
        <v>1.04904</v>
      </c>
      <c r="T441">
        <v>3.2400899999999999</v>
      </c>
      <c r="V441">
        <v>1.21651</v>
      </c>
      <c r="W441">
        <v>1.1982200000000001</v>
      </c>
      <c r="X441">
        <v>2.72275</v>
      </c>
      <c r="Z441">
        <v>1.5226900000000001</v>
      </c>
      <c r="AA441">
        <v>1.65682</v>
      </c>
      <c r="AB441">
        <v>2.9130600000000002</v>
      </c>
      <c r="AD441">
        <v>1.87934</v>
      </c>
      <c r="AE441">
        <v>1.8625499999999999</v>
      </c>
      <c r="AF441">
        <v>4.2629200000000003</v>
      </c>
      <c r="AH441">
        <v>2.2276099999999999</v>
      </c>
      <c r="AI441">
        <v>2.33792</v>
      </c>
      <c r="AJ441">
        <v>5.7977800000000004</v>
      </c>
      <c r="AL441">
        <v>2.53491</v>
      </c>
      <c r="AM441">
        <v>2.5185900000000001</v>
      </c>
      <c r="AN441">
        <v>7.1601600000000003</v>
      </c>
    </row>
    <row r="442" spans="10:40">
      <c r="N442">
        <v>2.5538400000000001</v>
      </c>
      <c r="O442">
        <v>2.57484</v>
      </c>
      <c r="P442">
        <v>3.2865000000000002</v>
      </c>
      <c r="V442">
        <v>2.5416400000000001</v>
      </c>
      <c r="W442">
        <v>2.5507900000000001</v>
      </c>
      <c r="X442">
        <v>3.2648100000000002</v>
      </c>
      <c r="AD442">
        <v>2.54366</v>
      </c>
      <c r="AE442">
        <v>2.5589599999999999</v>
      </c>
      <c r="AF442">
        <v>3.25901</v>
      </c>
      <c r="AL442">
        <v>2.61429</v>
      </c>
      <c r="AM442">
        <v>2.6317699999999999</v>
      </c>
      <c r="AN442">
        <v>3.3729499999999999</v>
      </c>
    </row>
    <row r="443" spans="10:40">
      <c r="N443">
        <v>2.7631399999999999</v>
      </c>
      <c r="O443">
        <v>2.8163</v>
      </c>
      <c r="P443">
        <v>4.367</v>
      </c>
      <c r="V443">
        <v>3.8372899999999999</v>
      </c>
      <c r="W443">
        <v>3.94055</v>
      </c>
      <c r="X443">
        <v>8.0397200000000009</v>
      </c>
      <c r="AD443">
        <v>4.5080999999999998</v>
      </c>
      <c r="AE443">
        <v>4.5411900000000003</v>
      </c>
      <c r="AF443">
        <v>8.8031199999999998</v>
      </c>
      <c r="AL443">
        <v>4.9987300000000001</v>
      </c>
      <c r="AM443">
        <v>5.15252</v>
      </c>
      <c r="AN443">
        <v>9.2227399999999999</v>
      </c>
    </row>
    <row r="444" spans="10:40">
      <c r="N444">
        <v>0.20930000000000001</v>
      </c>
      <c r="O444">
        <v>0.24146000000000001</v>
      </c>
      <c r="P444">
        <v>1.0805</v>
      </c>
      <c r="V444">
        <v>1.29565</v>
      </c>
      <c r="W444">
        <v>1.3897600000000001</v>
      </c>
      <c r="X444">
        <v>4.7749100000000002</v>
      </c>
      <c r="AD444">
        <v>1.96444</v>
      </c>
      <c r="AE444">
        <v>1.9822299999999999</v>
      </c>
      <c r="AF444">
        <v>5.5441099999999999</v>
      </c>
      <c r="AL444">
        <v>2.3844400000000001</v>
      </c>
      <c r="AM444">
        <v>2.52075</v>
      </c>
      <c r="AN444">
        <v>5.8497899999999996</v>
      </c>
    </row>
    <row r="445" spans="10:40">
      <c r="N445">
        <v>2.56995</v>
      </c>
      <c r="O445">
        <v>2.5841599999999998</v>
      </c>
      <c r="P445">
        <v>3.2431100000000002</v>
      </c>
      <c r="V445">
        <v>2.6140599999999998</v>
      </c>
      <c r="W445">
        <v>2.6320999999999999</v>
      </c>
      <c r="X445">
        <v>3.3519299999999999</v>
      </c>
      <c r="AD445">
        <v>2.5226500000000001</v>
      </c>
      <c r="AE445">
        <v>2.5344899999999999</v>
      </c>
      <c r="AF445">
        <v>3.2768999999999999</v>
      </c>
      <c r="AL445">
        <v>2.5554999999999999</v>
      </c>
      <c r="AM445">
        <v>2.5642</v>
      </c>
      <c r="AN445">
        <v>3.3046099999999998</v>
      </c>
    </row>
    <row r="446" spans="10:40">
      <c r="N446">
        <v>3.3192200000000001</v>
      </c>
      <c r="O446">
        <v>3.3782899999999998</v>
      </c>
      <c r="P446">
        <v>5.1264599999999998</v>
      </c>
      <c r="V446">
        <v>3.72437</v>
      </c>
      <c r="W446">
        <v>3.7631100000000002</v>
      </c>
      <c r="X446">
        <v>6.8176800000000002</v>
      </c>
      <c r="AD446">
        <v>4.26478</v>
      </c>
      <c r="AE446">
        <v>4.3313699999999997</v>
      </c>
      <c r="AF446">
        <v>7.3838999999999997</v>
      </c>
      <c r="AL446">
        <v>4.7998799999999999</v>
      </c>
      <c r="AM446">
        <v>4.8496899999999998</v>
      </c>
      <c r="AN446">
        <v>8.0738900000000005</v>
      </c>
    </row>
    <row r="447" spans="10:40">
      <c r="N447">
        <v>0.74926999999999999</v>
      </c>
      <c r="O447">
        <v>0.79413</v>
      </c>
      <c r="P447">
        <v>1.8833500000000001</v>
      </c>
      <c r="V447">
        <v>1.1103099999999999</v>
      </c>
      <c r="W447">
        <v>1.1310100000000001</v>
      </c>
      <c r="X447">
        <v>3.4657499999999999</v>
      </c>
      <c r="AD447">
        <v>1.74213</v>
      </c>
      <c r="AE447">
        <v>1.79688</v>
      </c>
      <c r="AF447">
        <v>4.1070000000000002</v>
      </c>
      <c r="AL447">
        <v>2.24438</v>
      </c>
      <c r="AM447">
        <v>2.2854899999999998</v>
      </c>
      <c r="AN447">
        <v>4.7692800000000002</v>
      </c>
    </row>
    <row r="448" spans="10:40">
      <c r="N448">
        <v>2.5299</v>
      </c>
      <c r="O448">
        <v>2.54257</v>
      </c>
      <c r="P448">
        <v>3.2540399999999998</v>
      </c>
      <c r="V448">
        <v>2.5654300000000001</v>
      </c>
      <c r="W448">
        <v>2.5842299999999998</v>
      </c>
      <c r="X448">
        <v>3.2279200000000001</v>
      </c>
      <c r="AD448">
        <v>2.56778</v>
      </c>
      <c r="AE448">
        <v>2.5854599999999999</v>
      </c>
      <c r="AF448">
        <v>3.2677999999999998</v>
      </c>
      <c r="AL448">
        <v>2.4876900000000002</v>
      </c>
      <c r="AM448">
        <v>2.4985900000000001</v>
      </c>
      <c r="AN448">
        <v>3.2200700000000002</v>
      </c>
    </row>
    <row r="449" spans="14:40">
      <c r="N449">
        <v>3.35263</v>
      </c>
      <c r="O449">
        <v>3.4385300000000001</v>
      </c>
      <c r="P449">
        <v>5.7931999999999997</v>
      </c>
      <c r="V449">
        <v>2.8399700000000001</v>
      </c>
      <c r="W449">
        <v>2.8947699999999998</v>
      </c>
      <c r="X449">
        <v>4.47525</v>
      </c>
      <c r="AD449">
        <v>2.9615200000000002</v>
      </c>
      <c r="AE449">
        <v>3.0062799999999998</v>
      </c>
      <c r="AF449">
        <v>4.6352099999999998</v>
      </c>
      <c r="AL449">
        <v>4.2443200000000001</v>
      </c>
      <c r="AM449">
        <v>4.2046799999999998</v>
      </c>
      <c r="AN449">
        <v>7.5178700000000003</v>
      </c>
    </row>
    <row r="450" spans="14:40">
      <c r="N450">
        <v>0.82272999999999996</v>
      </c>
      <c r="O450">
        <v>0.89595999999999998</v>
      </c>
      <c r="P450">
        <v>2.5391599999999999</v>
      </c>
      <c r="V450">
        <v>0.27454000000000001</v>
      </c>
      <c r="W450">
        <v>0.31053999999999998</v>
      </c>
      <c r="X450">
        <v>1.24733</v>
      </c>
      <c r="AD450">
        <v>0.39373999999999998</v>
      </c>
      <c r="AE450">
        <v>0.42082000000000003</v>
      </c>
      <c r="AF450">
        <v>1.36741</v>
      </c>
      <c r="AL450">
        <v>1.7566299999999999</v>
      </c>
      <c r="AM450">
        <v>1.7060900000000001</v>
      </c>
      <c r="AN450">
        <v>4.2977999999999996</v>
      </c>
    </row>
    <row r="451" spans="14:40">
      <c r="N451">
        <v>2.5498699999999999</v>
      </c>
      <c r="O451">
        <v>2.5707</v>
      </c>
      <c r="P451">
        <v>3.1660599999999999</v>
      </c>
      <c r="V451">
        <v>2.5616699999999999</v>
      </c>
      <c r="W451">
        <v>2.5677699999999999</v>
      </c>
      <c r="X451">
        <v>3.30952</v>
      </c>
      <c r="AD451">
        <v>2.5193599999999998</v>
      </c>
      <c r="AE451">
        <v>2.53918</v>
      </c>
      <c r="AF451">
        <v>3.14323</v>
      </c>
      <c r="AL451">
        <v>2.5778599999999998</v>
      </c>
      <c r="AM451">
        <v>2.6023399999999999</v>
      </c>
      <c r="AN451">
        <v>3.3562599999999998</v>
      </c>
    </row>
    <row r="452" spans="14:40">
      <c r="N452">
        <v>3.3271299999999999</v>
      </c>
      <c r="O452">
        <v>3.3220299999999998</v>
      </c>
      <c r="P452">
        <v>5.8507100000000003</v>
      </c>
      <c r="V452">
        <v>3.8251599999999999</v>
      </c>
      <c r="W452">
        <v>3.9265300000000001</v>
      </c>
      <c r="X452">
        <v>7.7358500000000001</v>
      </c>
      <c r="AD452">
        <v>2.9205299999999998</v>
      </c>
      <c r="AE452">
        <v>2.9913699999999999</v>
      </c>
      <c r="AF452">
        <v>4.50779</v>
      </c>
      <c r="AL452">
        <v>5.0443100000000003</v>
      </c>
      <c r="AM452">
        <v>5.1075100000000004</v>
      </c>
      <c r="AN452">
        <v>9.5915400000000002</v>
      </c>
    </row>
    <row r="453" spans="14:40">
      <c r="N453">
        <v>0.77725999999999995</v>
      </c>
      <c r="O453">
        <v>0.75133000000000005</v>
      </c>
      <c r="P453">
        <v>2.68465</v>
      </c>
      <c r="V453">
        <v>1.26349</v>
      </c>
      <c r="W453">
        <v>1.35876</v>
      </c>
      <c r="X453">
        <v>4.4263300000000001</v>
      </c>
      <c r="AD453">
        <v>0.40117000000000003</v>
      </c>
      <c r="AE453">
        <v>0.45218999999999998</v>
      </c>
      <c r="AF453">
        <v>1.36456</v>
      </c>
      <c r="AL453">
        <v>2.46645</v>
      </c>
      <c r="AM453">
        <v>2.5051700000000001</v>
      </c>
      <c r="AN453">
        <v>6.2352800000000004</v>
      </c>
    </row>
    <row r="454" spans="14:40">
      <c r="N454">
        <v>2.5456500000000002</v>
      </c>
      <c r="O454">
        <v>2.56229</v>
      </c>
      <c r="P454">
        <v>3.1608299999999998</v>
      </c>
      <c r="V454">
        <v>2.5837400000000001</v>
      </c>
      <c r="W454">
        <v>2.6042000000000001</v>
      </c>
      <c r="X454">
        <v>3.3593500000000001</v>
      </c>
      <c r="AD454">
        <v>2.5588500000000001</v>
      </c>
      <c r="AE454">
        <v>2.57437</v>
      </c>
      <c r="AF454">
        <v>3.2364299999999999</v>
      </c>
      <c r="AL454">
        <v>2.5198999999999998</v>
      </c>
      <c r="AM454">
        <v>2.53756</v>
      </c>
      <c r="AN454">
        <v>3.2141799999999998</v>
      </c>
    </row>
    <row r="455" spans="14:40">
      <c r="N455">
        <v>3.3493900000000001</v>
      </c>
      <c r="O455">
        <v>3.3928799999999999</v>
      </c>
      <c r="P455">
        <v>6.0060099999999998</v>
      </c>
      <c r="V455">
        <v>3.8458000000000001</v>
      </c>
      <c r="W455">
        <v>3.8352200000000001</v>
      </c>
      <c r="X455">
        <v>6.2878600000000002</v>
      </c>
      <c r="AD455">
        <v>2.94211</v>
      </c>
      <c r="AE455">
        <v>3.0083099999999998</v>
      </c>
      <c r="AF455">
        <v>4.39025</v>
      </c>
      <c r="AL455">
        <v>5.0169199999999998</v>
      </c>
      <c r="AM455">
        <v>5.1075900000000001</v>
      </c>
      <c r="AN455">
        <v>9.0011600000000005</v>
      </c>
    </row>
    <row r="456" spans="14:40">
      <c r="N456">
        <v>0.80374000000000001</v>
      </c>
      <c r="O456">
        <v>0.83059000000000005</v>
      </c>
      <c r="P456">
        <v>2.84518</v>
      </c>
      <c r="V456">
        <v>1.26206</v>
      </c>
      <c r="W456">
        <v>1.23102</v>
      </c>
      <c r="X456">
        <v>2.9285100000000002</v>
      </c>
      <c r="AD456">
        <v>0.38325999999999999</v>
      </c>
      <c r="AE456">
        <v>0.43393999999999999</v>
      </c>
      <c r="AF456">
        <v>1.1538200000000001</v>
      </c>
      <c r="AL456">
        <v>2.49702</v>
      </c>
      <c r="AM456">
        <v>2.57003</v>
      </c>
      <c r="AN456">
        <v>5.7869799999999998</v>
      </c>
    </row>
    <row r="457" spans="14:40">
      <c r="N457">
        <v>2.5264600000000002</v>
      </c>
      <c r="O457">
        <v>2.5379399999999999</v>
      </c>
      <c r="P457">
        <v>3.22817</v>
      </c>
      <c r="V457">
        <v>2.49783</v>
      </c>
      <c r="W457">
        <v>2.5218400000000001</v>
      </c>
      <c r="X457">
        <v>3.1986599999999998</v>
      </c>
      <c r="AD457">
        <v>2.5701100000000001</v>
      </c>
      <c r="AE457">
        <v>2.5837300000000001</v>
      </c>
      <c r="AF457">
        <v>3.2637100000000001</v>
      </c>
      <c r="AL457">
        <v>2.5297800000000001</v>
      </c>
      <c r="AM457">
        <v>2.5464500000000001</v>
      </c>
      <c r="AN457">
        <v>3.2374399999999999</v>
      </c>
    </row>
    <row r="458" spans="14:40">
      <c r="N458">
        <v>3.2929499999999998</v>
      </c>
      <c r="O458">
        <v>3.3044500000000001</v>
      </c>
      <c r="P458">
        <v>5.3372700000000002</v>
      </c>
      <c r="V458">
        <v>2.7172900000000002</v>
      </c>
      <c r="W458">
        <v>2.7734899999999998</v>
      </c>
      <c r="X458">
        <v>4.2004799999999998</v>
      </c>
      <c r="AD458">
        <v>2.9765199999999998</v>
      </c>
      <c r="AE458">
        <v>3.0100799999999999</v>
      </c>
      <c r="AF458">
        <v>4.7020600000000004</v>
      </c>
      <c r="AL458">
        <v>4.7402100000000003</v>
      </c>
      <c r="AM458">
        <v>4.7185899999999998</v>
      </c>
      <c r="AN458">
        <v>8.0643200000000004</v>
      </c>
    </row>
    <row r="459" spans="14:40">
      <c r="N459">
        <v>0.76649</v>
      </c>
      <c r="O459">
        <v>0.76651000000000002</v>
      </c>
      <c r="P459">
        <v>2.1091000000000002</v>
      </c>
      <c r="V459">
        <v>0.21945999999999999</v>
      </c>
      <c r="W459">
        <v>0.25164999999999998</v>
      </c>
      <c r="X459">
        <v>1.0018199999999999</v>
      </c>
      <c r="AD459">
        <v>0.40640999999999999</v>
      </c>
      <c r="AE459">
        <v>0.42635000000000001</v>
      </c>
      <c r="AF459">
        <v>1.43835</v>
      </c>
      <c r="AL459">
        <v>2.2104300000000001</v>
      </c>
      <c r="AM459">
        <v>2.1721400000000002</v>
      </c>
      <c r="AN459">
        <v>4.8268800000000001</v>
      </c>
    </row>
    <row r="460" spans="14:40">
      <c r="N460">
        <v>2.54609</v>
      </c>
      <c r="O460">
        <v>2.5598399999999999</v>
      </c>
      <c r="P460">
        <v>3.2584499999999998</v>
      </c>
      <c r="V460">
        <v>2.6096499999999998</v>
      </c>
      <c r="W460">
        <v>2.6315200000000001</v>
      </c>
      <c r="X460">
        <v>3.3523499999999999</v>
      </c>
      <c r="AD460">
        <v>2.54732</v>
      </c>
      <c r="AE460">
        <v>2.5622099999999999</v>
      </c>
      <c r="AF460">
        <v>3.4089200000000002</v>
      </c>
      <c r="AL460">
        <v>2.4791400000000001</v>
      </c>
      <c r="AM460">
        <v>2.4884200000000001</v>
      </c>
      <c r="AN460">
        <v>3.1680899999999999</v>
      </c>
    </row>
    <row r="461" spans="14:40">
      <c r="N461">
        <v>3.3462499999999999</v>
      </c>
      <c r="O461">
        <v>3.44434</v>
      </c>
      <c r="P461">
        <v>6.0739299999999998</v>
      </c>
      <c r="V461">
        <v>3.9830399999999999</v>
      </c>
      <c r="W461">
        <v>3.9842</v>
      </c>
      <c r="X461">
        <v>7.7473799999999997</v>
      </c>
      <c r="AD461">
        <v>4.3761000000000001</v>
      </c>
      <c r="AE461">
        <v>4.4635199999999999</v>
      </c>
      <c r="AF461">
        <v>8.5455199999999998</v>
      </c>
      <c r="AL461">
        <v>4.8334900000000003</v>
      </c>
      <c r="AM461">
        <v>4.9128999999999996</v>
      </c>
      <c r="AN461">
        <v>8.1666899999999991</v>
      </c>
    </row>
    <row r="462" spans="14:40">
      <c r="N462">
        <v>0.80015999999999998</v>
      </c>
      <c r="O462">
        <v>0.88449999999999995</v>
      </c>
      <c r="P462">
        <v>2.81548</v>
      </c>
      <c r="V462">
        <v>1.3733900000000001</v>
      </c>
      <c r="W462">
        <v>1.3526800000000001</v>
      </c>
      <c r="X462">
        <v>4.3950300000000002</v>
      </c>
      <c r="AD462">
        <v>1.8287800000000001</v>
      </c>
      <c r="AE462">
        <v>1.9013100000000001</v>
      </c>
      <c r="AF462">
        <v>5.1365999999999996</v>
      </c>
      <c r="AL462">
        <v>2.3543500000000002</v>
      </c>
      <c r="AM462">
        <v>2.42448</v>
      </c>
      <c r="AN462">
        <v>4.9985999999999997</v>
      </c>
    </row>
    <row r="463" spans="14:40">
      <c r="N463">
        <v>2.5185300000000002</v>
      </c>
      <c r="O463">
        <v>2.5259200000000002</v>
      </c>
      <c r="P463">
        <v>3.2205300000000001</v>
      </c>
      <c r="V463">
        <v>2.49546</v>
      </c>
      <c r="W463">
        <v>2.5096099999999999</v>
      </c>
      <c r="X463">
        <v>3.1657700000000002</v>
      </c>
      <c r="AD463">
        <v>2.5037799999999999</v>
      </c>
      <c r="AE463">
        <v>2.5162</v>
      </c>
      <c r="AF463">
        <v>3.2186699999999999</v>
      </c>
      <c r="AL463">
        <v>2.53057</v>
      </c>
      <c r="AM463">
        <v>2.53891</v>
      </c>
      <c r="AN463">
        <v>3.2408100000000002</v>
      </c>
    </row>
    <row r="464" spans="14:40">
      <c r="N464">
        <v>3.3519600000000001</v>
      </c>
      <c r="O464">
        <v>3.3664700000000001</v>
      </c>
      <c r="P464">
        <v>6.8529099999999996</v>
      </c>
      <c r="V464">
        <v>3.79549</v>
      </c>
      <c r="W464">
        <v>3.8380100000000001</v>
      </c>
      <c r="X464">
        <v>7.2068199999999996</v>
      </c>
      <c r="AD464">
        <v>4.1154400000000004</v>
      </c>
      <c r="AE464">
        <v>4.1682600000000001</v>
      </c>
      <c r="AF464">
        <v>6.2926799999999998</v>
      </c>
      <c r="AL464">
        <v>4.6919599999999999</v>
      </c>
      <c r="AM464">
        <v>4.6789300000000003</v>
      </c>
      <c r="AN464">
        <v>7.7187400000000004</v>
      </c>
    </row>
    <row r="465" spans="13:40">
      <c r="N465">
        <v>0.83343</v>
      </c>
      <c r="O465">
        <v>0.84055000000000002</v>
      </c>
      <c r="P465">
        <v>3.6323799999999999</v>
      </c>
      <c r="V465">
        <v>1.30003</v>
      </c>
      <c r="W465">
        <v>1.3284</v>
      </c>
      <c r="X465">
        <v>4.0410500000000003</v>
      </c>
      <c r="AD465">
        <v>1.6116600000000001</v>
      </c>
      <c r="AE465">
        <v>1.6520600000000001</v>
      </c>
      <c r="AF465">
        <v>3.0740099999999999</v>
      </c>
      <c r="AL465">
        <v>2.1613899999999999</v>
      </c>
      <c r="AM465">
        <v>2.1400199999999998</v>
      </c>
      <c r="AN465">
        <v>4.4779299999999997</v>
      </c>
    </row>
    <row r="466" spans="13:40">
      <c r="M466" s="3"/>
      <c r="N466" s="3">
        <v>2.5022600000000002</v>
      </c>
      <c r="O466" s="3">
        <v>2.5166499999999998</v>
      </c>
      <c r="P466" s="3">
        <v>3.12635</v>
      </c>
      <c r="Q466" s="3"/>
      <c r="R466" s="3"/>
      <c r="S466" s="3"/>
      <c r="T466" s="3"/>
      <c r="V466">
        <v>2.59544</v>
      </c>
      <c r="W466">
        <v>2.6139100000000002</v>
      </c>
      <c r="X466">
        <v>3.3005100000000001</v>
      </c>
      <c r="AD466">
        <v>2.5560399999999999</v>
      </c>
      <c r="AE466">
        <v>2.5764200000000002</v>
      </c>
      <c r="AF466">
        <v>3.2103600000000001</v>
      </c>
      <c r="AL466">
        <v>2.6383000000000001</v>
      </c>
      <c r="AM466">
        <v>2.65801</v>
      </c>
      <c r="AN466">
        <v>3.3716499999999998</v>
      </c>
    </row>
    <row r="467" spans="13:40">
      <c r="N467">
        <v>3.30715</v>
      </c>
      <c r="O467">
        <v>3.37486</v>
      </c>
      <c r="P467">
        <v>5.1646099999999997</v>
      </c>
      <c r="V467">
        <v>3.8705500000000002</v>
      </c>
      <c r="W467">
        <v>3.9224000000000001</v>
      </c>
      <c r="X467">
        <v>7.3792900000000001</v>
      </c>
      <c r="AD467">
        <v>4.2339200000000003</v>
      </c>
      <c r="AE467">
        <v>4.3107199999999999</v>
      </c>
      <c r="AF467">
        <v>7.4710299999999998</v>
      </c>
      <c r="AL467">
        <v>5.1649399999999996</v>
      </c>
      <c r="AM467">
        <v>5.2399300000000002</v>
      </c>
      <c r="AN467">
        <v>10.3291</v>
      </c>
    </row>
    <row r="468" spans="13:40">
      <c r="N468">
        <v>0.80488999999999999</v>
      </c>
      <c r="O468">
        <v>0.85821000000000003</v>
      </c>
      <c r="P468">
        <v>2.0382600000000002</v>
      </c>
      <c r="V468">
        <v>1.27511</v>
      </c>
      <c r="W468">
        <v>1.3084899999999999</v>
      </c>
      <c r="X468">
        <v>4.0787800000000001</v>
      </c>
      <c r="AD468">
        <v>1.67788</v>
      </c>
      <c r="AE468">
        <v>1.7343</v>
      </c>
      <c r="AF468">
        <v>4.2606700000000002</v>
      </c>
      <c r="AL468">
        <v>2.52664</v>
      </c>
      <c r="AM468">
        <v>2.5819200000000002</v>
      </c>
      <c r="AN468">
        <v>6.9574499999999997</v>
      </c>
    </row>
    <row r="469" spans="13:40">
      <c r="N469">
        <v>2.5505499999999999</v>
      </c>
      <c r="O469">
        <v>2.5644900000000002</v>
      </c>
      <c r="P469">
        <v>3.30999</v>
      </c>
      <c r="V469">
        <v>2.5241099999999999</v>
      </c>
      <c r="W469">
        <v>2.5422500000000001</v>
      </c>
      <c r="X469">
        <v>3.2343799999999998</v>
      </c>
      <c r="AD469">
        <v>2.6230799999999999</v>
      </c>
      <c r="AE469">
        <v>2.6437400000000002</v>
      </c>
      <c r="AF469">
        <v>3.3697400000000002</v>
      </c>
      <c r="AL469">
        <v>2.5339100000000001</v>
      </c>
      <c r="AM469">
        <v>2.5521199999999999</v>
      </c>
      <c r="AN469">
        <v>3.2513200000000002</v>
      </c>
    </row>
    <row r="470" spans="13:40">
      <c r="N470">
        <v>3.3097599999999998</v>
      </c>
      <c r="O470">
        <v>3.3523900000000002</v>
      </c>
      <c r="P470">
        <v>5.6873500000000003</v>
      </c>
      <c r="V470">
        <v>3.77712</v>
      </c>
      <c r="W470">
        <v>3.8118300000000001</v>
      </c>
      <c r="X470">
        <v>5.8070599999999999</v>
      </c>
      <c r="AD470">
        <v>4.2265600000000001</v>
      </c>
      <c r="AE470">
        <v>4.22872</v>
      </c>
      <c r="AF470">
        <v>6.0877999999999997</v>
      </c>
      <c r="AL470">
        <v>3.1197699999999999</v>
      </c>
      <c r="AM470">
        <v>3.1838700000000002</v>
      </c>
      <c r="AN470">
        <v>4.9395899999999999</v>
      </c>
    </row>
    <row r="471" spans="13:40">
      <c r="N471">
        <v>0.75921000000000005</v>
      </c>
      <c r="O471">
        <v>0.78790000000000004</v>
      </c>
      <c r="P471">
        <v>2.3773599999999999</v>
      </c>
      <c r="V471">
        <v>1.25301</v>
      </c>
      <c r="W471">
        <v>1.2695799999999999</v>
      </c>
      <c r="X471">
        <v>2.5726800000000001</v>
      </c>
      <c r="AD471">
        <v>1.60348</v>
      </c>
      <c r="AE471">
        <v>1.5849800000000001</v>
      </c>
      <c r="AF471">
        <v>2.7180599999999999</v>
      </c>
      <c r="AL471">
        <v>0.58586000000000005</v>
      </c>
      <c r="AM471">
        <v>0.63175000000000003</v>
      </c>
      <c r="AN471">
        <v>1.6882699999999999</v>
      </c>
    </row>
    <row r="472" spans="13:40">
      <c r="N472">
        <v>2.5476899999999998</v>
      </c>
      <c r="O472">
        <v>2.5657000000000001</v>
      </c>
      <c r="P472">
        <v>3.2645400000000002</v>
      </c>
      <c r="V472">
        <v>2.55741</v>
      </c>
      <c r="W472">
        <v>2.5717599999999998</v>
      </c>
      <c r="X472">
        <v>3.3222499999999999</v>
      </c>
      <c r="AD472">
        <v>2.6187299999999998</v>
      </c>
      <c r="AE472">
        <v>2.6368900000000002</v>
      </c>
      <c r="AF472">
        <v>3.3715000000000002</v>
      </c>
      <c r="AL472">
        <v>2.4833400000000001</v>
      </c>
      <c r="AM472">
        <v>2.5032999999999999</v>
      </c>
      <c r="AN472">
        <v>3.2093799999999999</v>
      </c>
    </row>
    <row r="473" spans="13:40">
      <c r="N473">
        <v>3.3149700000000002</v>
      </c>
      <c r="O473">
        <v>3.38794</v>
      </c>
      <c r="P473">
        <v>5.44156</v>
      </c>
      <c r="V473">
        <v>3.7324700000000002</v>
      </c>
      <c r="W473">
        <v>3.7648799999999998</v>
      </c>
      <c r="X473">
        <v>5.9572700000000003</v>
      </c>
      <c r="AD473">
        <v>4.4619400000000002</v>
      </c>
      <c r="AE473">
        <v>4.51668</v>
      </c>
      <c r="AF473">
        <v>9.2000299999999999</v>
      </c>
      <c r="AL473">
        <v>3.0394700000000001</v>
      </c>
      <c r="AM473">
        <v>3.0981900000000002</v>
      </c>
      <c r="AN473">
        <v>4.7577499999999997</v>
      </c>
    </row>
    <row r="474" spans="13:40">
      <c r="N474">
        <v>0.76727999999999996</v>
      </c>
      <c r="O474">
        <v>0.82223999999999997</v>
      </c>
      <c r="P474">
        <v>2.1770200000000002</v>
      </c>
      <c r="V474">
        <v>1.17506</v>
      </c>
      <c r="W474">
        <v>1.19312</v>
      </c>
      <c r="X474">
        <v>2.6350199999999999</v>
      </c>
      <c r="AD474">
        <v>1.84321</v>
      </c>
      <c r="AE474">
        <v>1.8797900000000001</v>
      </c>
      <c r="AF474">
        <v>5.8285299999999998</v>
      </c>
      <c r="AL474">
        <v>0.55613000000000001</v>
      </c>
      <c r="AM474">
        <v>0.59489000000000003</v>
      </c>
      <c r="AN474">
        <v>1.54837</v>
      </c>
    </row>
    <row r="475" spans="13:40">
      <c r="N475">
        <v>2.5129299999999999</v>
      </c>
      <c r="O475">
        <v>2.5232199999999998</v>
      </c>
      <c r="P475">
        <v>3.1849699999999999</v>
      </c>
      <c r="V475">
        <v>2.5282900000000001</v>
      </c>
      <c r="W475">
        <v>2.5476399999999999</v>
      </c>
      <c r="X475">
        <v>3.2647499999999998</v>
      </c>
      <c r="AD475">
        <v>2.5714600000000001</v>
      </c>
      <c r="AE475">
        <v>2.5848599999999999</v>
      </c>
      <c r="AF475">
        <v>3.2685599999999999</v>
      </c>
      <c r="AL475">
        <v>2.53478</v>
      </c>
      <c r="AM475">
        <v>2.5449099999999998</v>
      </c>
      <c r="AN475">
        <v>3.2156099999999999</v>
      </c>
    </row>
    <row r="476" spans="13:40">
      <c r="N476">
        <v>3.27393</v>
      </c>
      <c r="O476">
        <v>3.30769</v>
      </c>
      <c r="P476">
        <v>5.6181700000000001</v>
      </c>
      <c r="V476">
        <v>3.83569</v>
      </c>
      <c r="W476">
        <v>3.8313899999999999</v>
      </c>
      <c r="X476">
        <v>8.2947500000000005</v>
      </c>
      <c r="AD476">
        <v>4.4513199999999999</v>
      </c>
      <c r="AE476">
        <v>4.5056500000000002</v>
      </c>
      <c r="AF476">
        <v>8.7263900000000003</v>
      </c>
      <c r="AL476">
        <v>4.8542699999999996</v>
      </c>
      <c r="AM476">
        <v>4.9659399999999998</v>
      </c>
      <c r="AN476">
        <v>9.1534700000000004</v>
      </c>
    </row>
    <row r="477" spans="13:40">
      <c r="N477">
        <v>0.76100000000000001</v>
      </c>
      <c r="O477">
        <v>0.78447</v>
      </c>
      <c r="P477">
        <v>2.4331999999999998</v>
      </c>
      <c r="V477">
        <v>1.3073999999999999</v>
      </c>
      <c r="W477">
        <v>1.2837499999999999</v>
      </c>
      <c r="X477">
        <v>5.03</v>
      </c>
      <c r="AD477">
        <v>1.8798600000000001</v>
      </c>
      <c r="AE477">
        <v>1.92079</v>
      </c>
      <c r="AF477">
        <v>5.4578300000000004</v>
      </c>
      <c r="AL477">
        <v>2.3194900000000001</v>
      </c>
      <c r="AM477">
        <v>2.42103</v>
      </c>
      <c r="AN477">
        <v>5.9378599999999997</v>
      </c>
    </row>
    <row r="478" spans="13:40">
      <c r="N478">
        <v>2.55985</v>
      </c>
      <c r="O478">
        <v>2.58893</v>
      </c>
      <c r="P478">
        <v>3.2362500000000001</v>
      </c>
      <c r="V478">
        <v>2.53932</v>
      </c>
      <c r="W478">
        <v>2.5559400000000001</v>
      </c>
      <c r="X478">
        <v>3.2405900000000001</v>
      </c>
      <c r="AD478">
        <v>2.6229800000000001</v>
      </c>
      <c r="AE478">
        <v>2.6383100000000002</v>
      </c>
      <c r="AF478">
        <v>3.3225600000000002</v>
      </c>
      <c r="AL478">
        <v>2.5041500000000001</v>
      </c>
      <c r="AM478">
        <v>2.5156100000000001</v>
      </c>
      <c r="AN478">
        <v>3.1861799999999998</v>
      </c>
    </row>
    <row r="479" spans="13:40">
      <c r="N479">
        <v>2.7437200000000002</v>
      </c>
      <c r="O479">
        <v>2.7962199999999999</v>
      </c>
      <c r="P479">
        <v>4.22363</v>
      </c>
      <c r="V479">
        <v>3.7062599999999999</v>
      </c>
      <c r="W479">
        <v>3.83107</v>
      </c>
      <c r="X479">
        <v>5.3629300000000004</v>
      </c>
      <c r="AD479">
        <v>4.4747199999999996</v>
      </c>
      <c r="AE479">
        <v>4.6397599999999999</v>
      </c>
      <c r="AF479">
        <v>8.6992100000000008</v>
      </c>
      <c r="AL479">
        <v>4.7954699999999999</v>
      </c>
      <c r="AM479">
        <v>4.8209099999999996</v>
      </c>
      <c r="AN479">
        <v>9.0610099999999996</v>
      </c>
    </row>
    <row r="480" spans="13:40">
      <c r="N480">
        <v>0.18387000000000001</v>
      </c>
      <c r="O480">
        <v>0.20729</v>
      </c>
      <c r="P480">
        <v>0.98738000000000004</v>
      </c>
      <c r="V480">
        <v>1.1669400000000001</v>
      </c>
      <c r="W480">
        <v>1.2751300000000001</v>
      </c>
      <c r="X480">
        <v>2.1223399999999999</v>
      </c>
      <c r="AD480">
        <v>1.8517399999999999</v>
      </c>
      <c r="AE480">
        <v>2.0014500000000002</v>
      </c>
      <c r="AF480">
        <v>5.3766499999999997</v>
      </c>
      <c r="AL480">
        <v>2.2913199999999998</v>
      </c>
      <c r="AM480">
        <v>2.3052999999999999</v>
      </c>
      <c r="AN480">
        <v>5.8748300000000002</v>
      </c>
    </row>
    <row r="481" spans="14:40">
      <c r="N481">
        <v>2.4885999999999999</v>
      </c>
      <c r="O481">
        <v>2.5075500000000002</v>
      </c>
      <c r="P481">
        <v>3.2379199999999999</v>
      </c>
      <c r="U481" s="2"/>
      <c r="V481" s="2">
        <v>2.4974799999999999</v>
      </c>
      <c r="W481" s="2">
        <v>2.5052300000000001</v>
      </c>
      <c r="X481" s="2">
        <v>3.1890900000000002</v>
      </c>
      <c r="Y481" s="2"/>
      <c r="Z481" s="2"/>
      <c r="AA481" s="2"/>
      <c r="AB481" s="2"/>
      <c r="AD481">
        <v>2.5674199999999998</v>
      </c>
      <c r="AE481">
        <v>2.5829499999999999</v>
      </c>
      <c r="AF481">
        <v>3.3260700000000001</v>
      </c>
      <c r="AL481">
        <v>2.5620400000000001</v>
      </c>
      <c r="AM481">
        <v>2.59246</v>
      </c>
      <c r="AN481">
        <v>3.2850299999999999</v>
      </c>
    </row>
    <row r="482" spans="14:40">
      <c r="N482">
        <v>3.14812</v>
      </c>
      <c r="O482">
        <v>3.2016900000000001</v>
      </c>
      <c r="P482">
        <v>5.6081099999999999</v>
      </c>
      <c r="V482">
        <v>3.6926999999999999</v>
      </c>
      <c r="W482">
        <v>3.7845399999999998</v>
      </c>
      <c r="X482">
        <v>6.7304399999999998</v>
      </c>
      <c r="AD482">
        <v>4.3726399999999996</v>
      </c>
      <c r="AE482">
        <v>4.4239499999999996</v>
      </c>
      <c r="AF482">
        <v>7.3051599999999999</v>
      </c>
      <c r="AL482">
        <v>3.0176799999999999</v>
      </c>
      <c r="AM482">
        <v>3.0648599999999999</v>
      </c>
      <c r="AN482">
        <v>4.6247600000000002</v>
      </c>
    </row>
    <row r="483" spans="14:40">
      <c r="N483">
        <v>0.65952</v>
      </c>
      <c r="O483">
        <v>0.69413999999999998</v>
      </c>
      <c r="P483">
        <v>2.37019</v>
      </c>
      <c r="V483">
        <v>1.1952199999999999</v>
      </c>
      <c r="W483">
        <v>1.2793099999999999</v>
      </c>
      <c r="X483">
        <v>3.54135</v>
      </c>
      <c r="AD483">
        <v>1.80522</v>
      </c>
      <c r="AE483">
        <v>1.841</v>
      </c>
      <c r="AF483">
        <v>3.9790899999999998</v>
      </c>
      <c r="AL483">
        <v>0.45563999999999999</v>
      </c>
      <c r="AM483">
        <v>0.47239999999999999</v>
      </c>
      <c r="AN483">
        <v>1.3397300000000001</v>
      </c>
    </row>
    <row r="484" spans="14:40">
      <c r="N484">
        <v>2.5056799999999999</v>
      </c>
      <c r="O484">
        <v>2.5162900000000001</v>
      </c>
      <c r="P484">
        <v>3.29094</v>
      </c>
      <c r="V484">
        <v>2.5559599999999998</v>
      </c>
      <c r="W484">
        <v>2.5788000000000002</v>
      </c>
      <c r="X484">
        <v>3.3311199999999999</v>
      </c>
      <c r="AD484">
        <v>2.5113799999999999</v>
      </c>
      <c r="AE484">
        <v>2.5293100000000002</v>
      </c>
      <c r="AF484">
        <v>3.2442700000000002</v>
      </c>
      <c r="AL484">
        <v>2.5998199999999998</v>
      </c>
      <c r="AM484">
        <v>2.6058500000000002</v>
      </c>
      <c r="AN484">
        <v>3.2578</v>
      </c>
    </row>
    <row r="485" spans="14:40">
      <c r="N485">
        <v>3.2749799999999998</v>
      </c>
      <c r="O485">
        <v>3.2543799999999998</v>
      </c>
      <c r="P485">
        <v>5.4957500000000001</v>
      </c>
      <c r="V485">
        <v>3.8153700000000002</v>
      </c>
      <c r="W485">
        <v>3.8594599999999999</v>
      </c>
      <c r="X485">
        <v>7.2157999999999998</v>
      </c>
      <c r="AD485">
        <v>4.3821000000000003</v>
      </c>
      <c r="AE485">
        <v>4.5074899999999998</v>
      </c>
      <c r="AF485">
        <v>11.597200000000001</v>
      </c>
      <c r="AL485">
        <v>4.8308400000000002</v>
      </c>
      <c r="AM485">
        <v>4.9385599999999998</v>
      </c>
      <c r="AN485">
        <v>9.0644500000000008</v>
      </c>
    </row>
    <row r="486" spans="14:40">
      <c r="N486">
        <v>0.76929999999999998</v>
      </c>
      <c r="O486">
        <v>0.73809000000000002</v>
      </c>
      <c r="P486">
        <v>2.2048100000000002</v>
      </c>
      <c r="V486">
        <v>1.2594099999999999</v>
      </c>
      <c r="W486">
        <v>1.2806599999999999</v>
      </c>
      <c r="X486">
        <v>3.8846799999999999</v>
      </c>
      <c r="AD486">
        <v>1.8707199999999999</v>
      </c>
      <c r="AE486">
        <v>1.97818</v>
      </c>
      <c r="AF486">
        <v>8.3529300000000006</v>
      </c>
      <c r="AL486">
        <v>2.23102</v>
      </c>
      <c r="AM486">
        <v>2.3327100000000001</v>
      </c>
      <c r="AN486">
        <v>5.8066500000000003</v>
      </c>
    </row>
    <row r="487" spans="14:40">
      <c r="N487">
        <v>2.4921600000000002</v>
      </c>
      <c r="O487">
        <v>2.5078299999999998</v>
      </c>
      <c r="P487">
        <v>3.2115399999999998</v>
      </c>
      <c r="V487">
        <v>2.57307</v>
      </c>
      <c r="W487">
        <v>2.5876800000000002</v>
      </c>
      <c r="X487">
        <v>3.2924600000000002</v>
      </c>
      <c r="AD487">
        <v>2.5722800000000001</v>
      </c>
      <c r="AE487">
        <v>2.5846399999999998</v>
      </c>
      <c r="AF487">
        <v>3.3332099999999998</v>
      </c>
      <c r="AL487">
        <v>2.5586700000000002</v>
      </c>
      <c r="AM487">
        <v>2.58087</v>
      </c>
      <c r="AN487">
        <v>3.2671800000000002</v>
      </c>
    </row>
    <row r="488" spans="14:40">
      <c r="N488">
        <v>2.6868500000000002</v>
      </c>
      <c r="O488">
        <v>2.7085699999999999</v>
      </c>
      <c r="P488">
        <v>4.06799</v>
      </c>
      <c r="V488">
        <v>3.87365</v>
      </c>
      <c r="W488">
        <v>3.92441</v>
      </c>
      <c r="X488">
        <v>6.9145500000000002</v>
      </c>
      <c r="AD488">
        <v>4.4572200000000004</v>
      </c>
      <c r="AE488">
        <v>4.4577900000000001</v>
      </c>
      <c r="AF488">
        <v>8.0145400000000002</v>
      </c>
      <c r="AL488">
        <v>3.1069100000000001</v>
      </c>
      <c r="AM488">
        <v>3.1735500000000001</v>
      </c>
      <c r="AN488">
        <v>5.2941500000000001</v>
      </c>
    </row>
    <row r="489" spans="14:40">
      <c r="N489">
        <v>0.19469</v>
      </c>
      <c r="O489">
        <v>0.20074</v>
      </c>
      <c r="P489">
        <v>0.85645000000000004</v>
      </c>
      <c r="V489">
        <v>1.3005800000000001</v>
      </c>
      <c r="W489">
        <v>1.33673</v>
      </c>
      <c r="X489">
        <v>3.62209</v>
      </c>
      <c r="AD489">
        <v>1.8849400000000001</v>
      </c>
      <c r="AE489">
        <v>1.8731500000000001</v>
      </c>
      <c r="AF489">
        <v>4.68133</v>
      </c>
      <c r="AL489">
        <v>0.54823999999999995</v>
      </c>
      <c r="AM489">
        <v>0.59267999999999998</v>
      </c>
      <c r="AN489">
        <v>2.0269699999999999</v>
      </c>
    </row>
    <row r="490" spans="14:40">
      <c r="N490">
        <v>2.5556999999999999</v>
      </c>
      <c r="O490">
        <v>2.5728300000000002</v>
      </c>
      <c r="P490">
        <v>3.3355299999999999</v>
      </c>
      <c r="V490">
        <v>2.62147</v>
      </c>
      <c r="W490">
        <v>2.6426799999999999</v>
      </c>
      <c r="X490">
        <v>3.34728</v>
      </c>
      <c r="AD490">
        <v>2.5684399999999998</v>
      </c>
      <c r="AE490">
        <v>2.5910700000000002</v>
      </c>
      <c r="AF490">
        <v>3.2391200000000002</v>
      </c>
      <c r="AL490">
        <v>2.4788700000000001</v>
      </c>
      <c r="AM490">
        <v>2.5024000000000002</v>
      </c>
      <c r="AN490">
        <v>3.1749299999999998</v>
      </c>
    </row>
    <row r="491" spans="14:40">
      <c r="N491">
        <v>3.3457400000000002</v>
      </c>
      <c r="O491">
        <v>3.42611</v>
      </c>
      <c r="P491">
        <v>5.9678199999999997</v>
      </c>
      <c r="V491">
        <v>3.8661799999999999</v>
      </c>
      <c r="W491">
        <v>3.9270200000000002</v>
      </c>
      <c r="X491">
        <v>7.6379200000000003</v>
      </c>
      <c r="AD491">
        <v>2.9477500000000001</v>
      </c>
      <c r="AE491">
        <v>3.03695</v>
      </c>
      <c r="AF491">
        <v>4.7494399999999999</v>
      </c>
      <c r="AL491">
        <v>4.7186599999999999</v>
      </c>
      <c r="AM491">
        <v>4.8224799999999997</v>
      </c>
      <c r="AN491">
        <v>7.4758199999999997</v>
      </c>
    </row>
    <row r="492" spans="14:40">
      <c r="N492">
        <v>0.79003999999999996</v>
      </c>
      <c r="O492">
        <v>0.85328000000000004</v>
      </c>
      <c r="P492">
        <v>2.6322899999999998</v>
      </c>
      <c r="V492">
        <v>1.24471</v>
      </c>
      <c r="W492">
        <v>1.28434</v>
      </c>
      <c r="X492">
        <v>4.2906399999999998</v>
      </c>
      <c r="AD492">
        <v>0.37930999999999998</v>
      </c>
      <c r="AE492">
        <v>0.44588</v>
      </c>
      <c r="AF492">
        <v>1.5103200000000001</v>
      </c>
      <c r="AL492">
        <v>2.2397900000000002</v>
      </c>
      <c r="AM492">
        <v>2.3200799999999999</v>
      </c>
      <c r="AN492">
        <v>4.3008899999999999</v>
      </c>
    </row>
    <row r="493" spans="14:40">
      <c r="N493">
        <v>2.5825200000000001</v>
      </c>
      <c r="O493">
        <v>2.5975600000000001</v>
      </c>
      <c r="P493">
        <v>3.3015099999999999</v>
      </c>
      <c r="V493">
        <v>2.5777999999999999</v>
      </c>
      <c r="W493">
        <v>2.6041500000000002</v>
      </c>
      <c r="X493">
        <v>3.4112100000000001</v>
      </c>
      <c r="AD493">
        <v>2.5831599999999999</v>
      </c>
      <c r="AE493">
        <v>2.59551</v>
      </c>
      <c r="AF493">
        <v>3.28775</v>
      </c>
      <c r="AL493">
        <v>2.51925</v>
      </c>
      <c r="AM493">
        <v>2.5370900000000001</v>
      </c>
      <c r="AN493">
        <v>3.2202600000000001</v>
      </c>
    </row>
    <row r="494" spans="14:40">
      <c r="N494">
        <v>3.26342</v>
      </c>
      <c r="O494">
        <v>3.3487499999999999</v>
      </c>
      <c r="P494">
        <v>5.0267900000000001</v>
      </c>
      <c r="V494">
        <v>3.8149700000000002</v>
      </c>
      <c r="W494">
        <v>3.9470800000000001</v>
      </c>
      <c r="X494">
        <v>7.1538300000000001</v>
      </c>
      <c r="AD494">
        <v>4.1732899999999997</v>
      </c>
      <c r="AE494">
        <v>4.1465100000000001</v>
      </c>
      <c r="AF494">
        <v>5.9089999999999998</v>
      </c>
      <c r="AL494">
        <v>4.7924499999999997</v>
      </c>
      <c r="AM494">
        <v>4.8570700000000002</v>
      </c>
      <c r="AN494">
        <v>7.7856699999999996</v>
      </c>
    </row>
    <row r="495" spans="14:40">
      <c r="N495">
        <v>0.68089999999999995</v>
      </c>
      <c r="O495">
        <v>0.75119000000000002</v>
      </c>
      <c r="P495">
        <v>1.7252799999999999</v>
      </c>
      <c r="V495">
        <v>1.2371700000000001</v>
      </c>
      <c r="W495">
        <v>1.34293</v>
      </c>
      <c r="X495">
        <v>3.7426200000000001</v>
      </c>
      <c r="AD495">
        <v>1.59013</v>
      </c>
      <c r="AE495">
        <v>1.5509999999999999</v>
      </c>
      <c r="AF495">
        <v>2.6212499999999999</v>
      </c>
      <c r="AL495">
        <v>2.2732000000000001</v>
      </c>
      <c r="AM495">
        <v>2.3199800000000002</v>
      </c>
      <c r="AN495">
        <v>4.56541</v>
      </c>
    </row>
    <row r="496" spans="14:40">
      <c r="N496">
        <v>2.5629599999999999</v>
      </c>
      <c r="O496">
        <v>2.5781100000000001</v>
      </c>
      <c r="P496">
        <v>3.2815400000000001</v>
      </c>
      <c r="V496">
        <v>2.6096599999999999</v>
      </c>
      <c r="W496">
        <v>2.6381399999999999</v>
      </c>
      <c r="X496">
        <v>3.40449</v>
      </c>
      <c r="AD496">
        <v>2.5147900000000001</v>
      </c>
      <c r="AE496">
        <v>2.52738</v>
      </c>
      <c r="AF496">
        <v>3.21353</v>
      </c>
      <c r="AL496">
        <v>2.4555199999999999</v>
      </c>
      <c r="AM496">
        <v>2.4670999999999998</v>
      </c>
      <c r="AN496">
        <v>3.1686899999999998</v>
      </c>
    </row>
    <row r="497" spans="2:40">
      <c r="N497">
        <v>3.2245599999999999</v>
      </c>
      <c r="O497">
        <v>3.2409500000000002</v>
      </c>
      <c r="P497">
        <v>4.9795999999999996</v>
      </c>
      <c r="V497">
        <v>2.8789799999999999</v>
      </c>
      <c r="W497">
        <v>2.9519099999999998</v>
      </c>
      <c r="X497">
        <v>4.5496100000000004</v>
      </c>
      <c r="AD497">
        <v>4.3269299999999999</v>
      </c>
      <c r="AE497">
        <v>4.3689900000000002</v>
      </c>
      <c r="AF497">
        <v>8.2375600000000002</v>
      </c>
      <c r="AL497">
        <v>4.1595000000000004</v>
      </c>
      <c r="AM497">
        <v>4.1842699999999997</v>
      </c>
      <c r="AN497">
        <v>7.9864600000000001</v>
      </c>
    </row>
    <row r="498" spans="2:40">
      <c r="N498">
        <v>0.66159999999999997</v>
      </c>
      <c r="O498">
        <v>0.66283999999999998</v>
      </c>
      <c r="P498">
        <v>1.6980599999999999</v>
      </c>
      <c r="V498">
        <v>0.26932</v>
      </c>
      <c r="W498">
        <v>0.31376999999999999</v>
      </c>
      <c r="X498">
        <v>1.1451199999999999</v>
      </c>
      <c r="AD498">
        <v>1.8121400000000001</v>
      </c>
      <c r="AE498">
        <v>1.84161</v>
      </c>
      <c r="AF498">
        <v>5.0240299999999998</v>
      </c>
      <c r="AL498">
        <v>1.7039800000000001</v>
      </c>
      <c r="AM498">
        <v>1.7171700000000001</v>
      </c>
      <c r="AN498">
        <v>4.8177700000000003</v>
      </c>
    </row>
    <row r="499" spans="2:40">
      <c r="N499">
        <v>2.6042700000000001</v>
      </c>
      <c r="O499">
        <v>2.61999</v>
      </c>
      <c r="P499">
        <v>3.2222300000000001</v>
      </c>
      <c r="V499">
        <v>2.5654599999999999</v>
      </c>
      <c r="W499">
        <v>2.5781999999999998</v>
      </c>
      <c r="X499">
        <v>3.31609</v>
      </c>
      <c r="AD499">
        <v>2.5138799999999999</v>
      </c>
      <c r="AE499">
        <v>2.5299999999999998</v>
      </c>
      <c r="AF499">
        <v>3.2214800000000001</v>
      </c>
      <c r="AL499">
        <v>2.5819899999999998</v>
      </c>
      <c r="AM499">
        <v>2.5955499999999998</v>
      </c>
      <c r="AN499">
        <v>3.3048500000000001</v>
      </c>
    </row>
    <row r="500" spans="2:40">
      <c r="N500">
        <v>3.3976999999999999</v>
      </c>
      <c r="O500">
        <v>3.4636399999999998</v>
      </c>
      <c r="P500">
        <v>5.3845000000000001</v>
      </c>
      <c r="V500">
        <v>3.83948</v>
      </c>
      <c r="W500">
        <v>3.9137400000000002</v>
      </c>
      <c r="X500">
        <v>6.6894</v>
      </c>
      <c r="AD500">
        <v>2.8745799999999999</v>
      </c>
      <c r="AE500">
        <v>2.95323</v>
      </c>
      <c r="AF500">
        <v>4.5219300000000002</v>
      </c>
      <c r="AL500">
        <v>5.0914000000000001</v>
      </c>
      <c r="AM500">
        <v>5.1189099999999996</v>
      </c>
      <c r="AN500">
        <v>9.5055700000000005</v>
      </c>
    </row>
    <row r="501" spans="2:40">
      <c r="N501">
        <v>0.79342999999999997</v>
      </c>
      <c r="O501">
        <v>0.84365000000000001</v>
      </c>
      <c r="P501">
        <v>2.1622699999999999</v>
      </c>
      <c r="V501">
        <v>1.2740199999999999</v>
      </c>
      <c r="W501">
        <v>1.3355399999999999</v>
      </c>
      <c r="X501">
        <v>3.37331</v>
      </c>
      <c r="AD501">
        <v>0.36070000000000002</v>
      </c>
      <c r="AE501">
        <v>0.42323</v>
      </c>
      <c r="AF501">
        <v>1.3004500000000001</v>
      </c>
      <c r="AL501">
        <v>2.5094099999999999</v>
      </c>
      <c r="AM501">
        <v>2.5233599999999998</v>
      </c>
      <c r="AN501">
        <v>6.2007199999999996</v>
      </c>
    </row>
    <row r="502" spans="2:40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0.45110299999999998</v>
      </c>
      <c r="K503" s="4">
        <f>AVERAGE(K384,K387,K390,K393,K396,K399,K402,K405,K408,K411,K414,K417,K420,K423,K426,K429,K432,K435,K438,K441,K450,K447,K444,K453,K456,K459,K462,K465,K468,K471,K474,K477,K480,K483,K486,K489,K492,K495,K498,K501)</f>
        <v>0.47684650000000006</v>
      </c>
      <c r="L503" s="4">
        <f>AVERAGE(L384,L387,L390,L393,L396,L399,L402,L405,L408,L411,L414,L417,L420,L423,L426,L429,L432,L435,L438,L441,L450,L447,L444,L453,L456,L459,L462,L465,L468,L471,L474,L477,L480,L483,L486,L489,L492,L495,L498,L501)</f>
        <v>1.6595220000000002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0.71494600000000008</v>
      </c>
      <c r="O503" s="4">
        <f>AVERAGE(O384,O387,O390,O393,O396,O399,O402,O405,O408,O411,O414,O417,O420,O423,O426,O429,O432,O435,O438,O441,O450,O447,O444,O453,O456,O459,O462,O465,O468,O471,O474,O477,O480,O483,O486,O489,O492,O495,O498,O501)</f>
        <v>0.7524407500000001</v>
      </c>
      <c r="P503" s="4">
        <f>AVERAGE(P384,P387,P390,P393,P396,P399,P402,P405,P408,P411,P414,P417,P420,P423,P426,P429,P432,P435,P438,P441,P450,P447,P444,P453,P456,P459,P462,P465,P468,P471,P474,P477,P480,P483,P486,P489,P492,P495,P498,P501)</f>
        <v>2.2345914999999996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0.90618799999999988</v>
      </c>
      <c r="S503" s="4">
        <f>AVERAGE(S384,S387,S390,S393,S396,S399,S402,S405,S408,S411,S414,S417,S420,S423,S426,S429,S432,S435,S438,S441,S450,S447,S444,S453,S456,S459,S462,S465,S468,S471,S474,S477,S480,S483,S486,S489,S492,S495,S498,S501)</f>
        <v>0.93029150000000005</v>
      </c>
      <c r="T503" s="4">
        <f>AVERAGE(T384,T387,T390,T393,T396,T399,T402,T405,T408,T411,T414,T417,T420,T423,T426,T429,T432,T435,T438,T441,T450,T447,T444,T453,T456,T459,T462,T465,T468,T471,T474,T477,T480,T483,T486,T489,T492,T495,T498,T501)</f>
        <v>2.7343350000000006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1.1244782500000001</v>
      </c>
      <c r="W503" s="4">
        <f>AVERAGE(W384,W387,W390,W393,W396,W399,W402,W405,W408,W411,W414,W417,W420,W423,W426,W429,W432,W435,W438,W441,W450,W447,W444,W453,W456,W459,W462,W465,W468,W471,W474,W477,W480,W483,W486,W489,W492,W495,W498,W501)</f>
        <v>1.1629627499999997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3.3776397500000002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1.351111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1.4019595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3.6498469999999998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1.4884075000000001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1.5223832500000003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4.0613217500000012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1.9090525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1.9407269999999994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4.8581054999999997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1.9644742500000003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1.9990400000000002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4.8558842499999999</v>
      </c>
    </row>
    <row r="504" spans="2:40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4.6248040710135128E-2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4.6670416355292066E-2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0.16604226922145604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2.9153118555530565E-2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3.0034029704754672E-2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9.3695620551096995E-2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5.3929877861026876E-2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5.4063016385242996E-2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0.17026582576649729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4.8886001641819998E-2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4.9103726795985819E-2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0.17796258427109646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8.4157632095653481E-2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8.651422506542511E-2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0.24237003990755474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9.0614554724484833E-2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9.0639254992318272E-2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0.27509614199843146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9.9258710029782093E-2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9.9218113889233739E-2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0.36099507339507175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0.11953303910232033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0.11924657418881776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0.31481140163492283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E9FB-386E-9D4A-84D7-2F73C9850FB6}">
  <dimension ref="B1:BO890"/>
  <sheetViews>
    <sheetView topLeftCell="AL186" workbookViewId="0">
      <selection activeCell="BI59" sqref="BI59"/>
    </sheetView>
  </sheetViews>
  <sheetFormatPr baseColWidth="10" defaultRowHeight="16"/>
  <cols>
    <col min="45" max="46" width="12.1640625" bestFit="1" customWidth="1"/>
    <col min="49" max="49" width="11.1640625" bestFit="1" customWidth="1"/>
    <col min="53" max="56" width="12.1640625" bestFit="1" customWidth="1"/>
    <col min="65" max="65" width="12.1640625" bestFit="1" customWidth="1"/>
  </cols>
  <sheetData>
    <row r="1" spans="3:62">
      <c r="AQ1" t="s">
        <v>1</v>
      </c>
      <c r="AR1">
        <v>20370000</v>
      </c>
      <c r="AS1" t="s">
        <v>39</v>
      </c>
    </row>
    <row r="2" spans="3:62">
      <c r="C2">
        <v>300</v>
      </c>
      <c r="AQ2" t="s">
        <v>1</v>
      </c>
      <c r="AR2">
        <f>AR1/1000</f>
        <v>20370</v>
      </c>
      <c r="AS2" t="s">
        <v>40</v>
      </c>
      <c r="AZ2" t="s">
        <v>47</v>
      </c>
      <c r="BF2" t="s">
        <v>48</v>
      </c>
    </row>
    <row r="3" spans="3:62">
      <c r="C3" t="s">
        <v>34</v>
      </c>
      <c r="G3" t="s">
        <v>35</v>
      </c>
      <c r="K3" t="s">
        <v>63</v>
      </c>
      <c r="O3" t="s">
        <v>36</v>
      </c>
      <c r="S3" t="s">
        <v>64</v>
      </c>
      <c r="W3" t="s">
        <v>37</v>
      </c>
      <c r="AA3" t="s">
        <v>65</v>
      </c>
      <c r="AE3" t="s">
        <v>45</v>
      </c>
      <c r="AI3" t="s">
        <v>66</v>
      </c>
      <c r="AM3" t="s">
        <v>44</v>
      </c>
      <c r="AR3" t="s">
        <v>19</v>
      </c>
      <c r="AS3" t="s">
        <v>20</v>
      </c>
      <c r="AT3" t="s">
        <v>21</v>
      </c>
      <c r="AU3" t="s">
        <v>46</v>
      </c>
    </row>
    <row r="4" spans="3:62">
      <c r="C4">
        <v>0.52776500000000004</v>
      </c>
      <c r="D4">
        <v>0.51660099999999998</v>
      </c>
      <c r="E4">
        <v>0.72703399999999996</v>
      </c>
      <c r="G4">
        <v>0.54012000000000004</v>
      </c>
      <c r="H4">
        <v>0.53165300000000004</v>
      </c>
      <c r="I4">
        <v>0.74259799999999998</v>
      </c>
      <c r="K4">
        <v>0.53808599999999995</v>
      </c>
      <c r="L4">
        <v>0.52850200000000003</v>
      </c>
      <c r="M4">
        <v>0.73751900000000004</v>
      </c>
      <c r="O4">
        <v>0.50577899999999998</v>
      </c>
      <c r="P4">
        <v>0.49646600000000002</v>
      </c>
      <c r="Q4">
        <v>0.69886499999999996</v>
      </c>
      <c r="S4">
        <v>0.53867799999999999</v>
      </c>
      <c r="T4">
        <v>0.52504200000000001</v>
      </c>
      <c r="U4">
        <v>0.73980699999999999</v>
      </c>
      <c r="W4">
        <v>0.52070799999999995</v>
      </c>
      <c r="X4">
        <v>0.50719400000000003</v>
      </c>
      <c r="Y4">
        <v>0.72663900000000003</v>
      </c>
      <c r="AA4">
        <v>0.53643700000000005</v>
      </c>
      <c r="AB4">
        <v>0.52345699999999995</v>
      </c>
      <c r="AC4">
        <v>0.73445800000000006</v>
      </c>
      <c r="AE4">
        <v>0.5353</v>
      </c>
      <c r="AF4">
        <v>0.52067799999999997</v>
      </c>
      <c r="AG4">
        <v>0.73843099999999995</v>
      </c>
      <c r="AI4">
        <v>0.54891699999999999</v>
      </c>
      <c r="AJ4">
        <v>0.54151700000000003</v>
      </c>
      <c r="AK4">
        <v>0.746838</v>
      </c>
      <c r="AM4">
        <v>0.51497199999999999</v>
      </c>
      <c r="AN4">
        <v>0.50543300000000002</v>
      </c>
      <c r="AO4">
        <v>0.74271799999999999</v>
      </c>
      <c r="AQ4">
        <v>4</v>
      </c>
      <c r="AR4">
        <v>4.9043025000000004E-2</v>
      </c>
      <c r="AS4">
        <v>5.1007625000000015E-2</v>
      </c>
      <c r="AT4">
        <v>0.18480914999999998</v>
      </c>
      <c r="AU4">
        <v>3.1130731480297682E-3</v>
      </c>
      <c r="AV4">
        <v>3.2472790415913251E-3</v>
      </c>
      <c r="AW4">
        <v>1.670109431300797E-2</v>
      </c>
      <c r="AZ4">
        <v>4.8277250000000001E-2</v>
      </c>
      <c r="BA4">
        <v>4.9910099999999999E-2</v>
      </c>
      <c r="BB4">
        <v>0.17566880000000001</v>
      </c>
    </row>
    <row r="5" spans="3:62">
      <c r="C5">
        <v>0.58253100000000002</v>
      </c>
      <c r="D5">
        <v>0.57543</v>
      </c>
      <c r="E5">
        <v>0.901424</v>
      </c>
      <c r="G5">
        <v>0.58094599999999996</v>
      </c>
      <c r="H5">
        <v>0.58079599999999998</v>
      </c>
      <c r="I5">
        <v>0.99122699999999997</v>
      </c>
      <c r="K5">
        <v>0.83794400000000002</v>
      </c>
      <c r="L5">
        <v>0.830264</v>
      </c>
      <c r="M5">
        <v>1.5672299999999999</v>
      </c>
      <c r="O5">
        <v>0.89622100000000005</v>
      </c>
      <c r="P5">
        <v>0.88937200000000005</v>
      </c>
      <c r="Q5">
        <v>1.8443099999999999</v>
      </c>
      <c r="S5">
        <v>1.00559</v>
      </c>
      <c r="T5">
        <v>0.98473900000000003</v>
      </c>
      <c r="U5">
        <v>1.74441</v>
      </c>
      <c r="W5">
        <v>1.10524</v>
      </c>
      <c r="X5">
        <v>1.1112599999999999</v>
      </c>
      <c r="Y5">
        <v>2.6782699999999999</v>
      </c>
      <c r="AA5">
        <v>1.30186</v>
      </c>
      <c r="AB5">
        <v>1.32636</v>
      </c>
      <c r="AC5">
        <v>3.8945699999999999</v>
      </c>
      <c r="AE5">
        <v>1.35921</v>
      </c>
      <c r="AF5">
        <v>1.32342</v>
      </c>
      <c r="AG5">
        <v>2.5807899999999999</v>
      </c>
      <c r="AI5">
        <v>1.43994</v>
      </c>
      <c r="AJ5">
        <v>1.4535100000000001</v>
      </c>
      <c r="AK5">
        <v>3.1528200000000002</v>
      </c>
      <c r="AM5">
        <v>1.66415</v>
      </c>
      <c r="AN5">
        <v>1.6310100000000001</v>
      </c>
      <c r="AO5">
        <v>3.5110199999999998</v>
      </c>
      <c r="AQ5">
        <v>8</v>
      </c>
      <c r="AR5">
        <v>0.14205627500000001</v>
      </c>
      <c r="AS5">
        <v>0.14684995000000001</v>
      </c>
      <c r="AT5">
        <v>0.48413407499999994</v>
      </c>
      <c r="AU5">
        <v>1.1020373852608891E-2</v>
      </c>
      <c r="AV5">
        <v>1.1371424133571697E-2</v>
      </c>
      <c r="AW5">
        <v>4.3332432459349535E-2</v>
      </c>
      <c r="AZ5">
        <v>0.14840294999999998</v>
      </c>
      <c r="BA5">
        <v>0.15274080000000004</v>
      </c>
      <c r="BB5">
        <v>0.47681239999999991</v>
      </c>
    </row>
    <row r="6" spans="3:62">
      <c r="C6">
        <v>5.4766000000000002E-2</v>
      </c>
      <c r="D6">
        <v>5.8828999999999999E-2</v>
      </c>
      <c r="E6">
        <v>0.17438999999999999</v>
      </c>
      <c r="G6">
        <v>4.0825999999999897E-2</v>
      </c>
      <c r="H6">
        <v>4.9142999999999902E-2</v>
      </c>
      <c r="I6">
        <v>0.24862899999999999</v>
      </c>
      <c r="K6">
        <v>0.29985800000000001</v>
      </c>
      <c r="L6">
        <v>0.30176199999999997</v>
      </c>
      <c r="M6">
        <v>0.82971099999999998</v>
      </c>
      <c r="O6">
        <v>0.39044200000000001</v>
      </c>
      <c r="P6">
        <v>0.39290599999999998</v>
      </c>
      <c r="Q6">
        <v>1.145445</v>
      </c>
      <c r="S6">
        <v>0.46691199999999999</v>
      </c>
      <c r="T6">
        <v>0.45969700000000002</v>
      </c>
      <c r="U6">
        <v>1.0046029999999999</v>
      </c>
      <c r="W6">
        <v>0.58453200000000005</v>
      </c>
      <c r="X6">
        <v>0.60406599999999999</v>
      </c>
      <c r="Y6">
        <v>1.9516309999999999</v>
      </c>
      <c r="AA6">
        <v>0.76542299999999996</v>
      </c>
      <c r="AB6">
        <v>0.80290300000000003</v>
      </c>
      <c r="AC6">
        <v>3.1601119999999998</v>
      </c>
      <c r="AE6">
        <v>0.82391000000000003</v>
      </c>
      <c r="AF6">
        <v>0.80274199999999996</v>
      </c>
      <c r="AG6">
        <v>1.8423590000000001</v>
      </c>
      <c r="AI6">
        <v>0.89102300000000001</v>
      </c>
      <c r="AJ6">
        <v>0.91199300000000005</v>
      </c>
      <c r="AK6">
        <v>2.4059819999999998</v>
      </c>
      <c r="AM6">
        <v>1.149178</v>
      </c>
      <c r="AN6">
        <v>1.125577</v>
      </c>
      <c r="AO6">
        <v>2.7683019999999998</v>
      </c>
      <c r="AQ6">
        <v>12</v>
      </c>
      <c r="AR6">
        <v>0.31675164102564091</v>
      </c>
      <c r="AS6">
        <v>0.33192348717948722</v>
      </c>
      <c r="AT6">
        <v>1.0750499999999998</v>
      </c>
      <c r="AU6">
        <v>1.734219496501057E-2</v>
      </c>
      <c r="AV6">
        <v>1.8185741242216134E-2</v>
      </c>
      <c r="AW6">
        <v>7.6894073709037308E-2</v>
      </c>
      <c r="AZ6">
        <v>0.28652700000000003</v>
      </c>
      <c r="BA6">
        <v>0.29838326315789471</v>
      </c>
      <c r="BB6">
        <v>0.93481647368421061</v>
      </c>
      <c r="BF6">
        <v>0.34546504999999994</v>
      </c>
      <c r="BG6">
        <v>0.36378670000000002</v>
      </c>
      <c r="BH6">
        <v>1.20827185</v>
      </c>
    </row>
    <row r="7" spans="3:62">
      <c r="C7">
        <v>0.53206699999999996</v>
      </c>
      <c r="D7">
        <v>0.52025699999999997</v>
      </c>
      <c r="E7">
        <v>0.73619699999999999</v>
      </c>
      <c r="G7">
        <v>0.50857200000000002</v>
      </c>
      <c r="H7">
        <v>0.49722300000000003</v>
      </c>
      <c r="I7">
        <v>0.70563500000000001</v>
      </c>
      <c r="K7">
        <v>0.52689799999999998</v>
      </c>
      <c r="L7">
        <v>0.51420100000000002</v>
      </c>
      <c r="M7">
        <v>0.72046900000000003</v>
      </c>
      <c r="O7">
        <v>0.539605</v>
      </c>
      <c r="P7">
        <v>0.52664</v>
      </c>
      <c r="Q7">
        <v>0.74074099999999998</v>
      </c>
      <c r="S7">
        <v>0.53840699999999997</v>
      </c>
      <c r="T7">
        <v>0.52652100000000002</v>
      </c>
      <c r="U7">
        <v>0.74456299999999997</v>
      </c>
      <c r="W7">
        <v>0.53229400000000004</v>
      </c>
      <c r="X7">
        <v>0.51966900000000005</v>
      </c>
      <c r="Y7">
        <v>0.73399099999999995</v>
      </c>
      <c r="AA7">
        <v>0.54671599999999998</v>
      </c>
      <c r="AB7">
        <v>0.53741000000000005</v>
      </c>
      <c r="AC7">
        <v>0.74754699999999996</v>
      </c>
      <c r="AE7">
        <v>0.54823200000000005</v>
      </c>
      <c r="AF7">
        <v>0.54020100000000004</v>
      </c>
      <c r="AG7">
        <v>0.74614899999999995</v>
      </c>
      <c r="AI7">
        <v>0.52014800000000005</v>
      </c>
      <c r="AJ7">
        <v>0.50790299999999999</v>
      </c>
      <c r="AK7">
        <v>0.716333</v>
      </c>
      <c r="AM7">
        <v>0.54422800000000005</v>
      </c>
      <c r="AN7">
        <v>0.53036099999999997</v>
      </c>
      <c r="AO7">
        <v>0.75554100000000002</v>
      </c>
      <c r="AQ7">
        <v>16</v>
      </c>
      <c r="AR7">
        <v>0.43606335897435883</v>
      </c>
      <c r="AS7">
        <v>0.44894776923076918</v>
      </c>
      <c r="AT7">
        <v>1.4156463846153846</v>
      </c>
      <c r="AU7">
        <v>3.5075800619041995E-2</v>
      </c>
      <c r="AV7">
        <v>3.6082584499000085E-2</v>
      </c>
      <c r="AW7">
        <v>0.13428650659036359</v>
      </c>
      <c r="AZ7">
        <v>0.48408494736842095</v>
      </c>
      <c r="BA7">
        <v>0.49449315789473702</v>
      </c>
      <c r="BB7">
        <v>1.6715528421052632</v>
      </c>
      <c r="BF7">
        <v>0.3904428499999999</v>
      </c>
      <c r="BG7">
        <v>0.40567964999999989</v>
      </c>
      <c r="BH7">
        <v>1.1725352499999999</v>
      </c>
    </row>
    <row r="8" spans="3:62">
      <c r="C8">
        <v>0.60243199999999997</v>
      </c>
      <c r="D8">
        <v>0.59335300000000002</v>
      </c>
      <c r="E8">
        <v>0.96160299999999999</v>
      </c>
      <c r="G8">
        <v>0.55013000000000001</v>
      </c>
      <c r="H8">
        <v>0.53620299999999999</v>
      </c>
      <c r="I8">
        <v>0.88864100000000001</v>
      </c>
      <c r="K8">
        <v>0.78576000000000001</v>
      </c>
      <c r="L8">
        <v>0.77726200000000001</v>
      </c>
      <c r="M8">
        <v>1.5470699999999999</v>
      </c>
      <c r="O8">
        <v>0.880104</v>
      </c>
      <c r="P8">
        <v>0.86768299999999998</v>
      </c>
      <c r="Q8">
        <v>1.3433600000000001</v>
      </c>
      <c r="S8">
        <v>1.03654</v>
      </c>
      <c r="T8">
        <v>1.0446299999999999</v>
      </c>
      <c r="U8">
        <v>2.58772</v>
      </c>
      <c r="W8">
        <v>0.94777500000000003</v>
      </c>
      <c r="X8">
        <v>0.95289400000000002</v>
      </c>
      <c r="Y8">
        <v>1.81948</v>
      </c>
      <c r="AA8">
        <v>1.33134</v>
      </c>
      <c r="AB8">
        <v>1.32534</v>
      </c>
      <c r="AC8">
        <v>2.8759700000000001</v>
      </c>
      <c r="AE8">
        <v>0.71888700000000005</v>
      </c>
      <c r="AF8">
        <v>0.70388600000000001</v>
      </c>
      <c r="AG8">
        <v>1.21393</v>
      </c>
      <c r="AI8">
        <v>1.52908</v>
      </c>
      <c r="AJ8">
        <v>1.5974900000000001</v>
      </c>
      <c r="AK8">
        <v>5.24695</v>
      </c>
      <c r="AM8">
        <v>1.7811699999999999</v>
      </c>
      <c r="AN8">
        <v>1.8142400000000001</v>
      </c>
      <c r="AO8">
        <v>4.64872</v>
      </c>
      <c r="AQ8">
        <v>20</v>
      </c>
      <c r="AR8">
        <v>0.69848442499999996</v>
      </c>
      <c r="AS8">
        <v>0.7170183750000001</v>
      </c>
      <c r="AT8">
        <v>2.0816273999999995</v>
      </c>
      <c r="AU8">
        <v>3.8401595583051187E-2</v>
      </c>
      <c r="AV8">
        <v>3.9898933324741391E-2</v>
      </c>
      <c r="AW8">
        <v>0.14437123997581686</v>
      </c>
      <c r="AZ8">
        <v>0.73165840000000004</v>
      </c>
      <c r="BA8">
        <v>0.75712710000000016</v>
      </c>
      <c r="BB8">
        <v>2.2213223000000002</v>
      </c>
      <c r="BF8">
        <v>0.66531045</v>
      </c>
      <c r="BG8">
        <v>0.67690965000000003</v>
      </c>
      <c r="BH8">
        <v>1.9419324999999996</v>
      </c>
    </row>
    <row r="9" spans="3:62">
      <c r="C9">
        <v>7.0364999999999997E-2</v>
      </c>
      <c r="D9">
        <v>7.3095999999999994E-2</v>
      </c>
      <c r="E9">
        <v>0.225406</v>
      </c>
      <c r="G9">
        <v>4.1557999999999998E-2</v>
      </c>
      <c r="H9">
        <v>3.8980000000000001E-2</v>
      </c>
      <c r="I9">
        <v>0.183006</v>
      </c>
      <c r="K9">
        <v>0.25886199999999998</v>
      </c>
      <c r="L9">
        <v>0.26306099999999999</v>
      </c>
      <c r="M9">
        <v>0.82660100000000003</v>
      </c>
      <c r="O9">
        <v>0.340499</v>
      </c>
      <c r="P9">
        <v>0.34104299999999999</v>
      </c>
      <c r="Q9">
        <v>0.60261900000000002</v>
      </c>
      <c r="S9">
        <v>0.49813299999999999</v>
      </c>
      <c r="T9">
        <v>0.51810900000000004</v>
      </c>
      <c r="U9">
        <v>1.8431569999999999</v>
      </c>
      <c r="W9">
        <v>0.41548099999999999</v>
      </c>
      <c r="X9">
        <v>0.43322500000000003</v>
      </c>
      <c r="Y9">
        <v>1.0854889999999999</v>
      </c>
      <c r="AA9">
        <v>0.78462399999999999</v>
      </c>
      <c r="AB9">
        <v>0.78793000000000002</v>
      </c>
      <c r="AC9">
        <v>2.1284230000000002</v>
      </c>
      <c r="AE9">
        <v>0.170655</v>
      </c>
      <c r="AF9">
        <v>0.163685</v>
      </c>
      <c r="AG9">
        <v>0.467781</v>
      </c>
      <c r="AI9">
        <v>1.0089319999999999</v>
      </c>
      <c r="AJ9">
        <v>1.0895870000000001</v>
      </c>
      <c r="AK9">
        <v>4.5306170000000003</v>
      </c>
      <c r="AM9">
        <v>1.236942</v>
      </c>
      <c r="AN9">
        <v>1.283879</v>
      </c>
      <c r="AO9">
        <v>3.8931789999999999</v>
      </c>
      <c r="AQ9">
        <v>24</v>
      </c>
      <c r="AR9">
        <v>0.97824822500000008</v>
      </c>
      <c r="AS9">
        <v>1.0107742499999999</v>
      </c>
      <c r="AT9">
        <v>3.0764669249999992</v>
      </c>
      <c r="AU9">
        <v>5.8538022062658623E-2</v>
      </c>
      <c r="AV9">
        <v>6.0179021969067673E-2</v>
      </c>
      <c r="AW9">
        <v>0.24088956263563829</v>
      </c>
      <c r="AZ9">
        <v>0.96516514999999981</v>
      </c>
      <c r="BA9">
        <v>1.00258665</v>
      </c>
      <c r="BB9">
        <v>2.9923133999999996</v>
      </c>
      <c r="BF9">
        <v>0.99133130000000003</v>
      </c>
      <c r="BG9">
        <v>1.0189618499999999</v>
      </c>
      <c r="BH9">
        <v>3.1606204500000006</v>
      </c>
    </row>
    <row r="10" spans="3:62">
      <c r="C10">
        <v>0.51564299999999996</v>
      </c>
      <c r="D10">
        <v>0.50589899999999999</v>
      </c>
      <c r="E10">
        <v>0.71614100000000003</v>
      </c>
      <c r="G10">
        <v>0.57062199999999996</v>
      </c>
      <c r="H10">
        <v>0.55779800000000002</v>
      </c>
      <c r="I10">
        <v>0.76654999999999995</v>
      </c>
      <c r="K10">
        <v>0.53869</v>
      </c>
      <c r="L10">
        <v>0.526922</v>
      </c>
      <c r="M10">
        <v>0.73453400000000002</v>
      </c>
      <c r="O10">
        <v>0.52888599999999997</v>
      </c>
      <c r="P10">
        <v>0.515629</v>
      </c>
      <c r="Q10">
        <v>0.72493099999999999</v>
      </c>
      <c r="S10">
        <v>0.51905599999999996</v>
      </c>
      <c r="T10">
        <v>0.51051100000000005</v>
      </c>
      <c r="U10">
        <v>0.71847799999999995</v>
      </c>
      <c r="W10">
        <v>0.52139199999999997</v>
      </c>
      <c r="X10">
        <v>0.50611399999999995</v>
      </c>
      <c r="Y10">
        <v>0.72248199999999996</v>
      </c>
      <c r="AA10">
        <v>0.50976999999999995</v>
      </c>
      <c r="AB10">
        <v>0.49939699999999998</v>
      </c>
      <c r="AC10">
        <v>0.70851799999999998</v>
      </c>
      <c r="AE10">
        <v>0.52008699999999997</v>
      </c>
      <c r="AF10">
        <v>0.50625900000000001</v>
      </c>
      <c r="AG10">
        <v>0.70072800000000002</v>
      </c>
      <c r="AI10">
        <v>0.51348499999999997</v>
      </c>
      <c r="AJ10">
        <v>0.51632699999999998</v>
      </c>
      <c r="AK10">
        <v>0.71577999999999997</v>
      </c>
      <c r="AM10">
        <v>0.51024000000000003</v>
      </c>
      <c r="AN10">
        <v>0.49685099999999999</v>
      </c>
      <c r="AO10">
        <v>0.71047800000000005</v>
      </c>
    </row>
    <row r="11" spans="3:62">
      <c r="C11">
        <v>0.52827500000000005</v>
      </c>
      <c r="D11">
        <v>0.519706</v>
      </c>
      <c r="E11">
        <v>0.79145699999999997</v>
      </c>
      <c r="G11">
        <v>0.75437500000000002</v>
      </c>
      <c r="H11">
        <v>0.72992000000000001</v>
      </c>
      <c r="I11">
        <v>1.3921600000000001</v>
      </c>
      <c r="K11">
        <v>0.81667500000000004</v>
      </c>
      <c r="L11">
        <v>0.83261399999999997</v>
      </c>
      <c r="M11">
        <v>1.8204400000000001</v>
      </c>
      <c r="O11">
        <v>0.90194799999999997</v>
      </c>
      <c r="P11">
        <v>0.913771</v>
      </c>
      <c r="Q11">
        <v>1.73584</v>
      </c>
      <c r="S11">
        <v>1.0075799999999999</v>
      </c>
      <c r="T11">
        <v>0.99526999999999999</v>
      </c>
      <c r="U11">
        <v>2.45912</v>
      </c>
      <c r="W11">
        <v>0.87182099999999996</v>
      </c>
      <c r="X11">
        <v>0.83944300000000005</v>
      </c>
      <c r="Y11">
        <v>1.68618</v>
      </c>
      <c r="AA11">
        <v>1.2723</v>
      </c>
      <c r="AB11">
        <v>1.2652600000000001</v>
      </c>
      <c r="AC11">
        <v>3.19869</v>
      </c>
      <c r="AE11">
        <v>1.4300999999999999</v>
      </c>
      <c r="AF11">
        <v>1.4112899999999999</v>
      </c>
      <c r="AG11">
        <v>5.0096800000000004</v>
      </c>
      <c r="AI11">
        <v>0.66848300000000005</v>
      </c>
      <c r="AJ11">
        <v>0.70637700000000003</v>
      </c>
      <c r="AK11">
        <v>1.1121099999999999</v>
      </c>
      <c r="AM11">
        <v>1.6243000000000001</v>
      </c>
      <c r="AN11">
        <v>1.62626</v>
      </c>
      <c r="AO11">
        <v>4.0861400000000003</v>
      </c>
    </row>
    <row r="12" spans="3:62">
      <c r="C12">
        <v>1.26320000000001E-2</v>
      </c>
      <c r="D12">
        <v>1.3807E-2</v>
      </c>
      <c r="E12">
        <v>7.5315999999999897E-2</v>
      </c>
      <c r="G12">
        <v>0.183753</v>
      </c>
      <c r="H12">
        <v>0.172122</v>
      </c>
      <c r="I12">
        <v>0.62561</v>
      </c>
      <c r="K12">
        <v>0.27798499999999998</v>
      </c>
      <c r="L12">
        <v>0.30569200000000002</v>
      </c>
      <c r="M12">
        <v>1.085906</v>
      </c>
      <c r="O12">
        <v>0.373062</v>
      </c>
      <c r="P12">
        <v>0.398142</v>
      </c>
      <c r="Q12">
        <v>1.0109090000000001</v>
      </c>
      <c r="S12">
        <v>0.48852400000000001</v>
      </c>
      <c r="T12">
        <v>0.484759</v>
      </c>
      <c r="U12">
        <v>1.740642</v>
      </c>
      <c r="W12">
        <v>0.35042899999999999</v>
      </c>
      <c r="X12">
        <v>0.33332899999999999</v>
      </c>
      <c r="Y12">
        <v>0.96369800000000005</v>
      </c>
      <c r="AA12">
        <v>0.76253000000000004</v>
      </c>
      <c r="AB12">
        <v>0.76586299999999996</v>
      </c>
      <c r="AC12">
        <v>2.4901719999999998</v>
      </c>
      <c r="AE12">
        <v>0.91001299999999996</v>
      </c>
      <c r="AF12">
        <v>0.90503100000000003</v>
      </c>
      <c r="AG12">
        <v>4.3089519999999997</v>
      </c>
      <c r="AI12">
        <v>0.154998</v>
      </c>
      <c r="AJ12">
        <v>0.19005</v>
      </c>
      <c r="AK12">
        <v>0.39633000000000002</v>
      </c>
      <c r="AM12">
        <v>1.1140600000000001</v>
      </c>
      <c r="AN12">
        <v>1.1294090000000001</v>
      </c>
      <c r="AO12">
        <v>3.3756620000000002</v>
      </c>
      <c r="AR12" t="s">
        <v>17</v>
      </c>
      <c r="AS12" t="s">
        <v>18</v>
      </c>
      <c r="AT12" t="s">
        <v>19</v>
      </c>
      <c r="AU12" t="s">
        <v>20</v>
      </c>
      <c r="AV12" t="s">
        <v>21</v>
      </c>
      <c r="AZ12" t="s">
        <v>17</v>
      </c>
      <c r="BA12" t="s">
        <v>18</v>
      </c>
      <c r="BB12" t="s">
        <v>19</v>
      </c>
      <c r="BC12" t="s">
        <v>20</v>
      </c>
      <c r="BD12" t="s">
        <v>21</v>
      </c>
      <c r="BF12" t="s">
        <v>17</v>
      </c>
      <c r="BG12" t="s">
        <v>18</v>
      </c>
      <c r="BH12" t="s">
        <v>19</v>
      </c>
      <c r="BI12" t="s">
        <v>20</v>
      </c>
      <c r="BJ12" t="s">
        <v>21</v>
      </c>
    </row>
    <row r="13" spans="3:62">
      <c r="C13">
        <v>0.53754800000000003</v>
      </c>
      <c r="D13">
        <v>0.52610000000000001</v>
      </c>
      <c r="E13">
        <v>0.73441800000000002</v>
      </c>
      <c r="G13">
        <v>0.53740500000000002</v>
      </c>
      <c r="H13">
        <v>0.526142</v>
      </c>
      <c r="I13">
        <v>0.73640899999999998</v>
      </c>
      <c r="K13">
        <v>0.54074100000000003</v>
      </c>
      <c r="L13">
        <v>0.52750600000000003</v>
      </c>
      <c r="M13">
        <v>0.73396799999999995</v>
      </c>
      <c r="O13">
        <v>0.51862699999999995</v>
      </c>
      <c r="P13">
        <v>0.50662700000000005</v>
      </c>
      <c r="Q13">
        <v>0.71672599999999997</v>
      </c>
      <c r="S13">
        <v>0.52591399999999999</v>
      </c>
      <c r="T13">
        <v>0.51940399999999998</v>
      </c>
      <c r="U13">
        <v>0.73821800000000004</v>
      </c>
      <c r="W13">
        <v>0.53173800000000004</v>
      </c>
      <c r="X13">
        <v>0.51866100000000004</v>
      </c>
      <c r="Y13">
        <v>0.72924599999999995</v>
      </c>
      <c r="AA13">
        <v>0.51275599999999999</v>
      </c>
      <c r="AB13">
        <v>0.50015399999999999</v>
      </c>
      <c r="AC13">
        <v>0.71294400000000002</v>
      </c>
      <c r="AE13">
        <v>0.52718200000000004</v>
      </c>
      <c r="AF13">
        <v>0.51527900000000004</v>
      </c>
      <c r="AG13">
        <v>0.73912900000000004</v>
      </c>
      <c r="AI13">
        <v>0.53977699999999995</v>
      </c>
      <c r="AJ13">
        <v>0.52483999999999997</v>
      </c>
      <c r="AK13">
        <v>0.75439100000000003</v>
      </c>
      <c r="AM13">
        <v>0.52575899999999998</v>
      </c>
      <c r="AN13">
        <v>0.51525600000000005</v>
      </c>
      <c r="AO13">
        <v>0.73515799999999998</v>
      </c>
      <c r="AQ13">
        <v>4</v>
      </c>
      <c r="AR13">
        <f>AQ13*1000/$AR$2</f>
        <v>0.19636720667648502</v>
      </c>
      <c r="AS13">
        <f t="shared" ref="AS13:AS18" si="0">AR13/(10^-27)/(10^6)</f>
        <v>1.9636720667648501E+20</v>
      </c>
      <c r="AT13">
        <f>AR4*(10^-20)</f>
        <v>4.9043025000000001E-22</v>
      </c>
      <c r="AU13">
        <f t="shared" ref="AU13:AV18" si="1">AS4*(10^-20)</f>
        <v>5.1007625000000014E-22</v>
      </c>
      <c r="AV13">
        <f t="shared" si="1"/>
        <v>1.8480914999999997E-21</v>
      </c>
      <c r="AY13">
        <v>4</v>
      </c>
      <c r="AZ13">
        <f>AY13*1000/$AR$2</f>
        <v>0.19636720667648502</v>
      </c>
      <c r="BA13">
        <f>AZ13/(10^-27)/(10^6)</f>
        <v>1.9636720667648501E+20</v>
      </c>
      <c r="BB13">
        <f>AZ4*(10^-20)</f>
        <v>4.8277249999999996E-22</v>
      </c>
      <c r="BC13">
        <f>BA4*(10^-20)</f>
        <v>4.9910099999999996E-22</v>
      </c>
      <c r="BD13">
        <f>BB4*(10^-20)</f>
        <v>1.7566880000000002E-21</v>
      </c>
      <c r="BE13">
        <v>4</v>
      </c>
    </row>
    <row r="14" spans="3:62">
      <c r="C14">
        <v>0.598163</v>
      </c>
      <c r="D14">
        <v>0.58264499999999997</v>
      </c>
      <c r="E14">
        <v>0.90559100000000003</v>
      </c>
      <c r="G14">
        <v>0.72197900000000004</v>
      </c>
      <c r="H14">
        <v>0.73618499999999998</v>
      </c>
      <c r="I14">
        <v>1.57914</v>
      </c>
      <c r="K14">
        <v>0.78934000000000004</v>
      </c>
      <c r="L14">
        <v>0.77452900000000002</v>
      </c>
      <c r="M14">
        <v>1.5870899999999999</v>
      </c>
      <c r="O14">
        <v>0.89185300000000001</v>
      </c>
      <c r="P14">
        <v>0.90853700000000004</v>
      </c>
      <c r="Q14">
        <v>2.5115400000000001</v>
      </c>
      <c r="S14">
        <v>0.62385599999999997</v>
      </c>
      <c r="T14">
        <v>0.62973299999999999</v>
      </c>
      <c r="U14">
        <v>1.10809</v>
      </c>
      <c r="W14">
        <v>0.984981</v>
      </c>
      <c r="X14">
        <v>0.988842</v>
      </c>
      <c r="Y14">
        <v>1.9828300000000001</v>
      </c>
      <c r="AA14">
        <v>1.1566700000000001</v>
      </c>
      <c r="AB14">
        <v>1.1608799999999999</v>
      </c>
      <c r="AC14">
        <v>2.5289299999999999</v>
      </c>
      <c r="AE14">
        <v>0.70807299999999995</v>
      </c>
      <c r="AF14">
        <v>0.69697399999999998</v>
      </c>
      <c r="AG14">
        <v>1.5242100000000001</v>
      </c>
      <c r="AI14">
        <v>1.6397699999999999</v>
      </c>
      <c r="AJ14">
        <v>1.65987</v>
      </c>
      <c r="AK14">
        <v>5.2364300000000004</v>
      </c>
      <c r="AM14">
        <v>1.7622899999999999</v>
      </c>
      <c r="AN14">
        <v>1.80125</v>
      </c>
      <c r="AO14">
        <v>5.6230000000000002</v>
      </c>
      <c r="AQ14">
        <v>8</v>
      </c>
      <c r="AR14">
        <f t="shared" ref="AR14:AR18" si="2">AQ14*1000/$AR$2</f>
        <v>0.39273441335297005</v>
      </c>
      <c r="AS14">
        <f t="shared" si="0"/>
        <v>3.9273441335297003E+20</v>
      </c>
      <c r="AT14">
        <f t="shared" ref="AT14:AT18" si="3">AR5*(10^-20)</f>
        <v>1.42056275E-21</v>
      </c>
      <c r="AU14">
        <f t="shared" si="1"/>
        <v>1.4684994999999999E-21</v>
      </c>
      <c r="AV14">
        <f t="shared" si="1"/>
        <v>4.8413407499999989E-21</v>
      </c>
      <c r="AY14">
        <v>8</v>
      </c>
      <c r="AZ14">
        <f t="shared" ref="AZ14:AZ18" si="4">AY14*1000/$AR$2</f>
        <v>0.39273441335297005</v>
      </c>
      <c r="BA14">
        <f t="shared" ref="BA14:BA18" si="5">AZ14/(10^-27)/(10^6)</f>
        <v>3.9273441335297003E+20</v>
      </c>
      <c r="BB14">
        <f t="shared" ref="BB14:BB18" si="6">AZ5*(10^-20)</f>
        <v>1.4840294999999998E-21</v>
      </c>
      <c r="BC14">
        <f t="shared" ref="BC14:BC18" si="7">BA5*(10^-20)</f>
        <v>1.5274080000000004E-21</v>
      </c>
      <c r="BD14">
        <f t="shared" ref="BD14:BD18" si="8">BB5*(10^-20)</f>
        <v>4.7681239999999991E-21</v>
      </c>
      <c r="BE14">
        <v>8</v>
      </c>
    </row>
    <row r="15" spans="3:62">
      <c r="C15">
        <v>6.0615000000000002E-2</v>
      </c>
      <c r="D15">
        <v>5.6544999999999998E-2</v>
      </c>
      <c r="E15">
        <v>0.17117299999999999</v>
      </c>
      <c r="G15">
        <v>0.18457399999999999</v>
      </c>
      <c r="H15">
        <v>0.21004300000000001</v>
      </c>
      <c r="I15">
        <v>0.84273100000000001</v>
      </c>
      <c r="K15">
        <v>0.24859899999999999</v>
      </c>
      <c r="L15">
        <v>0.24702299999999999</v>
      </c>
      <c r="M15">
        <v>0.85312200000000005</v>
      </c>
      <c r="O15">
        <v>0.373226</v>
      </c>
      <c r="P15">
        <v>0.40190999999999999</v>
      </c>
      <c r="Q15">
        <v>1.7948139999999999</v>
      </c>
      <c r="S15">
        <v>9.7942000000000001E-2</v>
      </c>
      <c r="T15">
        <v>0.110329</v>
      </c>
      <c r="U15">
        <v>0.36987199999999998</v>
      </c>
      <c r="W15">
        <v>0.45324300000000001</v>
      </c>
      <c r="X15">
        <v>0.47018100000000002</v>
      </c>
      <c r="Y15">
        <v>1.253584</v>
      </c>
      <c r="AA15">
        <v>0.64391399999999999</v>
      </c>
      <c r="AB15">
        <v>0.66072600000000004</v>
      </c>
      <c r="AC15">
        <v>1.8159860000000001</v>
      </c>
      <c r="AE15">
        <v>0.180891</v>
      </c>
      <c r="AF15">
        <v>0.181695</v>
      </c>
      <c r="AG15">
        <v>0.78508100000000003</v>
      </c>
      <c r="AI15">
        <v>1.099993</v>
      </c>
      <c r="AJ15">
        <v>1.13503</v>
      </c>
      <c r="AK15">
        <v>4.4820390000000003</v>
      </c>
      <c r="AM15">
        <v>1.236531</v>
      </c>
      <c r="AN15">
        <v>1.2859940000000001</v>
      </c>
      <c r="AO15">
        <v>4.887842</v>
      </c>
      <c r="AQ15">
        <v>12</v>
      </c>
      <c r="AR15">
        <f t="shared" si="2"/>
        <v>0.5891016200294551</v>
      </c>
      <c r="AS15">
        <f t="shared" si="0"/>
        <v>5.8910162002945507E+20</v>
      </c>
      <c r="AT15">
        <f t="shared" si="3"/>
        <v>3.1675164102564087E-21</v>
      </c>
      <c r="AU15">
        <f t="shared" si="1"/>
        <v>3.3192348717948721E-21</v>
      </c>
      <c r="AV15">
        <f t="shared" si="1"/>
        <v>1.0750499999999998E-20</v>
      </c>
      <c r="AY15">
        <v>12</v>
      </c>
      <c r="AZ15">
        <f t="shared" si="4"/>
        <v>0.5891016200294551</v>
      </c>
      <c r="BA15">
        <f t="shared" si="5"/>
        <v>5.8910162002945507E+20</v>
      </c>
      <c r="BB15">
        <f t="shared" si="6"/>
        <v>2.8652700000000001E-21</v>
      </c>
      <c r="BC15">
        <f t="shared" si="7"/>
        <v>2.983832631578947E-21</v>
      </c>
      <c r="BD15">
        <f t="shared" si="8"/>
        <v>9.3481647368421059E-21</v>
      </c>
      <c r="BE15">
        <v>12</v>
      </c>
      <c r="BF15">
        <f t="shared" ref="BF15:BF18" si="9">BE15*1000/$AR$2</f>
        <v>0.5891016200294551</v>
      </c>
      <c r="BG15">
        <f t="shared" ref="BG15:BG18" si="10">BF15/(10^-27)/(10^6)</f>
        <v>5.8910162002945507E+20</v>
      </c>
      <c r="BH15">
        <f t="shared" ref="BH15:BH18" si="11">BF6*(10^-20)</f>
        <v>3.4546504999999989E-21</v>
      </c>
      <c r="BI15">
        <f t="shared" ref="BI15:BI18" si="12">BG6*(10^-20)</f>
        <v>3.6378670000000003E-21</v>
      </c>
      <c r="BJ15">
        <f t="shared" ref="BJ15:BJ18" si="13">BH6*(10^-20)</f>
        <v>1.2082718499999999E-20</v>
      </c>
    </row>
    <row r="16" spans="3:62">
      <c r="C16">
        <v>0.54652900000000004</v>
      </c>
      <c r="D16">
        <v>0.53504399999999996</v>
      </c>
      <c r="E16">
        <v>0.75525799999999998</v>
      </c>
      <c r="G16">
        <v>0.54331499999999999</v>
      </c>
      <c r="H16">
        <v>0.53157500000000002</v>
      </c>
      <c r="I16">
        <v>0.77308399999999999</v>
      </c>
      <c r="K16">
        <v>0.50894700000000004</v>
      </c>
      <c r="L16">
        <v>0.49736799999999998</v>
      </c>
      <c r="M16">
        <v>0.70642400000000005</v>
      </c>
      <c r="O16">
        <v>0.54547500000000004</v>
      </c>
      <c r="P16">
        <v>0.53356300000000001</v>
      </c>
      <c r="Q16">
        <v>0.75314300000000001</v>
      </c>
      <c r="S16">
        <v>0.52696299999999996</v>
      </c>
      <c r="T16">
        <v>0.51456599999999997</v>
      </c>
      <c r="U16">
        <v>0.72402100000000003</v>
      </c>
      <c r="W16">
        <v>0.53203999999999996</v>
      </c>
      <c r="X16">
        <v>0.52217800000000003</v>
      </c>
      <c r="Y16">
        <v>0.73444299999999996</v>
      </c>
      <c r="AA16">
        <v>0.56390200000000001</v>
      </c>
      <c r="AB16">
        <v>0.54987699999999995</v>
      </c>
      <c r="AC16">
        <v>0.76395199999999996</v>
      </c>
      <c r="AE16">
        <v>0.55298999999999998</v>
      </c>
      <c r="AF16">
        <v>0.53957599999999994</v>
      </c>
      <c r="AG16">
        <v>0.75058800000000003</v>
      </c>
      <c r="AI16">
        <v>0.53298999999999996</v>
      </c>
      <c r="AJ16">
        <v>0.52169399999999999</v>
      </c>
      <c r="AK16">
        <v>0.72567199999999998</v>
      </c>
      <c r="AM16">
        <v>0.536721</v>
      </c>
      <c r="AN16">
        <v>0.52098699999999998</v>
      </c>
      <c r="AO16">
        <v>0.73540799999999995</v>
      </c>
      <c r="AQ16">
        <v>16</v>
      </c>
      <c r="AR16">
        <f t="shared" si="2"/>
        <v>0.78546882670594009</v>
      </c>
      <c r="AS16">
        <f t="shared" si="0"/>
        <v>7.8546882670594005E+20</v>
      </c>
      <c r="AT16">
        <f t="shared" si="3"/>
        <v>4.3606335897435883E-21</v>
      </c>
      <c r="AU16">
        <f t="shared" si="1"/>
        <v>4.4894776923076915E-21</v>
      </c>
      <c r="AV16">
        <f t="shared" si="1"/>
        <v>1.4156463846153844E-20</v>
      </c>
      <c r="AY16">
        <v>16</v>
      </c>
      <c r="AZ16">
        <f t="shared" si="4"/>
        <v>0.78546882670594009</v>
      </c>
      <c r="BA16">
        <f t="shared" si="5"/>
        <v>7.8546882670594005E+20</v>
      </c>
      <c r="BB16">
        <f t="shared" si="6"/>
        <v>4.840849473684209E-21</v>
      </c>
      <c r="BC16">
        <f t="shared" si="7"/>
        <v>4.9449315789473699E-21</v>
      </c>
      <c r="BD16">
        <f t="shared" si="8"/>
        <v>1.6715528421052631E-20</v>
      </c>
      <c r="BE16">
        <v>16</v>
      </c>
      <c r="BF16">
        <f t="shared" si="9"/>
        <v>0.78546882670594009</v>
      </c>
      <c r="BG16">
        <f t="shared" si="10"/>
        <v>7.8546882670594005E+20</v>
      </c>
      <c r="BH16">
        <f t="shared" si="11"/>
        <v>3.9044284999999989E-21</v>
      </c>
      <c r="BI16">
        <f t="shared" si="12"/>
        <v>4.0567964999999989E-21</v>
      </c>
      <c r="BJ16">
        <f t="shared" si="13"/>
        <v>1.1725352499999998E-20</v>
      </c>
    </row>
    <row r="17" spans="3:67">
      <c r="C17">
        <v>0.55903199999999997</v>
      </c>
      <c r="D17">
        <v>0.54776199999999997</v>
      </c>
      <c r="E17">
        <v>0.82125300000000001</v>
      </c>
      <c r="G17">
        <v>0.72781499999999999</v>
      </c>
      <c r="H17">
        <v>0.72277199999999997</v>
      </c>
      <c r="I17">
        <v>1.2371099999999999</v>
      </c>
      <c r="K17">
        <v>0.78103100000000003</v>
      </c>
      <c r="L17">
        <v>0.77980899999999997</v>
      </c>
      <c r="M17">
        <v>1.3938299999999999</v>
      </c>
      <c r="O17">
        <v>0.87335200000000002</v>
      </c>
      <c r="P17">
        <v>0.89797000000000005</v>
      </c>
      <c r="Q17">
        <v>1.94337</v>
      </c>
      <c r="S17">
        <v>1.0119400000000001</v>
      </c>
      <c r="T17">
        <v>0.95710899999999999</v>
      </c>
      <c r="U17">
        <v>1.69164</v>
      </c>
      <c r="W17">
        <v>0.65305100000000005</v>
      </c>
      <c r="X17">
        <v>0.660416</v>
      </c>
      <c r="Y17">
        <v>1.02817</v>
      </c>
      <c r="AA17">
        <v>1.3342000000000001</v>
      </c>
      <c r="AB17">
        <v>1.36158</v>
      </c>
      <c r="AC17">
        <v>3.3496199999999998</v>
      </c>
      <c r="AE17">
        <v>1.4472700000000001</v>
      </c>
      <c r="AF17">
        <v>1.44164</v>
      </c>
      <c r="AG17">
        <v>3.6554099999999998</v>
      </c>
      <c r="AI17">
        <v>1.591</v>
      </c>
      <c r="AJ17">
        <v>1.58863</v>
      </c>
      <c r="AK17">
        <v>6.0757300000000001</v>
      </c>
      <c r="AM17">
        <v>1.7122299999999999</v>
      </c>
      <c r="AN17">
        <v>1.74448</v>
      </c>
      <c r="AO17">
        <v>6.6654900000000001</v>
      </c>
      <c r="AQ17">
        <v>20</v>
      </c>
      <c r="AR17">
        <f t="shared" si="2"/>
        <v>0.98183603338242509</v>
      </c>
      <c r="AS17">
        <f t="shared" si="0"/>
        <v>9.8183603338242503E+20</v>
      </c>
      <c r="AT17">
        <f t="shared" si="3"/>
        <v>6.9848442499999986E-21</v>
      </c>
      <c r="AU17">
        <f t="shared" si="1"/>
        <v>7.1701837500000013E-21</v>
      </c>
      <c r="AV17">
        <f t="shared" si="1"/>
        <v>2.0816273999999993E-20</v>
      </c>
      <c r="AY17">
        <v>20</v>
      </c>
      <c r="AZ17">
        <f t="shared" si="4"/>
        <v>0.98183603338242509</v>
      </c>
      <c r="BA17">
        <f t="shared" si="5"/>
        <v>9.8183603338242503E+20</v>
      </c>
      <c r="BB17">
        <f t="shared" si="6"/>
        <v>7.3165839999999993E-21</v>
      </c>
      <c r="BC17">
        <f t="shared" si="7"/>
        <v>7.5712710000000017E-21</v>
      </c>
      <c r="BD17">
        <f t="shared" si="8"/>
        <v>2.2213223E-20</v>
      </c>
      <c r="BE17">
        <v>20</v>
      </c>
      <c r="BF17">
        <f t="shared" si="9"/>
        <v>0.98183603338242509</v>
      </c>
      <c r="BG17">
        <f t="shared" si="10"/>
        <v>9.8183603338242503E+20</v>
      </c>
      <c r="BH17">
        <f t="shared" si="11"/>
        <v>6.6531044999999994E-21</v>
      </c>
      <c r="BI17">
        <f t="shared" si="12"/>
        <v>6.7690965000000002E-21</v>
      </c>
      <c r="BJ17">
        <f t="shared" si="13"/>
        <v>1.9419324999999994E-20</v>
      </c>
    </row>
    <row r="18" spans="3:67">
      <c r="C18">
        <v>1.25029999999999E-2</v>
      </c>
      <c r="D18">
        <v>1.2718E-2</v>
      </c>
      <c r="E18">
        <v>6.5994999999999998E-2</v>
      </c>
      <c r="G18">
        <v>0.1845</v>
      </c>
      <c r="H18">
        <v>0.19119700000000001</v>
      </c>
      <c r="I18">
        <v>0.46402599999999999</v>
      </c>
      <c r="K18">
        <v>0.27208399999999999</v>
      </c>
      <c r="L18">
        <v>0.282441</v>
      </c>
      <c r="M18">
        <v>0.68740599999999996</v>
      </c>
      <c r="O18">
        <v>0.32787699999999997</v>
      </c>
      <c r="P18">
        <v>0.36440699999999998</v>
      </c>
      <c r="Q18">
        <v>1.1902269999999999</v>
      </c>
      <c r="S18">
        <v>0.48497699999999999</v>
      </c>
      <c r="T18">
        <v>0.44254300000000002</v>
      </c>
      <c r="U18">
        <v>0.96761900000000001</v>
      </c>
      <c r="W18">
        <v>0.12101099999999999</v>
      </c>
      <c r="X18">
        <v>0.138238</v>
      </c>
      <c r="Y18">
        <v>0.29372700000000002</v>
      </c>
      <c r="AA18">
        <v>0.77029800000000004</v>
      </c>
      <c r="AB18">
        <v>0.81170299999999995</v>
      </c>
      <c r="AC18">
        <v>2.5856680000000001</v>
      </c>
      <c r="AE18">
        <v>0.89427999999999996</v>
      </c>
      <c r="AF18">
        <v>0.90206399999999998</v>
      </c>
      <c r="AG18">
        <v>2.9048219999999998</v>
      </c>
      <c r="AI18">
        <v>1.0580099999999999</v>
      </c>
      <c r="AJ18">
        <v>1.0669360000000001</v>
      </c>
      <c r="AK18">
        <v>5.3500579999999998</v>
      </c>
      <c r="AM18">
        <v>1.1755089999999999</v>
      </c>
      <c r="AN18">
        <v>1.2234929999999999</v>
      </c>
      <c r="AO18">
        <v>5.9300819999999996</v>
      </c>
      <c r="AQ18">
        <v>24</v>
      </c>
      <c r="AR18">
        <f t="shared" si="2"/>
        <v>1.1782032400589102</v>
      </c>
      <c r="AS18">
        <f t="shared" si="0"/>
        <v>1.1782032400589101E+21</v>
      </c>
      <c r="AT18">
        <f t="shared" si="3"/>
        <v>9.7824822499999997E-21</v>
      </c>
      <c r="AU18">
        <f t="shared" si="1"/>
        <v>1.0107742499999998E-20</v>
      </c>
      <c r="AV18">
        <f t="shared" si="1"/>
        <v>3.0764669249999992E-20</v>
      </c>
      <c r="AY18">
        <v>24</v>
      </c>
      <c r="AZ18">
        <f t="shared" si="4"/>
        <v>1.1782032400589102</v>
      </c>
      <c r="BA18">
        <f t="shared" si="5"/>
        <v>1.1782032400589101E+21</v>
      </c>
      <c r="BB18">
        <f t="shared" si="6"/>
        <v>9.6516514999999978E-21</v>
      </c>
      <c r="BC18">
        <f t="shared" si="7"/>
        <v>1.0025866499999999E-20</v>
      </c>
      <c r="BD18">
        <f t="shared" si="8"/>
        <v>2.9923133999999993E-20</v>
      </c>
      <c r="BE18">
        <v>24</v>
      </c>
      <c r="BF18">
        <f t="shared" si="9"/>
        <v>1.1782032400589102</v>
      </c>
      <c r="BG18">
        <f t="shared" si="10"/>
        <v>1.1782032400589101E+21</v>
      </c>
      <c r="BH18">
        <f t="shared" si="11"/>
        <v>9.9133130000000002E-21</v>
      </c>
      <c r="BI18">
        <f t="shared" si="12"/>
        <v>1.0189618499999999E-20</v>
      </c>
      <c r="BJ18">
        <f t="shared" si="13"/>
        <v>3.1606204500000002E-20</v>
      </c>
    </row>
    <row r="19" spans="3:67">
      <c r="C19">
        <v>0.506494</v>
      </c>
      <c r="D19">
        <v>0.49607099999999998</v>
      </c>
      <c r="E19">
        <v>0.70982500000000004</v>
      </c>
      <c r="G19">
        <v>0.53010800000000002</v>
      </c>
      <c r="H19">
        <v>0.51854599999999995</v>
      </c>
      <c r="I19">
        <v>0.72718000000000005</v>
      </c>
      <c r="K19">
        <v>0.540883</v>
      </c>
      <c r="L19">
        <v>0.52792899999999998</v>
      </c>
      <c r="M19">
        <v>0.74688500000000002</v>
      </c>
      <c r="O19">
        <v>0.48954199999999998</v>
      </c>
      <c r="P19">
        <v>0.47700999999999999</v>
      </c>
      <c r="Q19">
        <v>0.692882</v>
      </c>
      <c r="S19">
        <v>0.48956</v>
      </c>
      <c r="T19">
        <v>0.47851199999999999</v>
      </c>
      <c r="U19">
        <v>0.68413299999999999</v>
      </c>
      <c r="W19">
        <v>0.53671800000000003</v>
      </c>
      <c r="X19">
        <v>0.523706</v>
      </c>
      <c r="Y19">
        <v>0.72504000000000002</v>
      </c>
      <c r="AA19">
        <v>0.50286500000000001</v>
      </c>
      <c r="AB19">
        <v>0.49084499999999998</v>
      </c>
      <c r="AC19">
        <v>0.71369099999999996</v>
      </c>
      <c r="AE19">
        <v>0.55957299999999999</v>
      </c>
      <c r="AF19">
        <v>0.54504699999999995</v>
      </c>
      <c r="AG19">
        <v>0.76102599999999998</v>
      </c>
      <c r="AI19">
        <v>0.53054000000000001</v>
      </c>
      <c r="AJ19">
        <v>0.51688900000000004</v>
      </c>
      <c r="AK19">
        <v>0.73456100000000002</v>
      </c>
      <c r="AM19">
        <v>0.54095300000000002</v>
      </c>
      <c r="AN19">
        <v>0.53031899999999998</v>
      </c>
      <c r="AO19">
        <v>0.73887599999999998</v>
      </c>
    </row>
    <row r="20" spans="3:67">
      <c r="C20">
        <v>0.55893300000000001</v>
      </c>
      <c r="D20">
        <v>0.55339099999999997</v>
      </c>
      <c r="E20">
        <v>0.89043799999999995</v>
      </c>
      <c r="G20">
        <v>0.72959700000000005</v>
      </c>
      <c r="H20">
        <v>0.72323899999999997</v>
      </c>
      <c r="I20">
        <v>1.3434299999999999</v>
      </c>
      <c r="K20">
        <v>0.84154899999999999</v>
      </c>
      <c r="L20">
        <v>0.821183</v>
      </c>
      <c r="M20">
        <v>1.8729899999999999</v>
      </c>
      <c r="O20">
        <v>0.85874799999999996</v>
      </c>
      <c r="P20">
        <v>0.87562200000000001</v>
      </c>
      <c r="Q20">
        <v>2.29792</v>
      </c>
      <c r="S20">
        <v>0.979514</v>
      </c>
      <c r="T20">
        <v>1.0067999999999999</v>
      </c>
      <c r="U20">
        <v>2.4790100000000002</v>
      </c>
      <c r="W20">
        <v>1.1466400000000001</v>
      </c>
      <c r="X20">
        <v>1.1475900000000001</v>
      </c>
      <c r="Y20">
        <v>2.2223999999999999</v>
      </c>
      <c r="AA20">
        <v>1.22675</v>
      </c>
      <c r="AB20">
        <v>1.2522500000000001</v>
      </c>
      <c r="AC20">
        <v>3.8111700000000002</v>
      </c>
      <c r="AE20">
        <v>1.2895000000000001</v>
      </c>
      <c r="AF20">
        <v>1.2551300000000001</v>
      </c>
      <c r="AG20">
        <v>3.1129899999999999</v>
      </c>
      <c r="AI20">
        <v>1.52214</v>
      </c>
      <c r="AJ20">
        <v>1.49979</v>
      </c>
      <c r="AK20">
        <v>3.2624399999999998</v>
      </c>
      <c r="AM20">
        <v>1.78196</v>
      </c>
      <c r="AN20">
        <v>1.8270999999999999</v>
      </c>
      <c r="AO20">
        <v>4.83148</v>
      </c>
      <c r="AR20" t="s">
        <v>17</v>
      </c>
      <c r="AS20" t="s">
        <v>18</v>
      </c>
      <c r="AT20" t="s">
        <v>19</v>
      </c>
      <c r="AU20" t="s">
        <v>20</v>
      </c>
      <c r="AV20" t="s">
        <v>21</v>
      </c>
      <c r="AW20" t="s">
        <v>19</v>
      </c>
      <c r="AX20" t="s">
        <v>20</v>
      </c>
      <c r="AY20" t="s">
        <v>21</v>
      </c>
    </row>
    <row r="21" spans="3:67">
      <c r="C21">
        <v>5.2439E-2</v>
      </c>
      <c r="D21">
        <v>5.7320000000000003E-2</v>
      </c>
      <c r="E21">
        <v>0.180613</v>
      </c>
      <c r="G21">
        <v>0.199489</v>
      </c>
      <c r="H21">
        <v>0.20469300000000001</v>
      </c>
      <c r="I21">
        <v>0.61624999999999996</v>
      </c>
      <c r="K21">
        <v>0.30066599999999999</v>
      </c>
      <c r="L21">
        <v>0.29325400000000001</v>
      </c>
      <c r="M21">
        <v>1.1261049999999999</v>
      </c>
      <c r="O21">
        <v>0.36920599999999998</v>
      </c>
      <c r="P21">
        <v>0.39861200000000002</v>
      </c>
      <c r="Q21">
        <v>1.605038</v>
      </c>
      <c r="S21">
        <v>0.489954</v>
      </c>
      <c r="T21">
        <v>0.52828799999999998</v>
      </c>
      <c r="U21">
        <v>1.7948770000000001</v>
      </c>
      <c r="W21">
        <v>0.60992199999999996</v>
      </c>
      <c r="X21">
        <v>0.62388399999999999</v>
      </c>
      <c r="Y21">
        <v>1.49736</v>
      </c>
      <c r="AA21">
        <v>0.723885</v>
      </c>
      <c r="AB21">
        <v>0.761405</v>
      </c>
      <c r="AC21">
        <v>3.0974789999999999</v>
      </c>
      <c r="AE21">
        <v>0.72992699999999999</v>
      </c>
      <c r="AF21">
        <v>0.71008300000000002</v>
      </c>
      <c r="AG21">
        <v>2.3519640000000002</v>
      </c>
      <c r="AI21">
        <v>0.99160000000000004</v>
      </c>
      <c r="AJ21">
        <v>0.98290100000000002</v>
      </c>
      <c r="AK21">
        <v>2.527879</v>
      </c>
      <c r="AM21">
        <v>1.241007</v>
      </c>
      <c r="AN21">
        <v>1.296781</v>
      </c>
      <c r="AO21">
        <v>4.0926039999999997</v>
      </c>
      <c r="AQ21">
        <v>10</v>
      </c>
      <c r="AR21">
        <f>AQ21*1000/$AR$2</f>
        <v>0.49091801669121254</v>
      </c>
      <c r="AS21">
        <f t="shared" ref="AS21:AS26" si="14">AR21/(10^-27)/(10^6)</f>
        <v>4.9091801669121252E+20</v>
      </c>
      <c r="AT21" s="4">
        <v>0.22794995000000004</v>
      </c>
      <c r="AU21" s="4">
        <v>0.23658674999999998</v>
      </c>
      <c r="AV21" s="4">
        <v>0.73719845000000017</v>
      </c>
      <c r="AW21">
        <f>AT21*(10^-20)</f>
        <v>2.2794995000000001E-21</v>
      </c>
      <c r="AX21">
        <f t="shared" ref="AX21:AY21" si="15">AU21*(10^-20)</f>
        <v>2.3658674999999997E-21</v>
      </c>
      <c r="AY21">
        <f t="shared" si="15"/>
        <v>7.3719845000000006E-21</v>
      </c>
      <c r="AZ21" s="4"/>
      <c r="BA21" s="4"/>
      <c r="BB21" s="4"/>
    </row>
    <row r="22" spans="3:67">
      <c r="C22">
        <v>0.53334000000000004</v>
      </c>
      <c r="D22">
        <v>0.52112700000000001</v>
      </c>
      <c r="E22">
        <v>0.73480699999999999</v>
      </c>
      <c r="G22">
        <v>0.54138699999999995</v>
      </c>
      <c r="H22">
        <v>0.52970700000000004</v>
      </c>
      <c r="I22">
        <v>0.74304499999999996</v>
      </c>
      <c r="K22">
        <v>0.52156100000000005</v>
      </c>
      <c r="L22">
        <v>0.50946100000000005</v>
      </c>
      <c r="M22">
        <v>0.72119500000000003</v>
      </c>
      <c r="O22">
        <v>0.52824499999999996</v>
      </c>
      <c r="P22">
        <v>0.51830500000000002</v>
      </c>
      <c r="Q22">
        <v>0.73277300000000001</v>
      </c>
      <c r="S22">
        <v>0.53176599999999996</v>
      </c>
      <c r="T22">
        <v>0.518841</v>
      </c>
      <c r="U22">
        <v>0.73292999999999997</v>
      </c>
      <c r="W22">
        <v>0.56239499999999998</v>
      </c>
      <c r="X22">
        <v>0.55000199999999999</v>
      </c>
      <c r="Y22">
        <v>0.76169399999999998</v>
      </c>
      <c r="AA22">
        <v>0.55451899999999998</v>
      </c>
      <c r="AB22">
        <v>0.54053600000000002</v>
      </c>
      <c r="AC22">
        <v>0.76405500000000004</v>
      </c>
      <c r="AE22">
        <v>0.53995400000000005</v>
      </c>
      <c r="AF22">
        <v>0.52517599999999998</v>
      </c>
      <c r="AG22">
        <v>0.74401200000000001</v>
      </c>
      <c r="AI22">
        <v>0.55072900000000002</v>
      </c>
      <c r="AJ22">
        <v>0.54660900000000001</v>
      </c>
      <c r="AK22">
        <v>0.75295400000000001</v>
      </c>
      <c r="AM22">
        <v>0.52652500000000002</v>
      </c>
      <c r="AN22">
        <v>0.51795400000000003</v>
      </c>
      <c r="AO22">
        <v>0.73052399999999995</v>
      </c>
      <c r="AQ22">
        <v>12</v>
      </c>
      <c r="AR22">
        <f t="shared" ref="AR22:AR26" si="16">AQ22*1000/$AR$2</f>
        <v>0.5891016200294551</v>
      </c>
      <c r="AS22">
        <f t="shared" si="14"/>
        <v>5.8910162002945507E+20</v>
      </c>
      <c r="AT22" s="4">
        <v>0.31675164102564091</v>
      </c>
      <c r="AU22" s="4">
        <v>0.33192348717948722</v>
      </c>
      <c r="AV22" s="4">
        <v>1.0750499999999998</v>
      </c>
      <c r="AW22">
        <f t="shared" ref="AW22:AW28" si="17">AT22*(10^-20)</f>
        <v>3.1675164102564087E-21</v>
      </c>
      <c r="AX22">
        <f t="shared" ref="AX22:AX28" si="18">AU22*(10^-20)</f>
        <v>3.3192348717948721E-21</v>
      </c>
      <c r="AY22">
        <f t="shared" ref="AY22:AY28" si="19">AV22*(10^-20)</f>
        <v>1.0750499999999998E-20</v>
      </c>
    </row>
    <row r="23" spans="3:67">
      <c r="C23">
        <v>0.58819500000000002</v>
      </c>
      <c r="D23">
        <v>0.57908700000000002</v>
      </c>
      <c r="E23">
        <v>0.89474600000000004</v>
      </c>
      <c r="G23">
        <v>0.72638000000000003</v>
      </c>
      <c r="H23">
        <v>0.72308399999999995</v>
      </c>
      <c r="I23">
        <v>1.10782</v>
      </c>
      <c r="K23">
        <v>0.78142100000000003</v>
      </c>
      <c r="L23">
        <v>0.78178599999999998</v>
      </c>
      <c r="M23">
        <v>2.2650399999999999</v>
      </c>
      <c r="O23">
        <v>0.90926099999999999</v>
      </c>
      <c r="P23">
        <v>0.955766</v>
      </c>
      <c r="Q23">
        <v>2.2271800000000002</v>
      </c>
      <c r="S23">
        <v>1.02501</v>
      </c>
      <c r="T23">
        <v>0.99429699999999999</v>
      </c>
      <c r="U23">
        <v>2.5870299999999999</v>
      </c>
      <c r="W23">
        <v>0.69051799999999997</v>
      </c>
      <c r="X23">
        <v>0.67952100000000004</v>
      </c>
      <c r="Y23">
        <v>1.2640499999999999</v>
      </c>
      <c r="AA23">
        <v>1.30897</v>
      </c>
      <c r="AB23">
        <v>1.3483499999999999</v>
      </c>
      <c r="AC23">
        <v>3.7560799999999999</v>
      </c>
      <c r="AE23">
        <v>1.1823600000000001</v>
      </c>
      <c r="AF23">
        <v>1.21774</v>
      </c>
      <c r="AG23">
        <v>1.70079</v>
      </c>
      <c r="AI23">
        <v>0.71573100000000001</v>
      </c>
      <c r="AJ23">
        <v>0.71396999999999999</v>
      </c>
      <c r="AK23">
        <v>1.1839500000000001</v>
      </c>
      <c r="AM23">
        <v>1.6586099999999999</v>
      </c>
      <c r="AN23">
        <v>1.6691499999999999</v>
      </c>
      <c r="AO23">
        <v>2.2920099999999999</v>
      </c>
      <c r="AQ23">
        <v>14</v>
      </c>
      <c r="AR23">
        <f t="shared" si="16"/>
        <v>0.6872852233676976</v>
      </c>
      <c r="AS23">
        <f t="shared" si="14"/>
        <v>6.8728522336769763E+20</v>
      </c>
      <c r="AT23" s="4">
        <v>0.44477730000000004</v>
      </c>
      <c r="AU23" s="4">
        <v>0.44897254999999986</v>
      </c>
      <c r="AV23" s="4">
        <v>1.5037823750000001</v>
      </c>
      <c r="AW23">
        <f t="shared" si="17"/>
        <v>4.4477730000000003E-21</v>
      </c>
      <c r="AX23">
        <f t="shared" si="18"/>
        <v>4.4897254999999983E-21</v>
      </c>
      <c r="AY23">
        <f t="shared" si="19"/>
        <v>1.503782375E-20</v>
      </c>
    </row>
    <row r="24" spans="3:67">
      <c r="C24">
        <v>5.4855000000000001E-2</v>
      </c>
      <c r="D24">
        <v>5.7959999999999998E-2</v>
      </c>
      <c r="E24">
        <v>0.159939</v>
      </c>
      <c r="G24">
        <v>0.18499299999999999</v>
      </c>
      <c r="H24">
        <v>0.19337699999999999</v>
      </c>
      <c r="I24">
        <v>0.36477500000000002</v>
      </c>
      <c r="K24">
        <v>0.25985999999999998</v>
      </c>
      <c r="L24">
        <v>0.27232499999999998</v>
      </c>
      <c r="M24">
        <v>1.5438449999999999</v>
      </c>
      <c r="O24">
        <v>0.38101600000000002</v>
      </c>
      <c r="P24">
        <v>0.43746099999999999</v>
      </c>
      <c r="Q24">
        <v>1.494407</v>
      </c>
      <c r="S24">
        <v>0.49324400000000002</v>
      </c>
      <c r="T24">
        <v>0.47545599999999999</v>
      </c>
      <c r="U24">
        <v>1.8541000000000001</v>
      </c>
      <c r="W24">
        <v>0.12812299999999999</v>
      </c>
      <c r="X24">
        <v>0.129519</v>
      </c>
      <c r="Y24">
        <v>0.50235600000000002</v>
      </c>
      <c r="AA24">
        <v>0.75445099999999998</v>
      </c>
      <c r="AB24">
        <v>0.80781400000000003</v>
      </c>
      <c r="AC24">
        <v>2.9920249999999999</v>
      </c>
      <c r="AE24">
        <v>0.64240600000000003</v>
      </c>
      <c r="AF24">
        <v>0.69256399999999996</v>
      </c>
      <c r="AG24">
        <v>0.95677800000000002</v>
      </c>
      <c r="AI24">
        <v>0.16500200000000001</v>
      </c>
      <c r="AJ24">
        <v>0.16736100000000001</v>
      </c>
      <c r="AK24">
        <v>0.43099599999999999</v>
      </c>
      <c r="AM24">
        <v>1.132085</v>
      </c>
      <c r="AN24">
        <v>1.1511960000000001</v>
      </c>
      <c r="AO24">
        <v>1.5614859999999999</v>
      </c>
      <c r="AQ24">
        <v>16</v>
      </c>
      <c r="AR24">
        <f t="shared" si="16"/>
        <v>0.78546882670594009</v>
      </c>
      <c r="AS24">
        <f t="shared" si="14"/>
        <v>7.8546882670594005E+20</v>
      </c>
      <c r="AT24" s="4">
        <v>0.43606335897435883</v>
      </c>
      <c r="AU24" s="4">
        <v>0.44894776923076918</v>
      </c>
      <c r="AV24" s="4">
        <v>1.4156463846153846</v>
      </c>
      <c r="AW24">
        <f t="shared" si="17"/>
        <v>4.3606335897435883E-21</v>
      </c>
      <c r="AX24">
        <f t="shared" si="18"/>
        <v>4.4894776923076915E-21</v>
      </c>
      <c r="AY24">
        <f t="shared" si="19"/>
        <v>1.4156463846153844E-20</v>
      </c>
      <c r="AZ24" s="4"/>
      <c r="BA24" s="4"/>
      <c r="BB24" s="4"/>
      <c r="BC24" s="4"/>
    </row>
    <row r="25" spans="3:67">
      <c r="C25">
        <v>0.56821999999999995</v>
      </c>
      <c r="D25">
        <v>0.55551799999999996</v>
      </c>
      <c r="E25">
        <v>0.75461500000000004</v>
      </c>
      <c r="G25">
        <v>0.53379399999999999</v>
      </c>
      <c r="H25">
        <v>0.52249800000000002</v>
      </c>
      <c r="I25">
        <v>0.73095399999999999</v>
      </c>
      <c r="K25">
        <v>0.520675</v>
      </c>
      <c r="L25">
        <v>0.50931899999999997</v>
      </c>
      <c r="M25">
        <v>0.72740199999999999</v>
      </c>
      <c r="O25">
        <v>0.54166499999999995</v>
      </c>
      <c r="P25">
        <v>0.53127100000000005</v>
      </c>
      <c r="Q25">
        <v>0.74679600000000002</v>
      </c>
      <c r="S25">
        <v>0.51500599999999996</v>
      </c>
      <c r="T25">
        <v>0.50270400000000004</v>
      </c>
      <c r="U25">
        <v>0.70767800000000003</v>
      </c>
      <c r="W25">
        <v>0.52349199999999996</v>
      </c>
      <c r="X25">
        <v>0.51223200000000002</v>
      </c>
      <c r="Y25">
        <v>0.72141500000000003</v>
      </c>
      <c r="AA25">
        <v>0.51218900000000001</v>
      </c>
      <c r="AB25">
        <v>0.50050399999999995</v>
      </c>
      <c r="AC25">
        <v>0.70716800000000002</v>
      </c>
      <c r="AE25">
        <v>0.519096</v>
      </c>
      <c r="AF25">
        <v>0.51119999999999999</v>
      </c>
      <c r="AG25">
        <v>0.71739799999999998</v>
      </c>
      <c r="AI25">
        <v>0.55429099999999998</v>
      </c>
      <c r="AJ25">
        <v>0.53835100000000002</v>
      </c>
      <c r="AK25">
        <v>0.75520500000000002</v>
      </c>
      <c r="AM25">
        <v>0.55076499999999995</v>
      </c>
      <c r="AN25">
        <v>0.53850799999999999</v>
      </c>
      <c r="AO25">
        <v>0.75799300000000003</v>
      </c>
      <c r="AQ25">
        <v>18</v>
      </c>
      <c r="AR25">
        <f t="shared" si="16"/>
        <v>0.88365243004418259</v>
      </c>
      <c r="AS25">
        <f t="shared" si="14"/>
        <v>8.8365243004418248E+20</v>
      </c>
      <c r="AT25" s="4">
        <v>0.59321152499999985</v>
      </c>
      <c r="AU25" s="4">
        <v>0.61114795000000011</v>
      </c>
      <c r="AV25" s="4">
        <v>1.9671969499999999</v>
      </c>
      <c r="AW25">
        <f t="shared" si="17"/>
        <v>5.9321152499999984E-21</v>
      </c>
      <c r="AX25">
        <f t="shared" si="18"/>
        <v>6.1114795000000009E-21</v>
      </c>
      <c r="AY25">
        <f t="shared" si="19"/>
        <v>1.9671969499999999E-20</v>
      </c>
    </row>
    <row r="26" spans="3:67">
      <c r="C26">
        <v>0.63262499999999999</v>
      </c>
      <c r="D26">
        <v>0.62750099999999998</v>
      </c>
      <c r="E26">
        <v>0.91763499999999998</v>
      </c>
      <c r="G26">
        <v>0.73437200000000002</v>
      </c>
      <c r="H26">
        <v>0.72533000000000003</v>
      </c>
      <c r="I26">
        <v>1.4203699999999999</v>
      </c>
      <c r="K26">
        <v>0.80112099999999997</v>
      </c>
      <c r="L26">
        <v>0.78478099999999995</v>
      </c>
      <c r="M26">
        <v>1.6828000000000001</v>
      </c>
      <c r="O26">
        <v>0.92687900000000001</v>
      </c>
      <c r="P26">
        <v>0.92615700000000001</v>
      </c>
      <c r="Q26">
        <v>2.1531799999999999</v>
      </c>
      <c r="S26">
        <v>0.94995600000000002</v>
      </c>
      <c r="T26">
        <v>0.93480700000000005</v>
      </c>
      <c r="U26">
        <v>2.0731000000000002</v>
      </c>
      <c r="W26">
        <v>1.08708</v>
      </c>
      <c r="X26">
        <v>1.07619</v>
      </c>
      <c r="Y26">
        <v>2.2583199999999999</v>
      </c>
      <c r="AA26">
        <v>1.1898899999999999</v>
      </c>
      <c r="AB26">
        <v>1.2002200000000001</v>
      </c>
      <c r="AC26">
        <v>2.2534200000000002</v>
      </c>
      <c r="AE26">
        <v>1.2339800000000001</v>
      </c>
      <c r="AF26">
        <v>1.2472300000000001</v>
      </c>
      <c r="AG26">
        <v>1.69729</v>
      </c>
      <c r="AI26">
        <v>1.46122</v>
      </c>
      <c r="AJ26">
        <v>1.56036</v>
      </c>
      <c r="AK26">
        <v>3.2229999999999999</v>
      </c>
      <c r="AM26">
        <v>1.6635200000000001</v>
      </c>
      <c r="AN26">
        <v>1.65734</v>
      </c>
      <c r="AO26">
        <v>3.3267699999999998</v>
      </c>
      <c r="AQ26">
        <v>20</v>
      </c>
      <c r="AR26">
        <f t="shared" si="16"/>
        <v>0.98183603338242509</v>
      </c>
      <c r="AS26">
        <f t="shared" si="14"/>
        <v>9.8183603338242503E+20</v>
      </c>
      <c r="AT26" s="4">
        <v>0.69848442499999996</v>
      </c>
      <c r="AU26" s="4">
        <v>0.7170183750000001</v>
      </c>
      <c r="AV26" s="4">
        <v>2.0816273999999995</v>
      </c>
      <c r="AW26">
        <f t="shared" si="17"/>
        <v>6.9848442499999986E-21</v>
      </c>
      <c r="AX26">
        <f t="shared" si="18"/>
        <v>7.1701837500000013E-21</v>
      </c>
      <c r="AY26">
        <f t="shared" si="19"/>
        <v>2.0816273999999993E-20</v>
      </c>
    </row>
    <row r="27" spans="3:67">
      <c r="C27">
        <v>6.4405000000000004E-2</v>
      </c>
      <c r="D27">
        <v>7.1983000000000005E-2</v>
      </c>
      <c r="E27">
        <v>0.16302</v>
      </c>
      <c r="G27">
        <v>0.20057800000000001</v>
      </c>
      <c r="H27">
        <v>0.20283200000000001</v>
      </c>
      <c r="I27">
        <v>0.68941600000000003</v>
      </c>
      <c r="K27">
        <v>0.28044599999999997</v>
      </c>
      <c r="L27">
        <v>0.27546199999999998</v>
      </c>
      <c r="M27">
        <v>0.95539799999999997</v>
      </c>
      <c r="O27">
        <v>0.385214</v>
      </c>
      <c r="P27">
        <v>0.39488600000000001</v>
      </c>
      <c r="Q27">
        <v>1.4063840000000001</v>
      </c>
      <c r="S27">
        <v>0.43495</v>
      </c>
      <c r="T27">
        <v>0.43210300000000001</v>
      </c>
      <c r="U27">
        <v>1.3654219999999999</v>
      </c>
      <c r="W27">
        <v>0.56358799999999998</v>
      </c>
      <c r="X27">
        <v>0.56395799999999996</v>
      </c>
      <c r="Y27">
        <v>1.536905</v>
      </c>
      <c r="AA27">
        <v>0.677701</v>
      </c>
      <c r="AB27">
        <v>0.699716</v>
      </c>
      <c r="AC27">
        <v>1.546252</v>
      </c>
      <c r="AE27">
        <v>0.71488399999999996</v>
      </c>
      <c r="AF27">
        <v>0.73602999999999996</v>
      </c>
      <c r="AG27">
        <v>0.97989199999999999</v>
      </c>
      <c r="AI27">
        <v>0.90692899999999999</v>
      </c>
      <c r="AJ27">
        <v>1.0220089999999999</v>
      </c>
      <c r="AK27">
        <v>2.4677950000000002</v>
      </c>
      <c r="AM27">
        <v>1.1127549999999999</v>
      </c>
      <c r="AN27">
        <v>1.118832</v>
      </c>
      <c r="AO27">
        <v>2.5687769999999999</v>
      </c>
      <c r="AQ27">
        <v>22</v>
      </c>
      <c r="AR27">
        <f t="shared" ref="AR27:AR28" si="20">AQ27*1000/$AR$2</f>
        <v>1.0800196367206676</v>
      </c>
      <c r="AS27">
        <f t="shared" ref="AS27:AS28" si="21">AR27/(10^-27)/(10^6)</f>
        <v>1.0800196367206676E+21</v>
      </c>
      <c r="AT27" s="4">
        <v>0.82736007499999997</v>
      </c>
      <c r="AU27" s="4">
        <v>0.85438785000000017</v>
      </c>
      <c r="AV27" s="4">
        <v>2.6224088500000002</v>
      </c>
      <c r="AW27">
        <f t="shared" si="17"/>
        <v>8.2736007499999994E-21</v>
      </c>
      <c r="AX27">
        <f t="shared" si="18"/>
        <v>8.5438785000000005E-21</v>
      </c>
      <c r="AY27">
        <f t="shared" si="19"/>
        <v>2.6224088500000002E-20</v>
      </c>
    </row>
    <row r="28" spans="3:67">
      <c r="C28">
        <v>0.49863600000000002</v>
      </c>
      <c r="D28">
        <v>0.48919800000000002</v>
      </c>
      <c r="E28">
        <v>0.69506100000000004</v>
      </c>
      <c r="G28">
        <v>0.53455699999999995</v>
      </c>
      <c r="H28">
        <v>0.52215699999999998</v>
      </c>
      <c r="I28">
        <v>0.73773</v>
      </c>
      <c r="K28">
        <v>0.54862500000000003</v>
      </c>
      <c r="L28">
        <v>0.53853600000000001</v>
      </c>
      <c r="M28">
        <v>0.74685999999999997</v>
      </c>
      <c r="O28">
        <v>0.51065099999999997</v>
      </c>
      <c r="P28">
        <v>0.50026400000000004</v>
      </c>
      <c r="Q28">
        <v>0.71709100000000003</v>
      </c>
      <c r="S28">
        <v>0.53140100000000001</v>
      </c>
      <c r="T28">
        <v>0.517903</v>
      </c>
      <c r="U28">
        <v>0.73520099999999999</v>
      </c>
      <c r="W28">
        <v>0.54815800000000003</v>
      </c>
      <c r="X28">
        <v>0.53695899999999996</v>
      </c>
      <c r="Y28">
        <v>0.74279700000000004</v>
      </c>
      <c r="AA28">
        <v>0.50407400000000002</v>
      </c>
      <c r="AB28">
        <v>0.49987799999999999</v>
      </c>
      <c r="AC28">
        <v>0.70408700000000002</v>
      </c>
      <c r="AE28">
        <v>0.54587699999999995</v>
      </c>
      <c r="AF28">
        <v>0.53071500000000005</v>
      </c>
      <c r="AG28">
        <v>0.743093</v>
      </c>
      <c r="AI28">
        <v>0.49983300000000003</v>
      </c>
      <c r="AJ28">
        <v>0.49376399999999998</v>
      </c>
      <c r="AK28">
        <v>0.70303800000000005</v>
      </c>
      <c r="AM28">
        <v>0.53848200000000002</v>
      </c>
      <c r="AN28">
        <v>0.52732100000000004</v>
      </c>
      <c r="AO28">
        <v>0.74644999999999995</v>
      </c>
      <c r="AQ28">
        <v>24</v>
      </c>
      <c r="AR28">
        <f t="shared" si="20"/>
        <v>1.1782032400589102</v>
      </c>
      <c r="AS28">
        <f t="shared" si="21"/>
        <v>1.1782032400589101E+21</v>
      </c>
      <c r="AT28" s="4">
        <v>0.97824822500000008</v>
      </c>
      <c r="AU28" s="4">
        <v>1.0107742499999999</v>
      </c>
      <c r="AV28" s="4">
        <v>3.0764669249999992</v>
      </c>
      <c r="AW28">
        <f t="shared" si="17"/>
        <v>9.7824822499999997E-21</v>
      </c>
      <c r="AX28">
        <f t="shared" si="18"/>
        <v>1.0107742499999998E-20</v>
      </c>
      <c r="AY28">
        <f t="shared" si="19"/>
        <v>3.0764669249999992E-20</v>
      </c>
      <c r="BM28" s="4">
        <v>5.0863785273564267E-3</v>
      </c>
      <c r="BN28" s="4">
        <v>5.4823333029113139E-3</v>
      </c>
      <c r="BO28" s="4">
        <v>2.575250716137829E-2</v>
      </c>
    </row>
    <row r="29" spans="3:67">
      <c r="C29">
        <v>0.509154</v>
      </c>
      <c r="D29">
        <v>0.50136700000000001</v>
      </c>
      <c r="E29">
        <v>0.73878600000000005</v>
      </c>
      <c r="G29">
        <v>0.70745499999999995</v>
      </c>
      <c r="H29">
        <v>0.70962999999999998</v>
      </c>
      <c r="I29">
        <v>1.3506499999999999</v>
      </c>
      <c r="K29">
        <v>0.60888100000000001</v>
      </c>
      <c r="L29">
        <v>0.59759600000000002</v>
      </c>
      <c r="M29">
        <v>0.99997400000000003</v>
      </c>
      <c r="O29">
        <v>0.87519000000000002</v>
      </c>
      <c r="P29">
        <v>0.88821899999999998</v>
      </c>
      <c r="Q29">
        <v>2.1573600000000002</v>
      </c>
      <c r="S29">
        <v>1.0093799999999999</v>
      </c>
      <c r="T29">
        <v>1.01132</v>
      </c>
      <c r="U29">
        <v>2.2622800000000001</v>
      </c>
      <c r="W29">
        <v>0.66918900000000003</v>
      </c>
      <c r="X29">
        <v>0.67706900000000003</v>
      </c>
      <c r="Y29">
        <v>1.11707</v>
      </c>
      <c r="AA29">
        <v>0.65469999999999995</v>
      </c>
      <c r="AB29">
        <v>0.65202800000000005</v>
      </c>
      <c r="AC29">
        <v>1.10385</v>
      </c>
      <c r="AE29">
        <v>1.22038</v>
      </c>
      <c r="AF29">
        <v>1.22946</v>
      </c>
      <c r="AG29">
        <v>2.2639999999999998</v>
      </c>
      <c r="AI29">
        <v>0.68119300000000005</v>
      </c>
      <c r="AJ29">
        <v>0.691909</v>
      </c>
      <c r="AK29">
        <v>1.0910299999999999</v>
      </c>
      <c r="AM29">
        <v>1.7366900000000001</v>
      </c>
      <c r="AN29">
        <v>1.7448399999999999</v>
      </c>
      <c r="AO29">
        <v>3.97356</v>
      </c>
      <c r="BM29" s="4">
        <v>1.9449694059084168E-2</v>
      </c>
      <c r="BN29" s="4">
        <v>1.9808424073647218E-2</v>
      </c>
      <c r="BO29" s="4">
        <v>7.1885781275374039E-2</v>
      </c>
    </row>
    <row r="30" spans="3:67">
      <c r="C30">
        <v>1.0518E-2</v>
      </c>
      <c r="D30">
        <v>1.2168999999999999E-2</v>
      </c>
      <c r="E30">
        <v>4.3725E-2</v>
      </c>
      <c r="G30">
        <v>0.172898</v>
      </c>
      <c r="H30">
        <v>0.187473</v>
      </c>
      <c r="I30">
        <v>0.61292000000000002</v>
      </c>
      <c r="K30">
        <v>6.0255999999999997E-2</v>
      </c>
      <c r="L30">
        <v>5.9060000000000001E-2</v>
      </c>
      <c r="M30">
        <v>0.25311400000000001</v>
      </c>
      <c r="O30">
        <v>0.364539</v>
      </c>
      <c r="P30">
        <v>0.38795499999999999</v>
      </c>
      <c r="Q30">
        <v>1.440269</v>
      </c>
      <c r="S30">
        <v>0.47797899999999999</v>
      </c>
      <c r="T30">
        <v>0.49341699999999999</v>
      </c>
      <c r="U30">
        <v>1.5270790000000001</v>
      </c>
      <c r="W30">
        <v>0.121031</v>
      </c>
      <c r="X30">
        <v>0.14011000000000001</v>
      </c>
      <c r="Y30">
        <v>0.37427300000000002</v>
      </c>
      <c r="AA30">
        <v>0.15062600000000001</v>
      </c>
      <c r="AB30">
        <v>0.15215000000000001</v>
      </c>
      <c r="AC30">
        <v>0.39976299999999998</v>
      </c>
      <c r="AE30">
        <v>0.67450299999999996</v>
      </c>
      <c r="AF30">
        <v>0.69874499999999995</v>
      </c>
      <c r="AG30">
        <v>1.520907</v>
      </c>
      <c r="AI30">
        <v>0.18135999999999999</v>
      </c>
      <c r="AJ30">
        <v>0.19814499999999999</v>
      </c>
      <c r="AK30">
        <v>0.387992</v>
      </c>
      <c r="AM30">
        <v>1.1982079999999999</v>
      </c>
      <c r="AN30">
        <v>1.217519</v>
      </c>
      <c r="AO30">
        <v>3.2271100000000001</v>
      </c>
      <c r="BM30" s="4">
        <v>2.4574692829284803E-2</v>
      </c>
      <c r="BN30" s="4">
        <v>2.4835122716808957E-2</v>
      </c>
      <c r="BO30" s="4">
        <v>9.0140496838460288E-2</v>
      </c>
    </row>
    <row r="31" spans="3:67">
      <c r="C31">
        <v>0.51357600000000003</v>
      </c>
      <c r="D31">
        <v>0.50264299999999995</v>
      </c>
      <c r="E31">
        <v>0.71064899999999998</v>
      </c>
      <c r="G31">
        <v>0.52712000000000003</v>
      </c>
      <c r="H31">
        <v>0.51543499999999998</v>
      </c>
      <c r="I31">
        <v>0.74002400000000002</v>
      </c>
      <c r="K31">
        <v>0.552199</v>
      </c>
      <c r="L31">
        <v>0.53932100000000005</v>
      </c>
      <c r="M31">
        <v>0.75917999999999997</v>
      </c>
      <c r="O31">
        <v>0.49543700000000002</v>
      </c>
      <c r="P31">
        <v>0.484989</v>
      </c>
      <c r="Q31">
        <v>0.69213599999999997</v>
      </c>
      <c r="S31">
        <v>0.51561199999999996</v>
      </c>
      <c r="T31">
        <v>0.50318399999999996</v>
      </c>
      <c r="U31">
        <v>0.71971700000000005</v>
      </c>
      <c r="W31">
        <v>0.53121399999999996</v>
      </c>
      <c r="X31">
        <v>0.52258300000000002</v>
      </c>
      <c r="Y31">
        <v>0.72383399999999998</v>
      </c>
      <c r="AA31">
        <v>0.51027599999999995</v>
      </c>
      <c r="AB31">
        <v>0.49712200000000001</v>
      </c>
      <c r="AC31">
        <v>0.70690500000000001</v>
      </c>
      <c r="AE31">
        <v>0.51243700000000003</v>
      </c>
      <c r="AF31">
        <v>0.49764199999999997</v>
      </c>
      <c r="AG31">
        <v>0.71151500000000001</v>
      </c>
      <c r="AI31">
        <v>0.50664699999999996</v>
      </c>
      <c r="AJ31">
        <v>0.493894</v>
      </c>
      <c r="AK31">
        <v>0.70093399999999995</v>
      </c>
      <c r="AM31">
        <v>0.524563</v>
      </c>
      <c r="AN31">
        <v>0.52038899999999999</v>
      </c>
      <c r="AO31">
        <v>0.72649600000000003</v>
      </c>
      <c r="BM31" s="4">
        <v>3.796804656285304E-2</v>
      </c>
      <c r="BN31" s="4">
        <v>3.848523728765401E-2</v>
      </c>
      <c r="BO31" s="4">
        <v>0.12657908677825852</v>
      </c>
    </row>
    <row r="32" spans="3:67">
      <c r="C32">
        <v>0.57372400000000001</v>
      </c>
      <c r="D32">
        <v>0.575407</v>
      </c>
      <c r="E32">
        <v>1.004</v>
      </c>
      <c r="G32">
        <v>0.70540199999999997</v>
      </c>
      <c r="H32">
        <v>0.70577299999999998</v>
      </c>
      <c r="I32">
        <v>1.2984100000000001</v>
      </c>
      <c r="K32">
        <v>0.80968499999999999</v>
      </c>
      <c r="L32">
        <v>0.80535500000000004</v>
      </c>
      <c r="M32">
        <v>2.3498700000000001</v>
      </c>
      <c r="O32">
        <v>0.85853900000000005</v>
      </c>
      <c r="P32">
        <v>0.85409299999999999</v>
      </c>
      <c r="Q32">
        <v>1.3410500000000001</v>
      </c>
      <c r="S32">
        <v>1.0116000000000001</v>
      </c>
      <c r="T32">
        <v>1.0138400000000001</v>
      </c>
      <c r="U32">
        <v>2.9867599999999999</v>
      </c>
      <c r="W32">
        <v>1.1297299999999999</v>
      </c>
      <c r="X32">
        <v>1.14293</v>
      </c>
      <c r="Y32">
        <v>2.0933799999999998</v>
      </c>
      <c r="AA32">
        <v>1.23736</v>
      </c>
      <c r="AB32">
        <v>1.2324200000000001</v>
      </c>
      <c r="AC32">
        <v>2.66378</v>
      </c>
      <c r="AE32">
        <v>1.3887799999999999</v>
      </c>
      <c r="AF32">
        <v>1.3640600000000001</v>
      </c>
      <c r="AG32">
        <v>3.4543300000000001</v>
      </c>
      <c r="AI32">
        <v>1.51789</v>
      </c>
      <c r="AJ32">
        <v>1.51671</v>
      </c>
      <c r="AK32">
        <v>3.9787300000000001</v>
      </c>
      <c r="AM32">
        <v>0.75871699999999997</v>
      </c>
      <c r="AN32">
        <v>0.76229100000000005</v>
      </c>
      <c r="AO32">
        <v>1.25352</v>
      </c>
      <c r="BM32" s="4">
        <v>6.5718409460884294E-2</v>
      </c>
      <c r="BN32" s="4">
        <v>6.6155528762704349E-2</v>
      </c>
      <c r="BO32" s="4">
        <v>0.19700371104330214</v>
      </c>
    </row>
    <row r="33" spans="3:67">
      <c r="C33">
        <v>6.0148E-2</v>
      </c>
      <c r="D33">
        <v>7.2764000000000106E-2</v>
      </c>
      <c r="E33">
        <v>0.29335099999999997</v>
      </c>
      <c r="G33">
        <v>0.178282</v>
      </c>
      <c r="H33">
        <v>0.19033800000000001</v>
      </c>
      <c r="I33">
        <v>0.55838600000000005</v>
      </c>
      <c r="K33">
        <v>0.25748599999999999</v>
      </c>
      <c r="L33">
        <v>0.26603399999999999</v>
      </c>
      <c r="M33">
        <v>1.5906899999999999</v>
      </c>
      <c r="O33">
        <v>0.36310199999999998</v>
      </c>
      <c r="P33">
        <v>0.36910399999999999</v>
      </c>
      <c r="Q33">
        <v>0.64891399999999999</v>
      </c>
      <c r="S33">
        <v>0.49598799999999998</v>
      </c>
      <c r="T33">
        <v>0.510656</v>
      </c>
      <c r="U33">
        <v>2.2670430000000001</v>
      </c>
      <c r="W33">
        <v>0.59851600000000005</v>
      </c>
      <c r="X33">
        <v>0.62034699999999998</v>
      </c>
      <c r="Y33">
        <v>1.3695459999999999</v>
      </c>
      <c r="AA33">
        <v>0.72708399999999995</v>
      </c>
      <c r="AB33">
        <v>0.73529800000000001</v>
      </c>
      <c r="AC33">
        <v>1.9568749999999999</v>
      </c>
      <c r="AE33">
        <v>0.87634299999999998</v>
      </c>
      <c r="AF33">
        <v>0.86641800000000002</v>
      </c>
      <c r="AG33">
        <v>2.7428149999999998</v>
      </c>
      <c r="AI33">
        <v>1.0112429999999999</v>
      </c>
      <c r="AJ33">
        <v>1.0228159999999999</v>
      </c>
      <c r="AK33">
        <v>3.2777959999999999</v>
      </c>
      <c r="AM33">
        <v>0.234154</v>
      </c>
      <c r="AN33">
        <v>0.24190200000000001</v>
      </c>
      <c r="AO33">
        <v>0.52702400000000005</v>
      </c>
      <c r="BM33" s="4">
        <v>7.195845312349998E-2</v>
      </c>
      <c r="BN33" s="4">
        <v>7.2885509701947279E-2</v>
      </c>
      <c r="BO33" s="4">
        <v>0.23981945175706687</v>
      </c>
    </row>
    <row r="34" spans="3:67">
      <c r="C34">
        <v>0.55637599999999998</v>
      </c>
      <c r="D34">
        <v>0.54381500000000005</v>
      </c>
      <c r="E34">
        <v>0.753247</v>
      </c>
      <c r="G34">
        <v>0.50892400000000004</v>
      </c>
      <c r="H34">
        <v>0.49813600000000002</v>
      </c>
      <c r="I34">
        <v>0.70762000000000003</v>
      </c>
      <c r="K34">
        <v>0.545682</v>
      </c>
      <c r="L34">
        <v>0.53873899999999997</v>
      </c>
      <c r="M34">
        <v>0.74246100000000004</v>
      </c>
      <c r="O34">
        <v>0.52848099999999998</v>
      </c>
      <c r="P34">
        <v>0.51638700000000004</v>
      </c>
      <c r="Q34">
        <v>0.73516099999999995</v>
      </c>
      <c r="S34">
        <v>0.54650500000000002</v>
      </c>
      <c r="T34">
        <v>0.53558600000000001</v>
      </c>
      <c r="U34">
        <v>0.74699899999999997</v>
      </c>
      <c r="W34">
        <v>0.52548499999999998</v>
      </c>
      <c r="X34">
        <v>0.51748300000000003</v>
      </c>
      <c r="Y34">
        <v>0.72547600000000001</v>
      </c>
      <c r="AA34">
        <v>0.51143799999999995</v>
      </c>
      <c r="AB34">
        <v>0.50192899999999996</v>
      </c>
      <c r="AC34">
        <v>0.70743599999999995</v>
      </c>
      <c r="AE34">
        <v>0.52054699999999998</v>
      </c>
      <c r="AF34">
        <v>0.50672399999999995</v>
      </c>
      <c r="AG34">
        <v>0.72032399999999996</v>
      </c>
      <c r="AI34">
        <v>0.54030500000000004</v>
      </c>
      <c r="AJ34">
        <v>0.52574500000000002</v>
      </c>
      <c r="AK34">
        <v>0.74097299999999999</v>
      </c>
      <c r="AM34">
        <v>0.52725999999999995</v>
      </c>
      <c r="AN34">
        <v>0.51247500000000001</v>
      </c>
      <c r="AO34">
        <v>0.72903099999999998</v>
      </c>
    </row>
    <row r="35" spans="3:67">
      <c r="C35">
        <v>0.60790200000000005</v>
      </c>
      <c r="D35">
        <v>0.60106599999999999</v>
      </c>
      <c r="E35">
        <v>1.11036</v>
      </c>
      <c r="G35">
        <v>0.69930099999999995</v>
      </c>
      <c r="H35">
        <v>0.69292100000000001</v>
      </c>
      <c r="I35">
        <v>1.3446899999999999</v>
      </c>
      <c r="K35">
        <v>0.75446999999999997</v>
      </c>
      <c r="L35">
        <v>0.78377799999999997</v>
      </c>
      <c r="M35">
        <v>1.5247599999999999</v>
      </c>
      <c r="O35">
        <v>0.87096300000000004</v>
      </c>
      <c r="P35">
        <v>0.89398</v>
      </c>
      <c r="Q35">
        <v>2.0498099999999999</v>
      </c>
      <c r="S35">
        <v>1.0405199999999999</v>
      </c>
      <c r="T35">
        <v>1.04677</v>
      </c>
      <c r="U35">
        <v>2.42896</v>
      </c>
      <c r="W35">
        <v>0.63730100000000001</v>
      </c>
      <c r="X35">
        <v>0.63824999999999998</v>
      </c>
      <c r="Y35">
        <v>1.1870400000000001</v>
      </c>
      <c r="AA35">
        <v>0.677288</v>
      </c>
      <c r="AB35">
        <v>0.67261899999999997</v>
      </c>
      <c r="AC35">
        <v>1.45166</v>
      </c>
      <c r="AE35">
        <v>1.3971</v>
      </c>
      <c r="AF35">
        <v>1.3980999999999999</v>
      </c>
      <c r="AG35">
        <v>4.0987400000000003</v>
      </c>
      <c r="AI35">
        <v>1.4755100000000001</v>
      </c>
      <c r="AJ35">
        <v>1.4974400000000001</v>
      </c>
      <c r="AK35">
        <v>3.4998999999999998</v>
      </c>
      <c r="AM35">
        <v>1.7230000000000001</v>
      </c>
      <c r="AN35">
        <v>1.7519100000000001</v>
      </c>
      <c r="AO35">
        <v>4.6042199999999998</v>
      </c>
      <c r="BH35">
        <v>500</v>
      </c>
      <c r="BI35" t="s">
        <v>18</v>
      </c>
      <c r="BJ35" t="s">
        <v>19</v>
      </c>
      <c r="BK35" t="s">
        <v>20</v>
      </c>
      <c r="BL35" t="s">
        <v>21</v>
      </c>
      <c r="BM35" t="s">
        <v>80</v>
      </c>
      <c r="BN35" t="s">
        <v>82</v>
      </c>
      <c r="BO35" t="s">
        <v>81</v>
      </c>
    </row>
    <row r="36" spans="3:67">
      <c r="C36">
        <v>5.1526000000000099E-2</v>
      </c>
      <c r="D36">
        <v>5.7250999999999899E-2</v>
      </c>
      <c r="E36">
        <v>0.35711300000000001</v>
      </c>
      <c r="G36">
        <v>0.19037699999999999</v>
      </c>
      <c r="H36">
        <v>0.19478500000000001</v>
      </c>
      <c r="I36">
        <v>0.63707000000000003</v>
      </c>
      <c r="K36">
        <v>0.208788</v>
      </c>
      <c r="L36">
        <v>0.24503900000000001</v>
      </c>
      <c r="M36">
        <v>0.78229899999999997</v>
      </c>
      <c r="O36">
        <v>0.34248200000000001</v>
      </c>
      <c r="P36">
        <v>0.37759300000000001</v>
      </c>
      <c r="Q36">
        <v>1.314649</v>
      </c>
      <c r="S36">
        <v>0.49401499999999998</v>
      </c>
      <c r="T36">
        <v>0.51118399999999997</v>
      </c>
      <c r="U36">
        <v>1.681961</v>
      </c>
      <c r="W36">
        <v>0.111816</v>
      </c>
      <c r="X36">
        <v>0.120767</v>
      </c>
      <c r="Y36">
        <v>0.46156399999999997</v>
      </c>
      <c r="AA36">
        <v>0.16585</v>
      </c>
      <c r="AB36">
        <v>0.17069000000000001</v>
      </c>
      <c r="AC36">
        <v>0.744224</v>
      </c>
      <c r="AE36">
        <v>0.87655300000000003</v>
      </c>
      <c r="AF36">
        <v>0.89137599999999995</v>
      </c>
      <c r="AG36">
        <v>3.3784160000000001</v>
      </c>
      <c r="AI36">
        <v>0.93520499999999995</v>
      </c>
      <c r="AJ36">
        <v>0.97169499999999998</v>
      </c>
      <c r="AK36">
        <v>2.7589269999999999</v>
      </c>
      <c r="AM36">
        <v>1.19574</v>
      </c>
      <c r="AN36">
        <v>1.2394350000000001</v>
      </c>
      <c r="AO36">
        <v>3.8751890000000002</v>
      </c>
      <c r="AR36" t="s">
        <v>51</v>
      </c>
      <c r="BI36" s="9">
        <v>1.9636720667648501E+20</v>
      </c>
      <c r="BJ36" s="9">
        <v>6.3967950000000021E-22</v>
      </c>
      <c r="BK36" s="9">
        <v>6.7049400000000009E-22</v>
      </c>
      <c r="BL36" s="9">
        <v>3.1312240000000001E-21</v>
      </c>
      <c r="BM36" s="10">
        <f>2*BM28*10^-20</f>
        <v>1.0172757054712853E-22</v>
      </c>
      <c r="BN36" s="10">
        <f t="shared" ref="BN36:BO36" si="22">2*BN28*10^-20</f>
        <v>1.0964666605822627E-22</v>
      </c>
      <c r="BO36" s="10">
        <f t="shared" si="22"/>
        <v>5.1505014322756578E-22</v>
      </c>
    </row>
    <row r="37" spans="3:67">
      <c r="C37">
        <v>0.51797499999999996</v>
      </c>
      <c r="D37">
        <v>0.50605599999999995</v>
      </c>
      <c r="E37">
        <v>0.71815600000000002</v>
      </c>
      <c r="G37">
        <v>0.51346700000000001</v>
      </c>
      <c r="H37">
        <v>0.503139</v>
      </c>
      <c r="I37">
        <v>0.71053900000000003</v>
      </c>
      <c r="K37">
        <v>0.53934000000000004</v>
      </c>
      <c r="L37">
        <v>0.53087499999999999</v>
      </c>
      <c r="M37">
        <v>0.74506600000000001</v>
      </c>
      <c r="O37">
        <v>0.524899</v>
      </c>
      <c r="P37">
        <v>0.51245099999999999</v>
      </c>
      <c r="Q37">
        <v>0.72879400000000005</v>
      </c>
      <c r="S37">
        <v>0.52121799999999996</v>
      </c>
      <c r="T37">
        <v>0.50844900000000004</v>
      </c>
      <c r="U37">
        <v>0.70350299999999999</v>
      </c>
      <c r="W37">
        <v>0.51847500000000002</v>
      </c>
      <c r="X37">
        <v>0.50362899999999999</v>
      </c>
      <c r="Y37">
        <v>0.71636500000000003</v>
      </c>
      <c r="AA37">
        <v>0.50839100000000004</v>
      </c>
      <c r="AB37">
        <v>0.493506</v>
      </c>
      <c r="AC37">
        <v>0.70432499999999998</v>
      </c>
      <c r="AE37">
        <v>0.539717</v>
      </c>
      <c r="AF37">
        <v>0.53220800000000001</v>
      </c>
      <c r="AG37">
        <v>0.74504199999999998</v>
      </c>
      <c r="AI37">
        <v>0.53659100000000004</v>
      </c>
      <c r="AJ37">
        <v>0.52227800000000002</v>
      </c>
      <c r="AK37">
        <v>0.73236900000000005</v>
      </c>
      <c r="AM37">
        <v>0.52780000000000005</v>
      </c>
      <c r="AN37">
        <v>0.51437600000000006</v>
      </c>
      <c r="AO37">
        <v>0.72423300000000002</v>
      </c>
      <c r="BI37" s="9">
        <v>3.9273441335297003E+20</v>
      </c>
      <c r="BJ37" s="9">
        <v>1.7555344999999997E-21</v>
      </c>
      <c r="BK37" s="9">
        <v>1.7822405000000001E-21</v>
      </c>
      <c r="BL37" s="9">
        <v>6.1369004999999992E-21</v>
      </c>
      <c r="BM37" s="10">
        <f t="shared" ref="BM37:BO37" si="23">2*BM29*10^-20</f>
        <v>3.8899388118168332E-22</v>
      </c>
      <c r="BN37" s="10">
        <f t="shared" si="23"/>
        <v>3.9616848147294434E-22</v>
      </c>
      <c r="BO37" s="10">
        <f t="shared" si="23"/>
        <v>1.4377156255074807E-21</v>
      </c>
    </row>
    <row r="38" spans="3:67">
      <c r="C38">
        <v>0.57951799999999998</v>
      </c>
      <c r="D38">
        <v>0.57435499999999995</v>
      </c>
      <c r="E38">
        <v>1.1011200000000001</v>
      </c>
      <c r="G38">
        <v>0.70006100000000004</v>
      </c>
      <c r="H38">
        <v>0.68984000000000001</v>
      </c>
      <c r="I38">
        <v>1.1730400000000001</v>
      </c>
      <c r="K38">
        <v>0.58984700000000001</v>
      </c>
      <c r="L38">
        <v>0.58728400000000003</v>
      </c>
      <c r="M38">
        <v>0.89609499999999997</v>
      </c>
      <c r="O38">
        <v>0.85006800000000005</v>
      </c>
      <c r="P38">
        <v>0.86154600000000003</v>
      </c>
      <c r="Q38">
        <v>1.82517</v>
      </c>
      <c r="S38">
        <v>1.0289299999999999</v>
      </c>
      <c r="T38">
        <v>1.03921</v>
      </c>
      <c r="U38">
        <v>2.5893999999999999</v>
      </c>
      <c r="W38">
        <v>1.0387299999999999</v>
      </c>
      <c r="X38">
        <v>1.0414000000000001</v>
      </c>
      <c r="Y38">
        <v>1.8008500000000001</v>
      </c>
      <c r="AA38">
        <v>0.92391500000000004</v>
      </c>
      <c r="AB38">
        <v>0.88430799999999998</v>
      </c>
      <c r="AC38">
        <v>1.7561500000000001</v>
      </c>
      <c r="AE38">
        <v>0.73228300000000002</v>
      </c>
      <c r="AF38">
        <v>0.72744900000000001</v>
      </c>
      <c r="AG38">
        <v>1.73021</v>
      </c>
      <c r="AI38">
        <v>1.4875499999999999</v>
      </c>
      <c r="AJ38">
        <v>1.46655</v>
      </c>
      <c r="AK38">
        <v>3.1686800000000002</v>
      </c>
      <c r="AM38">
        <v>1.65509</v>
      </c>
      <c r="AN38">
        <v>1.7237800000000001</v>
      </c>
      <c r="AO38">
        <v>4.1728199999999998</v>
      </c>
      <c r="AR38">
        <v>100</v>
      </c>
      <c r="AS38" t="s">
        <v>18</v>
      </c>
      <c r="AT38" t="s">
        <v>19</v>
      </c>
      <c r="AU38" t="s">
        <v>20</v>
      </c>
      <c r="AV38" t="s">
        <v>21</v>
      </c>
      <c r="BI38" s="9">
        <v>5.8910162002945507E+20</v>
      </c>
      <c r="BJ38" s="9">
        <v>3.6897082499999998E-21</v>
      </c>
      <c r="BK38" s="9">
        <v>3.7340747499999987E-21</v>
      </c>
      <c r="BL38" s="9">
        <v>1.1867515750000001E-20</v>
      </c>
      <c r="BM38" s="10">
        <f t="shared" ref="BM38:BO38" si="24">2*BM30*10^-20</f>
        <v>4.9149385658569604E-22</v>
      </c>
      <c r="BN38" s="10">
        <f t="shared" si="24"/>
        <v>4.9670245433617907E-22</v>
      </c>
      <c r="BO38" s="10">
        <f t="shared" si="24"/>
        <v>1.8028099367692055E-21</v>
      </c>
    </row>
    <row r="39" spans="3:67">
      <c r="C39">
        <v>6.1543E-2</v>
      </c>
      <c r="D39">
        <v>6.8298999999999999E-2</v>
      </c>
      <c r="E39">
        <v>0.38296400000000003</v>
      </c>
      <c r="G39">
        <v>0.18659400000000001</v>
      </c>
      <c r="H39">
        <v>0.18670100000000001</v>
      </c>
      <c r="I39">
        <v>0.462501</v>
      </c>
      <c r="K39">
        <v>5.0507000000000003E-2</v>
      </c>
      <c r="L39">
        <v>5.6409000000000001E-2</v>
      </c>
      <c r="M39">
        <v>0.151029</v>
      </c>
      <c r="O39">
        <v>0.32516899999999999</v>
      </c>
      <c r="P39">
        <v>0.34909499999999999</v>
      </c>
      <c r="Q39">
        <v>1.096376</v>
      </c>
      <c r="S39">
        <v>0.50771200000000005</v>
      </c>
      <c r="T39">
        <v>0.53076100000000004</v>
      </c>
      <c r="U39">
        <v>1.8858969999999999</v>
      </c>
      <c r="W39">
        <v>0.52025500000000002</v>
      </c>
      <c r="X39">
        <v>0.537771</v>
      </c>
      <c r="Y39">
        <v>1.0844849999999999</v>
      </c>
      <c r="AA39">
        <v>0.415524</v>
      </c>
      <c r="AB39">
        <v>0.39080199999999998</v>
      </c>
      <c r="AC39">
        <v>1.051825</v>
      </c>
      <c r="AE39">
        <v>0.19256599999999999</v>
      </c>
      <c r="AF39">
        <v>0.195241</v>
      </c>
      <c r="AG39">
        <v>0.98516800000000004</v>
      </c>
      <c r="AI39">
        <v>0.950959</v>
      </c>
      <c r="AJ39">
        <v>0.944272</v>
      </c>
      <c r="AK39">
        <v>2.4363109999999999</v>
      </c>
      <c r="AM39">
        <v>1.1272899999999999</v>
      </c>
      <c r="AN39">
        <v>1.2094039999999999</v>
      </c>
      <c r="AO39">
        <v>3.4485869999999998</v>
      </c>
      <c r="AR39">
        <v>4</v>
      </c>
      <c r="AS39">
        <v>1.9636720667648501E+20</v>
      </c>
      <c r="BI39" s="9">
        <v>7.8546882670594005E+20</v>
      </c>
      <c r="BJ39" s="9">
        <v>6.3772279999999996E-21</v>
      </c>
      <c r="BK39" s="9">
        <v>6.48166825E-21</v>
      </c>
      <c r="BL39" s="9">
        <v>1.9688845499999997E-20</v>
      </c>
      <c r="BM39" s="10">
        <f t="shared" ref="BM39:BO39" si="25">2*BM31*10^-20</f>
        <v>7.5936093125706074E-22</v>
      </c>
      <c r="BN39" s="10">
        <f t="shared" si="25"/>
        <v>7.6970474575308018E-22</v>
      </c>
      <c r="BO39" s="10">
        <f t="shared" si="25"/>
        <v>2.5315817355651702E-21</v>
      </c>
    </row>
    <row r="40" spans="3:67">
      <c r="C40">
        <v>0.53405499999999995</v>
      </c>
      <c r="D40">
        <v>0.52161000000000002</v>
      </c>
      <c r="E40">
        <v>0.73286499999999999</v>
      </c>
      <c r="G40">
        <v>0.52940100000000001</v>
      </c>
      <c r="H40">
        <v>0.51915599999999995</v>
      </c>
      <c r="I40">
        <v>0.72929200000000005</v>
      </c>
      <c r="K40">
        <v>0.49582599999999999</v>
      </c>
      <c r="L40">
        <v>0.48407699999999998</v>
      </c>
      <c r="M40">
        <v>0.69991800000000004</v>
      </c>
      <c r="O40">
        <v>0.54102600000000001</v>
      </c>
      <c r="P40">
        <v>0.52716499999999999</v>
      </c>
      <c r="Q40">
        <v>0.73508300000000004</v>
      </c>
      <c r="S40">
        <v>0.51054299999999997</v>
      </c>
      <c r="T40">
        <v>0.50360499999999997</v>
      </c>
      <c r="U40">
        <v>0.71978699999999995</v>
      </c>
      <c r="W40">
        <v>0.50128099999999998</v>
      </c>
      <c r="X40">
        <v>0.497747</v>
      </c>
      <c r="Y40">
        <v>0.70468799999999998</v>
      </c>
      <c r="AA40">
        <v>0.50649500000000003</v>
      </c>
      <c r="AB40">
        <v>0.50017199999999995</v>
      </c>
      <c r="AC40">
        <v>0.69833199999999995</v>
      </c>
      <c r="AE40">
        <v>0.52876000000000001</v>
      </c>
      <c r="AF40">
        <v>0.52960099999999999</v>
      </c>
      <c r="AG40">
        <v>0.73653299999999999</v>
      </c>
      <c r="AI40">
        <v>0.52331300000000003</v>
      </c>
      <c r="AJ40">
        <v>0.50995100000000004</v>
      </c>
      <c r="AK40">
        <v>0.71720700000000004</v>
      </c>
      <c r="AM40">
        <v>0.51951800000000004</v>
      </c>
      <c r="AN40">
        <v>0.51130299999999995</v>
      </c>
      <c r="AO40">
        <v>0.71760400000000002</v>
      </c>
      <c r="AR40">
        <v>8</v>
      </c>
      <c r="AS40">
        <v>3.9273441335297003E+20</v>
      </c>
      <c r="BI40" s="9">
        <v>9.8183603338242503E+20</v>
      </c>
      <c r="BJ40" s="9">
        <v>7.9853592499999993E-21</v>
      </c>
      <c r="BK40" s="9">
        <v>8.1196845000000009E-21</v>
      </c>
      <c r="BL40" s="9">
        <v>2.2870236250000001E-20</v>
      </c>
      <c r="BM40" s="10">
        <f t="shared" ref="BM40:BO40" si="26">2*BM32*10^-20</f>
        <v>1.3143681892176857E-21</v>
      </c>
      <c r="BN40" s="10">
        <f t="shared" si="26"/>
        <v>1.3231105752540869E-21</v>
      </c>
      <c r="BO40" s="10">
        <f t="shared" si="26"/>
        <v>3.9400742208660428E-21</v>
      </c>
    </row>
    <row r="41" spans="3:67">
      <c r="C41">
        <v>0.59823400000000004</v>
      </c>
      <c r="D41">
        <v>0.58203300000000002</v>
      </c>
      <c r="E41">
        <v>0.91325599999999996</v>
      </c>
      <c r="G41">
        <v>0.56586700000000001</v>
      </c>
      <c r="H41">
        <v>0.56193800000000005</v>
      </c>
      <c r="I41">
        <v>0.92077299999999995</v>
      </c>
      <c r="K41">
        <v>0.78108699999999998</v>
      </c>
      <c r="L41">
        <v>0.76677499999999998</v>
      </c>
      <c r="M41">
        <v>1.56646</v>
      </c>
      <c r="O41">
        <v>0.90933900000000001</v>
      </c>
      <c r="P41">
        <v>0.88896900000000001</v>
      </c>
      <c r="Q41">
        <v>2.3079399999999999</v>
      </c>
      <c r="S41">
        <v>0.99942900000000001</v>
      </c>
      <c r="T41">
        <v>1.0168900000000001</v>
      </c>
      <c r="U41">
        <v>2.3586</v>
      </c>
      <c r="W41">
        <v>0.60588399999999998</v>
      </c>
      <c r="X41">
        <v>0.61675199999999997</v>
      </c>
      <c r="Y41">
        <v>1.2001200000000001</v>
      </c>
      <c r="AA41">
        <v>1.1937599999999999</v>
      </c>
      <c r="AB41">
        <v>1.2079200000000001</v>
      </c>
      <c r="AC41">
        <v>3.0404200000000001</v>
      </c>
      <c r="AE41">
        <v>1.1269</v>
      </c>
      <c r="AF41">
        <v>1.1186499999999999</v>
      </c>
      <c r="AG41">
        <v>2.5473400000000002</v>
      </c>
      <c r="AI41">
        <v>1.5751599999999999</v>
      </c>
      <c r="AJ41">
        <v>1.6200699999999999</v>
      </c>
      <c r="AK41">
        <v>4.2875699999999997</v>
      </c>
      <c r="AM41">
        <v>1.7127399999999999</v>
      </c>
      <c r="AN41">
        <v>1.67909</v>
      </c>
      <c r="AO41">
        <v>5.3341900000000004</v>
      </c>
      <c r="AR41">
        <v>12</v>
      </c>
      <c r="AS41">
        <v>5.8910162002945507E+20</v>
      </c>
      <c r="AT41">
        <v>2.5210195000000002E-21</v>
      </c>
      <c r="AU41">
        <v>2.6398272500000003E-21</v>
      </c>
      <c r="AV41">
        <v>7.3555389999999998E-21</v>
      </c>
      <c r="AX41" t="s">
        <v>24</v>
      </c>
      <c r="AY41" t="s">
        <v>19</v>
      </c>
      <c r="AZ41" t="s">
        <v>20</v>
      </c>
      <c r="BA41" t="s">
        <v>21</v>
      </c>
      <c r="BI41" s="9">
        <v>1.1782032400589101E+21</v>
      </c>
      <c r="BJ41" s="9">
        <v>1.2563961794871793E-20</v>
      </c>
      <c r="BK41" s="9">
        <v>1.2803121794871791E-20</v>
      </c>
      <c r="BL41" s="9">
        <v>3.5107194102564105E-20</v>
      </c>
      <c r="BM41" s="10">
        <f t="shared" ref="BM41:BO41" si="27">2*BM33*10^-20</f>
        <v>1.4391690624699994E-21</v>
      </c>
      <c r="BN41" s="10">
        <f t="shared" si="27"/>
        <v>1.4577101940389454E-21</v>
      </c>
      <c r="BO41" s="10">
        <f t="shared" si="27"/>
        <v>4.7963890351413371E-21</v>
      </c>
    </row>
    <row r="42" spans="3:67">
      <c r="C42">
        <v>6.4179000000000097E-2</v>
      </c>
      <c r="D42">
        <v>6.0422999999999998E-2</v>
      </c>
      <c r="E42">
        <v>0.180391</v>
      </c>
      <c r="G42">
        <v>3.6465999999999998E-2</v>
      </c>
      <c r="H42">
        <v>4.2782000000000098E-2</v>
      </c>
      <c r="I42">
        <v>0.19148100000000001</v>
      </c>
      <c r="K42">
        <v>0.28526099999999999</v>
      </c>
      <c r="L42">
        <v>0.282698</v>
      </c>
      <c r="M42">
        <v>0.86654200000000003</v>
      </c>
      <c r="O42">
        <v>0.368313</v>
      </c>
      <c r="P42">
        <v>0.36180400000000001</v>
      </c>
      <c r="Q42">
        <v>1.5728569999999999</v>
      </c>
      <c r="S42">
        <v>0.48888599999999999</v>
      </c>
      <c r="T42">
        <v>0.51328499999999999</v>
      </c>
      <c r="U42">
        <v>1.6388130000000001</v>
      </c>
      <c r="W42">
        <v>0.104603</v>
      </c>
      <c r="X42">
        <v>0.119005</v>
      </c>
      <c r="Y42">
        <v>0.49543199999999998</v>
      </c>
      <c r="AA42">
        <v>0.68726500000000001</v>
      </c>
      <c r="AB42">
        <v>0.70774800000000004</v>
      </c>
      <c r="AC42">
        <v>2.3420879999999999</v>
      </c>
      <c r="AE42">
        <v>0.59814000000000001</v>
      </c>
      <c r="AF42">
        <v>0.58904900000000004</v>
      </c>
      <c r="AG42">
        <v>1.8108070000000001</v>
      </c>
      <c r="AI42">
        <v>1.051847</v>
      </c>
      <c r="AJ42">
        <v>1.1101190000000001</v>
      </c>
      <c r="AK42">
        <v>3.570363</v>
      </c>
      <c r="AM42">
        <v>1.193222</v>
      </c>
      <c r="AN42">
        <v>1.1677869999999999</v>
      </c>
      <c r="AO42">
        <v>4.6165859999999999</v>
      </c>
      <c r="AR42">
        <v>16</v>
      </c>
      <c r="AS42">
        <v>7.8546882670594005E+20</v>
      </c>
      <c r="AT42">
        <v>4.2380590000000017E-21</v>
      </c>
      <c r="AU42">
        <v>4.4629212499999996E-21</v>
      </c>
      <c r="AV42">
        <v>1.3681807249999997E-20</v>
      </c>
      <c r="AX42">
        <v>100</v>
      </c>
      <c r="AY42" s="1">
        <v>8.4900000000000001E-42</v>
      </c>
      <c r="AZ42" s="1">
        <v>8.7599999999999994E-42</v>
      </c>
      <c r="BA42" s="1">
        <v>2.8699999999999998E-41</v>
      </c>
    </row>
    <row r="43" spans="3:67">
      <c r="C43">
        <v>0.54461000000000004</v>
      </c>
      <c r="D43">
        <v>0.53314499999999998</v>
      </c>
      <c r="E43">
        <v>0.75127299999999997</v>
      </c>
      <c r="G43">
        <v>0.531779</v>
      </c>
      <c r="H43">
        <v>0.52079399999999998</v>
      </c>
      <c r="I43">
        <v>0.73485800000000001</v>
      </c>
      <c r="K43">
        <v>0.53613599999999995</v>
      </c>
      <c r="L43">
        <v>0.52469399999999999</v>
      </c>
      <c r="M43">
        <v>0.730267</v>
      </c>
      <c r="O43">
        <v>0.53077300000000005</v>
      </c>
      <c r="P43">
        <v>0.51846400000000004</v>
      </c>
      <c r="Q43">
        <v>0.737124</v>
      </c>
      <c r="S43">
        <v>0.50577099999999997</v>
      </c>
      <c r="T43">
        <v>0.49420799999999998</v>
      </c>
      <c r="U43">
        <v>0.69996899999999995</v>
      </c>
      <c r="W43">
        <v>0.51114199999999999</v>
      </c>
      <c r="X43">
        <v>0.49850699999999998</v>
      </c>
      <c r="Y43">
        <v>0.71287199999999995</v>
      </c>
      <c r="AA43">
        <v>0.52663700000000002</v>
      </c>
      <c r="AB43">
        <v>0.52123399999999998</v>
      </c>
      <c r="AC43">
        <v>0.71561600000000003</v>
      </c>
      <c r="AE43">
        <v>0.54695000000000005</v>
      </c>
      <c r="AF43">
        <v>0.53324000000000005</v>
      </c>
      <c r="AG43">
        <v>0.74941100000000005</v>
      </c>
      <c r="AI43">
        <v>0.55155399999999999</v>
      </c>
      <c r="AJ43">
        <v>0.53505599999999998</v>
      </c>
      <c r="AK43">
        <v>0.74289499999999997</v>
      </c>
      <c r="AM43">
        <v>0.54084100000000002</v>
      </c>
      <c r="AN43">
        <v>0.52625</v>
      </c>
      <c r="AO43">
        <v>0.73965199999999998</v>
      </c>
      <c r="AR43">
        <v>20</v>
      </c>
      <c r="AS43">
        <v>9.8183603338242503E+20</v>
      </c>
      <c r="AT43">
        <v>5.2044297499999987E-21</v>
      </c>
      <c r="AU43">
        <v>5.4718127499999978E-21</v>
      </c>
      <c r="AV43">
        <v>1.7331358749999996E-20</v>
      </c>
      <c r="AX43">
        <v>300</v>
      </c>
      <c r="AY43" s="1">
        <v>1.14E-41</v>
      </c>
      <c r="AZ43" s="1">
        <v>1.1699999999999999E-41</v>
      </c>
      <c r="BA43" s="1">
        <v>3.3999999999999998E-41</v>
      </c>
    </row>
    <row r="44" spans="3:67">
      <c r="C44">
        <v>0.60643499999999995</v>
      </c>
      <c r="D44">
        <v>0.58902900000000002</v>
      </c>
      <c r="E44">
        <v>0.93506100000000003</v>
      </c>
      <c r="G44">
        <v>0.71964700000000004</v>
      </c>
      <c r="H44">
        <v>0.72716400000000003</v>
      </c>
      <c r="I44">
        <v>1.4500999999999999</v>
      </c>
      <c r="K44">
        <v>0.80888199999999999</v>
      </c>
      <c r="L44">
        <v>0.82761499999999999</v>
      </c>
      <c r="M44">
        <v>2.1514700000000002</v>
      </c>
      <c r="O44">
        <v>0.90435299999999996</v>
      </c>
      <c r="P44">
        <v>0.92272799999999999</v>
      </c>
      <c r="Q44">
        <v>2.4714900000000002</v>
      </c>
      <c r="S44">
        <v>0.85709299999999999</v>
      </c>
      <c r="T44">
        <v>0.83698099999999998</v>
      </c>
      <c r="U44">
        <v>1.7758499999999999</v>
      </c>
      <c r="W44">
        <v>1.1091800000000001</v>
      </c>
      <c r="X44">
        <v>1.1299999999999999</v>
      </c>
      <c r="Y44">
        <v>2.3746299999999998</v>
      </c>
      <c r="AA44">
        <v>1.24888</v>
      </c>
      <c r="AB44">
        <v>1.28148</v>
      </c>
      <c r="AC44">
        <v>3.8289499999999999</v>
      </c>
      <c r="AE44">
        <v>1.41581</v>
      </c>
      <c r="AF44">
        <v>1.43929</v>
      </c>
      <c r="AG44">
        <v>3.1276899999999999</v>
      </c>
      <c r="AI44">
        <v>1.3872899999999999</v>
      </c>
      <c r="AJ44">
        <v>1.44947</v>
      </c>
      <c r="AK44">
        <v>2.5892300000000001</v>
      </c>
      <c r="AM44">
        <v>1.70878</v>
      </c>
      <c r="AN44">
        <v>1.7061999999999999</v>
      </c>
      <c r="AO44">
        <v>4.4166600000000003</v>
      </c>
      <c r="AR44">
        <v>24</v>
      </c>
      <c r="AS44">
        <v>1.1782032400589101E+21</v>
      </c>
      <c r="AT44">
        <v>7.7546562500000004E-21</v>
      </c>
      <c r="AU44">
        <v>8.0358789999999985E-21</v>
      </c>
      <c r="AV44">
        <v>2.4942583999999998E-20</v>
      </c>
      <c r="AX44">
        <v>500</v>
      </c>
      <c r="AY44" s="1">
        <v>1.4400000000000001E-41</v>
      </c>
      <c r="AZ44" s="1">
        <v>1.47E-41</v>
      </c>
      <c r="BA44" s="1">
        <v>3.71E-41</v>
      </c>
    </row>
    <row r="45" spans="3:67">
      <c r="C45">
        <v>6.1824999999999901E-2</v>
      </c>
      <c r="D45">
        <v>5.5884000000000003E-2</v>
      </c>
      <c r="E45">
        <v>0.18378800000000001</v>
      </c>
      <c r="G45">
        <v>0.18786800000000001</v>
      </c>
      <c r="H45">
        <v>0.20637</v>
      </c>
      <c r="I45">
        <v>0.71524200000000004</v>
      </c>
      <c r="K45">
        <v>0.27274599999999999</v>
      </c>
      <c r="L45">
        <v>0.302921</v>
      </c>
      <c r="M45">
        <v>1.421203</v>
      </c>
      <c r="O45">
        <v>0.37358000000000002</v>
      </c>
      <c r="P45">
        <v>0.40426400000000001</v>
      </c>
      <c r="Q45">
        <v>1.7343660000000001</v>
      </c>
      <c r="S45">
        <v>0.35132200000000002</v>
      </c>
      <c r="T45">
        <v>0.34277299999999999</v>
      </c>
      <c r="U45">
        <v>1.0758810000000001</v>
      </c>
      <c r="W45">
        <v>0.59803799999999996</v>
      </c>
      <c r="X45">
        <v>0.63149299999999997</v>
      </c>
      <c r="Y45">
        <v>1.6617580000000001</v>
      </c>
      <c r="AA45">
        <v>0.72224299999999997</v>
      </c>
      <c r="AB45">
        <v>0.76024599999999998</v>
      </c>
      <c r="AC45">
        <v>3.113334</v>
      </c>
      <c r="AE45">
        <v>0.86885999999999997</v>
      </c>
      <c r="AF45">
        <v>0.90605000000000002</v>
      </c>
      <c r="AG45">
        <v>2.378279</v>
      </c>
      <c r="AI45">
        <v>0.83573600000000003</v>
      </c>
      <c r="AJ45">
        <v>0.91441399999999995</v>
      </c>
      <c r="AK45">
        <v>1.8463350000000001</v>
      </c>
      <c r="AM45">
        <v>1.1679390000000001</v>
      </c>
      <c r="AN45">
        <v>1.1799500000000001</v>
      </c>
      <c r="AO45">
        <v>3.6770079999999998</v>
      </c>
      <c r="AX45">
        <v>700</v>
      </c>
      <c r="AY45" s="1">
        <v>2.0500000000000001E-41</v>
      </c>
      <c r="AZ45" s="1">
        <v>2.0299999999999999E-41</v>
      </c>
      <c r="BA45" s="1">
        <v>4.32E-41</v>
      </c>
    </row>
    <row r="46" spans="3:67">
      <c r="C46">
        <v>0.52079500000000001</v>
      </c>
      <c r="D46">
        <v>0.50912400000000002</v>
      </c>
      <c r="E46">
        <v>0.70939200000000002</v>
      </c>
      <c r="G46">
        <v>0.52009799999999995</v>
      </c>
      <c r="H46">
        <v>0.51015500000000003</v>
      </c>
      <c r="I46">
        <v>0.72573100000000001</v>
      </c>
      <c r="K46">
        <v>0.54884599999999995</v>
      </c>
      <c r="L46">
        <v>0.53625299999999998</v>
      </c>
      <c r="M46">
        <v>0.74295800000000001</v>
      </c>
      <c r="O46">
        <v>0.53536700000000004</v>
      </c>
      <c r="P46">
        <v>0.52105500000000005</v>
      </c>
      <c r="Q46">
        <v>0.73424900000000004</v>
      </c>
      <c r="S46">
        <v>0.53913</v>
      </c>
      <c r="T46">
        <v>0.52710000000000001</v>
      </c>
      <c r="U46">
        <v>0.73306800000000005</v>
      </c>
      <c r="W46">
        <v>0.50734500000000005</v>
      </c>
      <c r="X46">
        <v>0.49472699999999997</v>
      </c>
      <c r="Y46">
        <v>0.71724399999999999</v>
      </c>
      <c r="AA46">
        <v>0.51200100000000004</v>
      </c>
      <c r="AB46">
        <v>0.50075000000000003</v>
      </c>
      <c r="AC46">
        <v>0.71822900000000001</v>
      </c>
      <c r="AE46">
        <v>0.55098800000000003</v>
      </c>
      <c r="AF46">
        <v>0.54718100000000003</v>
      </c>
      <c r="AG46">
        <v>0.73527799999999999</v>
      </c>
      <c r="AI46">
        <v>0.50993500000000003</v>
      </c>
      <c r="AJ46">
        <v>0.49861100000000003</v>
      </c>
      <c r="AK46">
        <v>0.70670100000000002</v>
      </c>
      <c r="AM46">
        <v>0.53057299999999996</v>
      </c>
      <c r="AN46">
        <v>0.51740600000000003</v>
      </c>
      <c r="AO46">
        <v>0.73402000000000001</v>
      </c>
      <c r="AR46">
        <v>300</v>
      </c>
      <c r="AS46" t="s">
        <v>18</v>
      </c>
      <c r="AT46" t="s">
        <v>19</v>
      </c>
      <c r="AU46" t="s">
        <v>20</v>
      </c>
      <c r="AV46" t="s">
        <v>21</v>
      </c>
    </row>
    <row r="47" spans="3:67">
      <c r="C47">
        <v>0.53335200000000005</v>
      </c>
      <c r="D47">
        <v>0.52269500000000002</v>
      </c>
      <c r="E47">
        <v>0.77676100000000003</v>
      </c>
      <c r="G47">
        <v>0.56286000000000003</v>
      </c>
      <c r="H47">
        <v>0.55568300000000004</v>
      </c>
      <c r="I47">
        <v>0.969059</v>
      </c>
      <c r="K47">
        <v>0.78939400000000004</v>
      </c>
      <c r="L47">
        <v>0.79235100000000003</v>
      </c>
      <c r="M47">
        <v>1.3901300000000001</v>
      </c>
      <c r="O47">
        <v>0.787767</v>
      </c>
      <c r="P47">
        <v>0.78045200000000003</v>
      </c>
      <c r="Q47">
        <v>1.4830300000000001</v>
      </c>
      <c r="S47">
        <v>0.94547700000000001</v>
      </c>
      <c r="T47">
        <v>0.95779999999999998</v>
      </c>
      <c r="U47">
        <v>1.5677700000000001</v>
      </c>
      <c r="W47">
        <v>1.1271599999999999</v>
      </c>
      <c r="X47">
        <v>1.1484000000000001</v>
      </c>
      <c r="Y47">
        <v>3.4285999999999999</v>
      </c>
      <c r="AA47">
        <v>0.66771599999999998</v>
      </c>
      <c r="AB47">
        <v>0.67133100000000001</v>
      </c>
      <c r="AC47">
        <v>1.04315</v>
      </c>
      <c r="AE47">
        <v>1.1758200000000001</v>
      </c>
      <c r="AF47">
        <v>1.19181</v>
      </c>
      <c r="AG47">
        <v>2.3999799999999998</v>
      </c>
      <c r="AI47">
        <v>1.61077</v>
      </c>
      <c r="AJ47">
        <v>1.5696000000000001</v>
      </c>
      <c r="AK47">
        <v>3.2339099999999998</v>
      </c>
      <c r="AM47">
        <v>1.78729</v>
      </c>
      <c r="AN47">
        <v>1.81253</v>
      </c>
      <c r="AO47">
        <v>5.9270300000000002</v>
      </c>
      <c r="AR47">
        <v>4</v>
      </c>
      <c r="AS47">
        <v>1.9636720667648501E+20</v>
      </c>
      <c r="AT47">
        <v>4.9043025000000001E-22</v>
      </c>
      <c r="AU47">
        <v>5.1007625000000014E-22</v>
      </c>
      <c r="AV47">
        <v>1.8480914999999997E-21</v>
      </c>
      <c r="AX47" t="s">
        <v>28</v>
      </c>
      <c r="AY47" t="s">
        <v>19</v>
      </c>
      <c r="AZ47" t="s">
        <v>20</v>
      </c>
      <c r="BA47" t="s">
        <v>21</v>
      </c>
    </row>
    <row r="48" spans="3:67">
      <c r="C48">
        <v>1.2557E-2</v>
      </c>
      <c r="D48">
        <v>1.3571E-2</v>
      </c>
      <c r="E48">
        <v>6.7368999999999998E-2</v>
      </c>
      <c r="G48">
        <v>4.2762000000000099E-2</v>
      </c>
      <c r="H48">
        <v>4.5527999999999999E-2</v>
      </c>
      <c r="I48">
        <v>0.24332799999999999</v>
      </c>
      <c r="K48">
        <v>0.24054800000000001</v>
      </c>
      <c r="L48">
        <v>0.25609799999999999</v>
      </c>
      <c r="M48">
        <v>0.64717199999999997</v>
      </c>
      <c r="O48">
        <v>0.25240000000000001</v>
      </c>
      <c r="P48">
        <v>0.25939699999999999</v>
      </c>
      <c r="Q48">
        <v>0.74878100000000003</v>
      </c>
      <c r="S48">
        <v>0.40634700000000001</v>
      </c>
      <c r="T48">
        <v>0.43070000000000003</v>
      </c>
      <c r="U48">
        <v>0.83470200000000006</v>
      </c>
      <c r="W48">
        <v>0.619815</v>
      </c>
      <c r="X48">
        <v>0.65367299999999995</v>
      </c>
      <c r="Y48">
        <v>2.7113559999999999</v>
      </c>
      <c r="AA48">
        <v>0.15571499999999999</v>
      </c>
      <c r="AB48">
        <v>0.17058100000000001</v>
      </c>
      <c r="AC48">
        <v>0.32492100000000002</v>
      </c>
      <c r="AE48">
        <v>0.62483200000000005</v>
      </c>
      <c r="AF48">
        <v>0.64462900000000001</v>
      </c>
      <c r="AG48">
        <v>1.6647019999999999</v>
      </c>
      <c r="AI48">
        <v>1.100835</v>
      </c>
      <c r="AJ48">
        <v>1.070989</v>
      </c>
      <c r="AK48">
        <v>2.527209</v>
      </c>
      <c r="AM48">
        <v>1.2567170000000001</v>
      </c>
      <c r="AN48">
        <v>1.2951239999999999</v>
      </c>
      <c r="AO48">
        <v>5.1930100000000001</v>
      </c>
      <c r="AR48">
        <v>8</v>
      </c>
      <c r="AS48">
        <v>3.9273441335297003E+20</v>
      </c>
      <c r="AT48">
        <v>1.42056275E-21</v>
      </c>
      <c r="AU48">
        <v>1.4684994999999999E-21</v>
      </c>
      <c r="AV48">
        <v>4.8413407499999989E-21</v>
      </c>
      <c r="AX48">
        <v>100</v>
      </c>
      <c r="AY48" s="1">
        <f>AY42*0.05/6*170</f>
        <v>1.2027500000000001E-41</v>
      </c>
      <c r="AZ48" s="1">
        <f t="shared" ref="AZ48:BA48" si="28">AZ42*0.05/6*170</f>
        <v>1.2409999999999999E-41</v>
      </c>
      <c r="BA48" s="1">
        <f t="shared" si="28"/>
        <v>4.0658333333333329E-41</v>
      </c>
    </row>
    <row r="49" spans="3:53">
      <c r="C49">
        <v>0.49447400000000002</v>
      </c>
      <c r="D49">
        <v>0.48310799999999998</v>
      </c>
      <c r="E49">
        <v>0.69561099999999998</v>
      </c>
      <c r="G49">
        <v>0.52647200000000005</v>
      </c>
      <c r="H49">
        <v>0.51708900000000002</v>
      </c>
      <c r="I49">
        <v>0.72554200000000002</v>
      </c>
      <c r="K49">
        <v>0.51596600000000004</v>
      </c>
      <c r="L49">
        <v>0.50331300000000001</v>
      </c>
      <c r="M49">
        <v>0.71898899999999999</v>
      </c>
      <c r="O49">
        <v>0.56125400000000003</v>
      </c>
      <c r="P49">
        <v>0.55054800000000004</v>
      </c>
      <c r="Q49">
        <v>0.75777899999999998</v>
      </c>
      <c r="S49">
        <v>0.52081599999999995</v>
      </c>
      <c r="T49">
        <v>0.50807000000000002</v>
      </c>
      <c r="U49">
        <v>0.72609500000000005</v>
      </c>
      <c r="W49">
        <v>0.495284</v>
      </c>
      <c r="X49">
        <v>0.482265</v>
      </c>
      <c r="Y49">
        <v>0.69678200000000001</v>
      </c>
      <c r="AA49">
        <v>0.495311</v>
      </c>
      <c r="AB49">
        <v>0.48407099999999997</v>
      </c>
      <c r="AC49">
        <v>0.69635800000000003</v>
      </c>
      <c r="AE49">
        <v>0.53328799999999998</v>
      </c>
      <c r="AF49">
        <v>0.51882799999999996</v>
      </c>
      <c r="AG49">
        <v>0.72895299999999996</v>
      </c>
      <c r="AI49">
        <v>0.52573800000000004</v>
      </c>
      <c r="AJ49">
        <v>0.511324</v>
      </c>
      <c r="AK49">
        <v>0.72123999999999999</v>
      </c>
      <c r="AM49">
        <v>0.51124700000000001</v>
      </c>
      <c r="AN49">
        <v>0.50579499999999999</v>
      </c>
      <c r="AO49">
        <v>0.72586300000000004</v>
      </c>
      <c r="AR49">
        <v>12</v>
      </c>
      <c r="AS49">
        <v>5.8910162002945507E+20</v>
      </c>
      <c r="AT49">
        <v>3.1675164102564087E-21</v>
      </c>
      <c r="AU49">
        <v>3.3192348717948721E-21</v>
      </c>
      <c r="AV49">
        <v>1.0750499999999998E-20</v>
      </c>
      <c r="AX49">
        <v>300</v>
      </c>
      <c r="AY49" s="1">
        <f t="shared" ref="AY49:BA49" si="29">AY43*0.05/6*170</f>
        <v>1.6149999999999998E-41</v>
      </c>
      <c r="AZ49" s="1">
        <f t="shared" si="29"/>
        <v>1.6575000000000001E-41</v>
      </c>
      <c r="BA49" s="1">
        <f t="shared" si="29"/>
        <v>4.8166666666666676E-41</v>
      </c>
    </row>
    <row r="50" spans="3:53">
      <c r="C50">
        <v>0.54840699999999998</v>
      </c>
      <c r="D50">
        <v>0.53668199999999999</v>
      </c>
      <c r="E50">
        <v>0.89501500000000001</v>
      </c>
      <c r="G50">
        <v>0.56050199999999994</v>
      </c>
      <c r="H50">
        <v>0.55251700000000004</v>
      </c>
      <c r="I50">
        <v>0.84969899999999998</v>
      </c>
      <c r="K50">
        <v>0.78622300000000001</v>
      </c>
      <c r="L50">
        <v>0.77097599999999999</v>
      </c>
      <c r="M50">
        <v>1.5284</v>
      </c>
      <c r="O50">
        <v>0.93522700000000003</v>
      </c>
      <c r="P50">
        <v>0.94276000000000004</v>
      </c>
      <c r="Q50">
        <v>1.74583</v>
      </c>
      <c r="S50">
        <v>1.00126</v>
      </c>
      <c r="T50">
        <v>1.0143800000000001</v>
      </c>
      <c r="U50">
        <v>2.9952100000000002</v>
      </c>
      <c r="W50">
        <v>0.99601200000000001</v>
      </c>
      <c r="X50">
        <v>1.0151699999999999</v>
      </c>
      <c r="Y50">
        <v>1.96143</v>
      </c>
      <c r="AA50">
        <v>1.2742500000000001</v>
      </c>
      <c r="AB50">
        <v>1.2651600000000001</v>
      </c>
      <c r="AC50">
        <v>4.6530800000000001</v>
      </c>
      <c r="AE50">
        <v>1.3514299999999999</v>
      </c>
      <c r="AF50">
        <v>1.3368500000000001</v>
      </c>
      <c r="AG50">
        <v>2.38483</v>
      </c>
      <c r="AI50">
        <v>1.4351700000000001</v>
      </c>
      <c r="AJ50">
        <v>1.45774</v>
      </c>
      <c r="AK50">
        <v>3.0716199999999998</v>
      </c>
      <c r="AM50">
        <v>0.72262899999999997</v>
      </c>
      <c r="AN50">
        <v>0.72794899999999996</v>
      </c>
      <c r="AO50">
        <v>1.2157199999999999</v>
      </c>
      <c r="AR50">
        <v>16</v>
      </c>
      <c r="AS50">
        <v>7.8546882670594005E+20</v>
      </c>
      <c r="AT50">
        <v>4.3606335897435883E-21</v>
      </c>
      <c r="AU50">
        <v>4.4894776923076915E-21</v>
      </c>
      <c r="AV50">
        <v>1.4156463846153844E-20</v>
      </c>
      <c r="AX50">
        <v>500</v>
      </c>
      <c r="AY50" s="1">
        <f t="shared" ref="AY50:BA50" si="30">AY44*0.05/6*170</f>
        <v>2.0400000000000005E-41</v>
      </c>
      <c r="AZ50" s="1">
        <f t="shared" si="30"/>
        <v>2.0825000000000003E-41</v>
      </c>
      <c r="BA50" s="1">
        <f t="shared" si="30"/>
        <v>5.2558333333333335E-41</v>
      </c>
    </row>
    <row r="51" spans="3:53">
      <c r="C51">
        <v>5.3933000000000002E-2</v>
      </c>
      <c r="D51">
        <v>5.3573999999999997E-2</v>
      </c>
      <c r="E51">
        <v>0.199404</v>
      </c>
      <c r="G51">
        <v>3.4029999999999901E-2</v>
      </c>
      <c r="H51">
        <v>3.5428000000000001E-2</v>
      </c>
      <c r="I51">
        <v>0.124157</v>
      </c>
      <c r="K51">
        <v>0.27025700000000002</v>
      </c>
      <c r="L51">
        <v>0.26766299999999998</v>
      </c>
      <c r="M51">
        <v>0.80941099999999999</v>
      </c>
      <c r="O51">
        <v>0.373973</v>
      </c>
      <c r="P51">
        <v>0.39221200000000001</v>
      </c>
      <c r="Q51">
        <v>0.98805100000000001</v>
      </c>
      <c r="S51">
        <v>0.48044399999999998</v>
      </c>
      <c r="T51">
        <v>0.50631000000000004</v>
      </c>
      <c r="U51">
        <v>2.2691150000000002</v>
      </c>
      <c r="W51">
        <v>0.50072799999999995</v>
      </c>
      <c r="X51">
        <v>0.53290499999999996</v>
      </c>
      <c r="Y51">
        <v>1.264648</v>
      </c>
      <c r="AA51">
        <v>0.77893900000000005</v>
      </c>
      <c r="AB51">
        <v>0.78108900000000003</v>
      </c>
      <c r="AC51">
        <v>3.9567220000000001</v>
      </c>
      <c r="AE51">
        <v>0.81814200000000004</v>
      </c>
      <c r="AF51">
        <v>0.81802200000000003</v>
      </c>
      <c r="AG51">
        <v>1.655877</v>
      </c>
      <c r="AI51">
        <v>0.90943200000000002</v>
      </c>
      <c r="AJ51">
        <v>0.94641600000000004</v>
      </c>
      <c r="AK51">
        <v>2.3503799999999999</v>
      </c>
      <c r="AM51">
        <v>0.21138199999999999</v>
      </c>
      <c r="AN51">
        <v>0.22215399999999999</v>
      </c>
      <c r="AO51">
        <v>0.48985699999999999</v>
      </c>
      <c r="AR51">
        <v>20</v>
      </c>
      <c r="AS51">
        <v>9.8183603338242503E+20</v>
      </c>
      <c r="AT51">
        <v>6.9848442499999986E-21</v>
      </c>
      <c r="AU51">
        <v>7.1701837500000013E-21</v>
      </c>
      <c r="AV51">
        <v>2.0816273999999993E-20</v>
      </c>
      <c r="AX51">
        <v>700</v>
      </c>
      <c r="AY51" s="1">
        <f t="shared" ref="AY51:BA51" si="31">AY45*0.05/6*170</f>
        <v>2.9041666666666666E-41</v>
      </c>
      <c r="AZ51" s="1">
        <f t="shared" si="31"/>
        <v>2.8758333333333334E-41</v>
      </c>
      <c r="BA51" s="1">
        <f t="shared" si="31"/>
        <v>6.1200000000000015E-41</v>
      </c>
    </row>
    <row r="52" spans="3:53">
      <c r="C52">
        <v>0.51220699999999997</v>
      </c>
      <c r="D52">
        <v>0.50111000000000006</v>
      </c>
      <c r="E52">
        <v>0.70368900000000001</v>
      </c>
      <c r="G52">
        <v>0.53307199999999999</v>
      </c>
      <c r="H52">
        <v>0.52101299999999995</v>
      </c>
      <c r="I52">
        <v>0.73522399999999999</v>
      </c>
      <c r="K52">
        <v>0.51981200000000005</v>
      </c>
      <c r="L52">
        <v>0.51382399999999995</v>
      </c>
      <c r="M52">
        <v>0.71715899999999999</v>
      </c>
      <c r="O52">
        <v>0.52824000000000004</v>
      </c>
      <c r="P52">
        <v>0.51602000000000003</v>
      </c>
      <c r="Q52">
        <v>0.73280100000000004</v>
      </c>
      <c r="S52">
        <v>0.50766599999999995</v>
      </c>
      <c r="T52">
        <v>0.49569099999999999</v>
      </c>
      <c r="U52">
        <v>0.69749099999999997</v>
      </c>
      <c r="W52">
        <v>0.49979699999999999</v>
      </c>
      <c r="X52">
        <v>0.48732199999999998</v>
      </c>
      <c r="Y52">
        <v>0.694886</v>
      </c>
      <c r="AA52">
        <v>0.52315199999999995</v>
      </c>
      <c r="AB52">
        <v>0.51143400000000006</v>
      </c>
      <c r="AC52">
        <v>0.72774700000000003</v>
      </c>
      <c r="AE52">
        <v>0.53842199999999996</v>
      </c>
      <c r="AF52">
        <v>0.52894200000000002</v>
      </c>
      <c r="AG52">
        <v>0.75186799999999998</v>
      </c>
      <c r="AI52">
        <v>0.52665899999999999</v>
      </c>
      <c r="AJ52">
        <v>0.52045399999999997</v>
      </c>
      <c r="AK52">
        <v>0.72070900000000004</v>
      </c>
      <c r="AM52">
        <v>0.52036300000000002</v>
      </c>
      <c r="AN52">
        <v>0.505216</v>
      </c>
      <c r="AO52">
        <v>0.70644300000000004</v>
      </c>
      <c r="AR52">
        <v>24</v>
      </c>
      <c r="AS52">
        <v>1.1782032400589101E+21</v>
      </c>
      <c r="AT52">
        <v>9.7824822499999997E-21</v>
      </c>
      <c r="AU52">
        <v>1.0107742499999998E-20</v>
      </c>
      <c r="AV52">
        <v>3.0764669249999992E-20</v>
      </c>
    </row>
    <row r="53" spans="3:53">
      <c r="C53">
        <v>0.57572299999999998</v>
      </c>
      <c r="D53">
        <v>0.57309699999999997</v>
      </c>
      <c r="E53">
        <v>1.1977899999999999</v>
      </c>
      <c r="G53">
        <v>0.73064600000000002</v>
      </c>
      <c r="H53">
        <v>0.713175</v>
      </c>
      <c r="I53">
        <v>1.6917899999999999</v>
      </c>
      <c r="K53">
        <v>0.57962400000000003</v>
      </c>
      <c r="L53">
        <v>0.57605899999999999</v>
      </c>
      <c r="M53">
        <v>0.91721200000000003</v>
      </c>
      <c r="O53">
        <v>0.90898400000000001</v>
      </c>
      <c r="P53">
        <v>0.89926799999999996</v>
      </c>
      <c r="Q53">
        <v>1.98909</v>
      </c>
      <c r="S53">
        <v>0.99224699999999999</v>
      </c>
      <c r="T53">
        <v>0.97353900000000004</v>
      </c>
      <c r="U53">
        <v>2.0468000000000002</v>
      </c>
      <c r="W53">
        <v>1.1313899999999999</v>
      </c>
      <c r="X53">
        <v>1.15771</v>
      </c>
      <c r="Y53">
        <v>3.3392200000000001</v>
      </c>
      <c r="AA53">
        <v>1.19624</v>
      </c>
      <c r="AB53">
        <v>1.16787</v>
      </c>
      <c r="AC53">
        <v>1.9866299999999999</v>
      </c>
      <c r="AE53">
        <v>0.72025499999999998</v>
      </c>
      <c r="AF53">
        <v>0.70617399999999997</v>
      </c>
      <c r="AG53">
        <v>1.4973399999999999</v>
      </c>
      <c r="AI53">
        <v>0.739425</v>
      </c>
      <c r="AJ53">
        <v>0.73363500000000004</v>
      </c>
      <c r="AK53">
        <v>1.5218799999999999</v>
      </c>
      <c r="AM53">
        <v>1.67683</v>
      </c>
      <c r="AN53">
        <v>1.70584</v>
      </c>
      <c r="AO53">
        <v>3.7650700000000001</v>
      </c>
      <c r="AX53" t="s">
        <v>41</v>
      </c>
      <c r="AY53" t="s">
        <v>19</v>
      </c>
      <c r="AZ53" t="s">
        <v>20</v>
      </c>
      <c r="BA53" t="s">
        <v>21</v>
      </c>
    </row>
    <row r="54" spans="3:53">
      <c r="C54">
        <v>6.3516000000000003E-2</v>
      </c>
      <c r="D54">
        <v>7.1986999999999898E-2</v>
      </c>
      <c r="E54">
        <v>0.49410100000000001</v>
      </c>
      <c r="G54">
        <v>0.197574</v>
      </c>
      <c r="H54">
        <v>0.192162</v>
      </c>
      <c r="I54">
        <v>0.95656600000000003</v>
      </c>
      <c r="K54">
        <v>5.9811999999999997E-2</v>
      </c>
      <c r="L54">
        <v>6.2234999999999999E-2</v>
      </c>
      <c r="M54">
        <v>0.20005300000000001</v>
      </c>
      <c r="O54">
        <v>0.38074400000000003</v>
      </c>
      <c r="P54">
        <v>0.38324799999999998</v>
      </c>
      <c r="Q54">
        <v>1.256289</v>
      </c>
      <c r="S54">
        <v>0.48458099999999998</v>
      </c>
      <c r="T54">
        <v>0.47784799999999999</v>
      </c>
      <c r="U54">
        <v>1.3493090000000001</v>
      </c>
      <c r="W54">
        <v>0.63159299999999996</v>
      </c>
      <c r="X54">
        <v>0.67038799999999998</v>
      </c>
      <c r="Y54">
        <v>2.6443340000000002</v>
      </c>
      <c r="AA54">
        <v>0.67308800000000002</v>
      </c>
      <c r="AB54">
        <v>0.65643600000000002</v>
      </c>
      <c r="AC54">
        <v>1.258883</v>
      </c>
      <c r="AE54">
        <v>0.18183299999999999</v>
      </c>
      <c r="AF54">
        <v>0.177232</v>
      </c>
      <c r="AG54">
        <v>0.74547200000000002</v>
      </c>
      <c r="AI54">
        <v>0.21276600000000001</v>
      </c>
      <c r="AJ54">
        <v>0.21318100000000001</v>
      </c>
      <c r="AK54">
        <v>0.80117099999999997</v>
      </c>
      <c r="AM54">
        <v>1.1564669999999999</v>
      </c>
      <c r="AN54">
        <v>1.2006239999999999</v>
      </c>
      <c r="AO54">
        <v>3.058627</v>
      </c>
      <c r="AR54">
        <v>500</v>
      </c>
      <c r="AS54" t="s">
        <v>18</v>
      </c>
      <c r="AT54" t="s">
        <v>19</v>
      </c>
      <c r="AU54" t="s">
        <v>20</v>
      </c>
      <c r="AV54" t="s">
        <v>21</v>
      </c>
      <c r="AX54">
        <v>100</v>
      </c>
      <c r="AY54" s="1">
        <f>AY48*500000000000000000000</f>
        <v>6.0137500000000009E-21</v>
      </c>
      <c r="AZ54" s="1">
        <f t="shared" ref="AZ54:BA54" si="32">AZ48*500000000000000000000</f>
        <v>6.205E-21</v>
      </c>
      <c r="BA54" s="1">
        <f t="shared" si="32"/>
        <v>2.0329166666666663E-20</v>
      </c>
    </row>
    <row r="55" spans="3:53">
      <c r="C55">
        <v>0.51778199999999996</v>
      </c>
      <c r="D55">
        <v>0.50612800000000002</v>
      </c>
      <c r="E55">
        <v>0.72101300000000001</v>
      </c>
      <c r="G55">
        <v>0.51952399999999999</v>
      </c>
      <c r="H55">
        <v>0.50739400000000001</v>
      </c>
      <c r="I55">
        <v>0.72122600000000003</v>
      </c>
      <c r="K55">
        <v>0.543601</v>
      </c>
      <c r="L55">
        <v>0.53192099999999998</v>
      </c>
      <c r="M55">
        <v>0.74268000000000001</v>
      </c>
      <c r="O55">
        <v>0.50818799999999997</v>
      </c>
      <c r="P55">
        <v>0.49634299999999998</v>
      </c>
      <c r="Q55">
        <v>0.71242399999999995</v>
      </c>
      <c r="S55">
        <v>0.54684999999999995</v>
      </c>
      <c r="T55">
        <v>0.53498199999999996</v>
      </c>
      <c r="U55">
        <v>0.744556</v>
      </c>
      <c r="W55">
        <v>0.53505800000000003</v>
      </c>
      <c r="X55">
        <v>0.52291500000000002</v>
      </c>
      <c r="Y55">
        <v>0.76819899999999997</v>
      </c>
      <c r="AA55">
        <v>0.55693099999999995</v>
      </c>
      <c r="AB55">
        <v>0.54331300000000005</v>
      </c>
      <c r="AC55">
        <v>0.74920900000000001</v>
      </c>
      <c r="AE55">
        <v>0.538489</v>
      </c>
      <c r="AF55">
        <v>0.52496399999999999</v>
      </c>
      <c r="AG55">
        <v>0.74545099999999997</v>
      </c>
      <c r="AI55">
        <v>0.54077699999999995</v>
      </c>
      <c r="AJ55">
        <v>0.52715699999999999</v>
      </c>
      <c r="AK55">
        <v>0.74936499999999995</v>
      </c>
      <c r="AM55">
        <v>0.503826</v>
      </c>
      <c r="AN55">
        <v>0.49334499999999998</v>
      </c>
      <c r="AO55">
        <v>0.70213999999999999</v>
      </c>
      <c r="AR55">
        <v>4</v>
      </c>
      <c r="AS55">
        <v>1.9636720667648501E+20</v>
      </c>
      <c r="AT55">
        <v>6.3967950000000021E-22</v>
      </c>
      <c r="AU55">
        <v>6.7049400000000009E-22</v>
      </c>
      <c r="AV55">
        <v>3.1312240000000001E-21</v>
      </c>
      <c r="AX55">
        <v>300</v>
      </c>
      <c r="AY55" s="1">
        <f t="shared" ref="AY55:BA55" si="33">AY49*500000000000000000000</f>
        <v>8.0749999999999987E-21</v>
      </c>
      <c r="AZ55" s="1">
        <f t="shared" si="33"/>
        <v>8.2874999999999998E-21</v>
      </c>
      <c r="BA55" s="1">
        <f t="shared" si="33"/>
        <v>2.4083333333333339E-20</v>
      </c>
    </row>
    <row r="56" spans="3:53">
      <c r="C56">
        <v>0.57741600000000004</v>
      </c>
      <c r="D56">
        <v>0.56710899999999997</v>
      </c>
      <c r="E56">
        <v>0.93666799999999995</v>
      </c>
      <c r="G56">
        <v>0.70976799999999995</v>
      </c>
      <c r="H56">
        <v>0.71208400000000005</v>
      </c>
      <c r="I56">
        <v>1.79505</v>
      </c>
      <c r="K56">
        <v>0.81904100000000002</v>
      </c>
      <c r="L56">
        <v>0.80666700000000002</v>
      </c>
      <c r="M56">
        <v>1.4767999999999999</v>
      </c>
      <c r="O56">
        <v>0.89875300000000002</v>
      </c>
      <c r="P56">
        <v>0.90081100000000003</v>
      </c>
      <c r="Q56">
        <v>2.4809700000000001</v>
      </c>
      <c r="S56">
        <v>1.05061</v>
      </c>
      <c r="T56">
        <v>1.0404500000000001</v>
      </c>
      <c r="U56">
        <v>2.79393</v>
      </c>
      <c r="W56">
        <v>0.75231400000000004</v>
      </c>
      <c r="X56">
        <v>0.75161900000000004</v>
      </c>
      <c r="Y56">
        <v>1.97915</v>
      </c>
      <c r="AA56">
        <v>1.2576099999999999</v>
      </c>
      <c r="AB56">
        <v>1.2841400000000001</v>
      </c>
      <c r="AC56">
        <v>3.85181</v>
      </c>
      <c r="AE56">
        <v>1.45642</v>
      </c>
      <c r="AF56">
        <v>1.5036499999999999</v>
      </c>
      <c r="AG56">
        <v>3.7450299999999999</v>
      </c>
      <c r="AI56">
        <v>1.52728</v>
      </c>
      <c r="AJ56">
        <v>1.5462400000000001</v>
      </c>
      <c r="AK56">
        <v>4.1527599999999998</v>
      </c>
      <c r="AM56">
        <v>0.74441400000000002</v>
      </c>
      <c r="AN56">
        <v>0.73740499999999998</v>
      </c>
      <c r="AO56">
        <v>1.59619</v>
      </c>
      <c r="AR56">
        <v>8</v>
      </c>
      <c r="AS56">
        <v>3.9273441335297003E+20</v>
      </c>
      <c r="AT56">
        <v>1.7555344999999997E-21</v>
      </c>
      <c r="AU56">
        <v>1.7822405000000001E-21</v>
      </c>
      <c r="AV56">
        <v>6.1369004999999992E-21</v>
      </c>
      <c r="AX56">
        <v>500</v>
      </c>
      <c r="AY56" s="1">
        <f t="shared" ref="AY56:BA56" si="34">AY50*500000000000000000000</f>
        <v>1.0200000000000003E-20</v>
      </c>
      <c r="AZ56" s="1">
        <f t="shared" si="34"/>
        <v>1.0412500000000001E-20</v>
      </c>
      <c r="BA56" s="1">
        <f t="shared" si="34"/>
        <v>2.6279166666666668E-20</v>
      </c>
    </row>
    <row r="57" spans="3:53">
      <c r="C57">
        <v>5.9634000000000097E-2</v>
      </c>
      <c r="D57">
        <v>6.0981E-2</v>
      </c>
      <c r="E57">
        <v>0.21565500000000001</v>
      </c>
      <c r="G57">
        <v>0.190244</v>
      </c>
      <c r="H57">
        <v>0.20469000000000001</v>
      </c>
      <c r="I57">
        <v>1.0738239999999999</v>
      </c>
      <c r="K57">
        <v>0.27544000000000002</v>
      </c>
      <c r="L57">
        <v>0.27474599999999999</v>
      </c>
      <c r="M57">
        <v>0.73411999999999999</v>
      </c>
      <c r="O57">
        <v>0.390565</v>
      </c>
      <c r="P57">
        <v>0.40446799999999999</v>
      </c>
      <c r="Q57">
        <v>1.768546</v>
      </c>
      <c r="S57">
        <v>0.50375999999999999</v>
      </c>
      <c r="T57">
        <v>0.50546800000000003</v>
      </c>
      <c r="U57">
        <v>2.0493739999999998</v>
      </c>
      <c r="W57">
        <v>0.217256</v>
      </c>
      <c r="X57">
        <v>0.22870399999999999</v>
      </c>
      <c r="Y57">
        <v>1.2109510000000001</v>
      </c>
      <c r="AA57">
        <v>0.70067900000000005</v>
      </c>
      <c r="AB57">
        <v>0.74082700000000001</v>
      </c>
      <c r="AC57">
        <v>3.1026009999999999</v>
      </c>
      <c r="AE57">
        <v>0.91793100000000005</v>
      </c>
      <c r="AF57">
        <v>0.97868599999999994</v>
      </c>
      <c r="AG57">
        <v>2.9995790000000002</v>
      </c>
      <c r="AI57">
        <v>0.98650300000000002</v>
      </c>
      <c r="AJ57">
        <v>1.019083</v>
      </c>
      <c r="AK57">
        <v>3.4033950000000002</v>
      </c>
      <c r="AM57">
        <v>0.240588</v>
      </c>
      <c r="AN57">
        <v>0.24406</v>
      </c>
      <c r="AO57">
        <v>0.89405000000000001</v>
      </c>
      <c r="AR57">
        <v>12</v>
      </c>
      <c r="AS57">
        <v>5.8910162002945507E+20</v>
      </c>
      <c r="AT57">
        <v>3.6897082499999998E-21</v>
      </c>
      <c r="AU57">
        <v>3.7340747499999987E-21</v>
      </c>
      <c r="AV57">
        <v>1.1867515750000001E-20</v>
      </c>
      <c r="AX57">
        <v>700</v>
      </c>
      <c r="AY57" s="1">
        <f t="shared" ref="AY57:BA57" si="35">AY51*500000000000000000000</f>
        <v>1.4520833333333332E-20</v>
      </c>
      <c r="AZ57" s="1">
        <f t="shared" si="35"/>
        <v>1.4379166666666668E-20</v>
      </c>
      <c r="BA57" s="1">
        <f t="shared" si="35"/>
        <v>3.0600000000000011E-20</v>
      </c>
    </row>
    <row r="58" spans="3:53">
      <c r="C58">
        <v>0.52664900000000003</v>
      </c>
      <c r="D58">
        <v>0.51562200000000002</v>
      </c>
      <c r="E58">
        <v>0.72809299999999999</v>
      </c>
      <c r="G58">
        <v>0.52773199999999998</v>
      </c>
      <c r="H58">
        <v>0.51569600000000004</v>
      </c>
      <c r="I58">
        <v>0.72012799999999999</v>
      </c>
      <c r="K58">
        <v>0.53070600000000001</v>
      </c>
      <c r="L58">
        <v>0.51956800000000003</v>
      </c>
      <c r="M58">
        <v>0.73999000000000004</v>
      </c>
      <c r="O58">
        <v>0.53861800000000004</v>
      </c>
      <c r="P58">
        <v>0.53154900000000005</v>
      </c>
      <c r="Q58">
        <v>0.73709800000000003</v>
      </c>
      <c r="S58">
        <v>0.50709599999999999</v>
      </c>
      <c r="T58">
        <v>0.49373</v>
      </c>
      <c r="U58">
        <v>0.70382299999999998</v>
      </c>
      <c r="W58">
        <v>0.51446999999999998</v>
      </c>
      <c r="X58">
        <v>0.51175300000000001</v>
      </c>
      <c r="Y58">
        <v>0.71711100000000005</v>
      </c>
      <c r="AA58">
        <v>0.53123299999999996</v>
      </c>
      <c r="AB58">
        <v>0.52066000000000001</v>
      </c>
      <c r="AC58">
        <v>0.73914800000000003</v>
      </c>
      <c r="AE58">
        <v>0.52022999999999997</v>
      </c>
      <c r="AF58">
        <v>0.50761500000000004</v>
      </c>
      <c r="AG58">
        <v>0.71565500000000004</v>
      </c>
      <c r="AI58">
        <v>0.51717000000000002</v>
      </c>
      <c r="AJ58">
        <v>0.50210500000000002</v>
      </c>
      <c r="AK58">
        <v>0.71723099999999995</v>
      </c>
      <c r="AM58">
        <v>0.50890400000000002</v>
      </c>
      <c r="AN58">
        <v>0.510243</v>
      </c>
      <c r="AO58">
        <v>0.71030599999999999</v>
      </c>
      <c r="AR58">
        <v>16</v>
      </c>
      <c r="AS58">
        <v>7.8546882670594005E+20</v>
      </c>
      <c r="AT58">
        <v>6.3772279999999996E-21</v>
      </c>
      <c r="AU58">
        <v>6.48166825E-21</v>
      </c>
      <c r="AV58">
        <v>1.9688845499999997E-20</v>
      </c>
    </row>
    <row r="59" spans="3:53">
      <c r="C59">
        <v>0.58555999999999997</v>
      </c>
      <c r="D59">
        <v>0.57106100000000004</v>
      </c>
      <c r="E59">
        <v>0.86259200000000003</v>
      </c>
      <c r="G59">
        <v>0.56556799999999996</v>
      </c>
      <c r="H59">
        <v>0.55391000000000001</v>
      </c>
      <c r="I59">
        <v>0.85042499999999999</v>
      </c>
      <c r="K59">
        <v>0.79302499999999998</v>
      </c>
      <c r="L59">
        <v>0.78944400000000003</v>
      </c>
      <c r="M59">
        <v>1.32721</v>
      </c>
      <c r="O59">
        <v>0.61275000000000002</v>
      </c>
      <c r="P59">
        <v>0.61222299999999996</v>
      </c>
      <c r="Q59">
        <v>0.91593599999999997</v>
      </c>
      <c r="S59">
        <v>0.99478599999999995</v>
      </c>
      <c r="T59">
        <v>0.97965899999999995</v>
      </c>
      <c r="U59">
        <v>2.1376200000000001</v>
      </c>
      <c r="W59">
        <v>0.62486900000000001</v>
      </c>
      <c r="X59">
        <v>0.62384099999999998</v>
      </c>
      <c r="Y59">
        <v>1.0888800000000001</v>
      </c>
      <c r="AA59">
        <v>1.21837</v>
      </c>
      <c r="AB59">
        <v>1.2207699999999999</v>
      </c>
      <c r="AC59">
        <v>3.0170599999999999</v>
      </c>
      <c r="AE59">
        <v>1.35805</v>
      </c>
      <c r="AF59">
        <v>1.37052</v>
      </c>
      <c r="AG59">
        <v>3.17536</v>
      </c>
      <c r="AI59">
        <v>1.55484</v>
      </c>
      <c r="AJ59">
        <v>1.5594300000000001</v>
      </c>
      <c r="AK59">
        <v>3.5067400000000002</v>
      </c>
      <c r="AM59">
        <v>0.71441699999999997</v>
      </c>
      <c r="AN59">
        <v>0.72572400000000004</v>
      </c>
      <c r="AO59">
        <v>1.3852199999999999</v>
      </c>
      <c r="AR59">
        <v>20</v>
      </c>
      <c r="AS59">
        <v>9.8183603338242503E+20</v>
      </c>
      <c r="AT59">
        <v>7.9853592499999993E-21</v>
      </c>
      <c r="AU59">
        <v>8.1196845000000009E-21</v>
      </c>
      <c r="AV59">
        <v>2.2870236250000001E-20</v>
      </c>
    </row>
    <row r="60" spans="3:53">
      <c r="C60">
        <v>5.8910999999999901E-2</v>
      </c>
      <c r="D60">
        <v>5.5439000000000002E-2</v>
      </c>
      <c r="E60">
        <v>0.13449900000000001</v>
      </c>
      <c r="G60">
        <v>3.7836000000000002E-2</v>
      </c>
      <c r="H60">
        <v>3.8213999999999998E-2</v>
      </c>
      <c r="I60">
        <v>0.130297</v>
      </c>
      <c r="K60">
        <v>0.26231900000000002</v>
      </c>
      <c r="L60">
        <v>0.269876</v>
      </c>
      <c r="M60">
        <v>0.58721999999999996</v>
      </c>
      <c r="O60">
        <v>7.4132000000000003E-2</v>
      </c>
      <c r="P60">
        <v>8.0673999999999899E-2</v>
      </c>
      <c r="Q60">
        <v>0.178838</v>
      </c>
      <c r="S60">
        <v>0.48769000000000001</v>
      </c>
      <c r="T60">
        <v>0.485929</v>
      </c>
      <c r="U60">
        <v>1.433797</v>
      </c>
      <c r="W60">
        <v>0.110399</v>
      </c>
      <c r="X60">
        <v>0.11208799999999999</v>
      </c>
      <c r="Y60">
        <v>0.37176900000000002</v>
      </c>
      <c r="AA60">
        <v>0.687137</v>
      </c>
      <c r="AB60">
        <v>0.70011000000000001</v>
      </c>
      <c r="AC60">
        <v>2.2779120000000002</v>
      </c>
      <c r="AE60">
        <v>0.83782000000000001</v>
      </c>
      <c r="AF60">
        <v>0.86290500000000003</v>
      </c>
      <c r="AG60">
        <v>2.459705</v>
      </c>
      <c r="AI60">
        <v>1.0376700000000001</v>
      </c>
      <c r="AJ60">
        <v>1.0573250000000001</v>
      </c>
      <c r="AK60">
        <v>2.7895089999999998</v>
      </c>
      <c r="AM60">
        <v>0.205513</v>
      </c>
      <c r="AN60">
        <v>0.21548100000000001</v>
      </c>
      <c r="AO60">
        <v>0.67491400000000001</v>
      </c>
      <c r="AR60">
        <v>24</v>
      </c>
      <c r="AS60">
        <v>1.1782032400589101E+21</v>
      </c>
      <c r="AT60">
        <v>1.2563961794871793E-20</v>
      </c>
      <c r="AU60">
        <v>1.2803121794871791E-20</v>
      </c>
      <c r="AV60">
        <v>3.5107194102564105E-20</v>
      </c>
    </row>
    <row r="61" spans="3:53">
      <c r="C61">
        <v>0.51996799999999999</v>
      </c>
      <c r="D61">
        <v>0.50754200000000005</v>
      </c>
      <c r="E61">
        <v>0.72880299999999998</v>
      </c>
      <c r="G61">
        <v>0.53357699999999997</v>
      </c>
      <c r="H61">
        <v>0.52318399999999998</v>
      </c>
      <c r="I61">
        <v>0.73406700000000003</v>
      </c>
      <c r="K61">
        <v>0.51915699999999998</v>
      </c>
      <c r="L61">
        <v>0.50587599999999999</v>
      </c>
      <c r="M61">
        <v>0.70693700000000004</v>
      </c>
      <c r="O61">
        <v>0.54714700000000005</v>
      </c>
      <c r="P61">
        <v>0.537358</v>
      </c>
      <c r="Q61">
        <v>0.75242200000000004</v>
      </c>
      <c r="S61">
        <v>0.52156999999999998</v>
      </c>
      <c r="T61">
        <v>0.51412599999999997</v>
      </c>
      <c r="U61">
        <v>0.723769</v>
      </c>
      <c r="W61">
        <v>0.52649500000000005</v>
      </c>
      <c r="X61">
        <v>0.512965</v>
      </c>
      <c r="Y61">
        <v>0.72601099999999996</v>
      </c>
      <c r="AA61">
        <v>0.50154799999999999</v>
      </c>
      <c r="AB61">
        <v>0.48837000000000003</v>
      </c>
      <c r="AC61">
        <v>0.70175100000000001</v>
      </c>
      <c r="AE61">
        <v>0.52324000000000004</v>
      </c>
      <c r="AF61">
        <v>0.50968400000000003</v>
      </c>
      <c r="AG61">
        <v>0.72343599999999997</v>
      </c>
      <c r="AI61">
        <v>0.54150299999999996</v>
      </c>
      <c r="AJ61">
        <v>0.52849800000000002</v>
      </c>
      <c r="AK61">
        <v>0.75037100000000001</v>
      </c>
      <c r="AM61">
        <v>0.53914099999999998</v>
      </c>
      <c r="AN61">
        <v>0.52591399999999999</v>
      </c>
      <c r="AO61">
        <v>0.74768699999999999</v>
      </c>
    </row>
    <row r="62" spans="3:53">
      <c r="C62">
        <v>0.57527399999999995</v>
      </c>
      <c r="D62">
        <v>0.56504500000000002</v>
      </c>
      <c r="E62">
        <v>0.83958100000000002</v>
      </c>
      <c r="G62">
        <v>0.57256700000000005</v>
      </c>
      <c r="H62">
        <v>0.555508</v>
      </c>
      <c r="I62">
        <v>0.822967</v>
      </c>
      <c r="K62">
        <v>0.75701799999999997</v>
      </c>
      <c r="L62">
        <v>0.75564100000000001</v>
      </c>
      <c r="M62">
        <v>1.30308</v>
      </c>
      <c r="O62">
        <v>0.90690700000000002</v>
      </c>
      <c r="P62">
        <v>0.91391100000000003</v>
      </c>
      <c r="Q62">
        <v>1.92008</v>
      </c>
      <c r="S62">
        <v>1.0328999999999999</v>
      </c>
      <c r="T62">
        <v>1.00458</v>
      </c>
      <c r="U62">
        <v>2.3696700000000002</v>
      </c>
      <c r="W62">
        <v>0.97497299999999998</v>
      </c>
      <c r="X62">
        <v>0.96290699999999996</v>
      </c>
      <c r="Y62">
        <v>1.4418500000000001</v>
      </c>
      <c r="AA62">
        <v>1.20563</v>
      </c>
      <c r="AB62">
        <v>1.20882</v>
      </c>
      <c r="AC62">
        <v>2.6227299999999998</v>
      </c>
      <c r="AE62">
        <v>1.2949600000000001</v>
      </c>
      <c r="AF62">
        <v>1.3256300000000001</v>
      </c>
      <c r="AG62">
        <v>2.6227299999999998</v>
      </c>
      <c r="AI62">
        <v>1.6376200000000001</v>
      </c>
      <c r="AJ62">
        <v>1.6724000000000001</v>
      </c>
      <c r="AK62">
        <v>4.30722</v>
      </c>
      <c r="AM62">
        <v>1.7804800000000001</v>
      </c>
      <c r="AN62">
        <v>1.8565499999999999</v>
      </c>
      <c r="AO62">
        <v>5.2001999999999997</v>
      </c>
      <c r="AR62">
        <v>700</v>
      </c>
      <c r="AS62" t="s">
        <v>18</v>
      </c>
      <c r="AT62" t="s">
        <v>19</v>
      </c>
      <c r="AU62" t="s">
        <v>20</v>
      </c>
      <c r="AV62" t="s">
        <v>21</v>
      </c>
    </row>
    <row r="63" spans="3:53">
      <c r="C63">
        <v>5.5306000000000001E-2</v>
      </c>
      <c r="D63">
        <v>5.7502999999999999E-2</v>
      </c>
      <c r="E63">
        <v>0.110778</v>
      </c>
      <c r="G63">
        <v>3.8990000000000101E-2</v>
      </c>
      <c r="H63">
        <v>3.2323999999999999E-2</v>
      </c>
      <c r="I63">
        <v>8.8900000000000007E-2</v>
      </c>
      <c r="K63">
        <v>0.23786099999999999</v>
      </c>
      <c r="L63">
        <v>0.24976499999999999</v>
      </c>
      <c r="M63">
        <v>0.59614299999999998</v>
      </c>
      <c r="O63">
        <v>0.35976000000000002</v>
      </c>
      <c r="P63">
        <v>0.37655300000000003</v>
      </c>
      <c r="Q63">
        <v>1.1676580000000001</v>
      </c>
      <c r="S63">
        <v>0.51132999999999995</v>
      </c>
      <c r="T63">
        <v>0.490454</v>
      </c>
      <c r="U63">
        <v>1.6459010000000001</v>
      </c>
      <c r="W63">
        <v>0.44847799999999999</v>
      </c>
      <c r="X63">
        <v>0.44994200000000001</v>
      </c>
      <c r="Y63">
        <v>0.715839</v>
      </c>
      <c r="AA63">
        <v>0.70408199999999999</v>
      </c>
      <c r="AB63">
        <v>0.72045000000000003</v>
      </c>
      <c r="AC63">
        <v>1.920979</v>
      </c>
      <c r="AE63">
        <v>0.77171999999999996</v>
      </c>
      <c r="AF63">
        <v>0.81594599999999995</v>
      </c>
      <c r="AG63">
        <v>1.899294</v>
      </c>
      <c r="AI63">
        <v>1.096117</v>
      </c>
      <c r="AJ63">
        <v>1.143902</v>
      </c>
      <c r="AK63">
        <v>3.5568490000000001</v>
      </c>
      <c r="AM63">
        <v>1.241339</v>
      </c>
      <c r="AN63">
        <v>1.3306359999999999</v>
      </c>
      <c r="AO63">
        <v>4.4525129999999997</v>
      </c>
      <c r="AR63">
        <v>4</v>
      </c>
      <c r="AS63">
        <v>1.9636720667648501E+20</v>
      </c>
      <c r="AT63">
        <v>0</v>
      </c>
      <c r="AU63">
        <v>0</v>
      </c>
      <c r="AV63">
        <v>0</v>
      </c>
    </row>
    <row r="64" spans="3:53">
      <c r="C64">
        <v>0.53054400000000002</v>
      </c>
      <c r="D64">
        <v>0.51739199999999996</v>
      </c>
      <c r="E64">
        <v>0.74287800000000004</v>
      </c>
      <c r="G64">
        <v>0.53040699999999996</v>
      </c>
      <c r="H64">
        <v>0.51837599999999995</v>
      </c>
      <c r="I64">
        <v>0.72973699999999997</v>
      </c>
      <c r="K64">
        <v>0.56223500000000004</v>
      </c>
      <c r="L64">
        <v>0.55109699999999995</v>
      </c>
      <c r="M64">
        <v>0.76060000000000005</v>
      </c>
      <c r="O64">
        <v>0.51764699999999997</v>
      </c>
      <c r="P64">
        <v>0.50656599999999996</v>
      </c>
      <c r="Q64">
        <v>0.73768800000000001</v>
      </c>
      <c r="S64">
        <v>0.51416300000000004</v>
      </c>
      <c r="T64">
        <v>0.50246800000000003</v>
      </c>
      <c r="U64">
        <v>0.712233</v>
      </c>
      <c r="W64">
        <v>0.52190800000000004</v>
      </c>
      <c r="X64">
        <v>0.50922500000000004</v>
      </c>
      <c r="Y64">
        <v>0.71639399999999998</v>
      </c>
      <c r="AA64">
        <v>0.49643199999999998</v>
      </c>
      <c r="AB64">
        <v>0.48396899999999998</v>
      </c>
      <c r="AC64">
        <v>0.69835400000000003</v>
      </c>
      <c r="AE64">
        <v>0.53536099999999998</v>
      </c>
      <c r="AF64">
        <v>0.522567</v>
      </c>
      <c r="AG64">
        <v>0.733954</v>
      </c>
      <c r="AI64">
        <v>0.54541499999999998</v>
      </c>
      <c r="AJ64">
        <v>0.536466</v>
      </c>
      <c r="AK64">
        <v>0.74549299999999996</v>
      </c>
      <c r="AM64">
        <v>0.53255699999999995</v>
      </c>
      <c r="AN64">
        <v>0.51939299999999999</v>
      </c>
      <c r="AO64">
        <v>0.73118300000000003</v>
      </c>
      <c r="AR64">
        <v>8</v>
      </c>
      <c r="AS64">
        <v>3.9273441335297003E+20</v>
      </c>
      <c r="AT64">
        <v>0</v>
      </c>
      <c r="AU64">
        <v>0</v>
      </c>
      <c r="AV64">
        <v>0</v>
      </c>
    </row>
    <row r="65" spans="3:53">
      <c r="C65">
        <v>0.59541599999999995</v>
      </c>
      <c r="D65">
        <v>0.57787599999999995</v>
      </c>
      <c r="E65">
        <v>0.98151600000000006</v>
      </c>
      <c r="G65">
        <v>0.712866</v>
      </c>
      <c r="H65">
        <v>0.67891299999999999</v>
      </c>
      <c r="I65">
        <v>1.1778999999999999</v>
      </c>
      <c r="K65">
        <v>0.60802</v>
      </c>
      <c r="L65">
        <v>0.600298</v>
      </c>
      <c r="M65">
        <v>0.92798999999999998</v>
      </c>
      <c r="O65">
        <v>0.90005800000000002</v>
      </c>
      <c r="P65">
        <v>0.91308100000000003</v>
      </c>
      <c r="Q65">
        <v>2.2444299999999999</v>
      </c>
      <c r="S65">
        <v>1.0021800000000001</v>
      </c>
      <c r="T65">
        <v>1.00122</v>
      </c>
      <c r="U65">
        <v>2.3193999999999999</v>
      </c>
      <c r="W65">
        <v>1.1449400000000001</v>
      </c>
      <c r="X65">
        <v>1.1273899999999999</v>
      </c>
      <c r="Y65">
        <v>3.621</v>
      </c>
      <c r="AA65">
        <v>1.1263700000000001</v>
      </c>
      <c r="AB65">
        <v>1.1084099999999999</v>
      </c>
      <c r="AC65">
        <v>2.2200000000000002</v>
      </c>
      <c r="AE65">
        <v>1.29098</v>
      </c>
      <c r="AF65">
        <v>1.33172</v>
      </c>
      <c r="AG65">
        <v>3.1325799999999999</v>
      </c>
      <c r="AI65">
        <v>1.34964</v>
      </c>
      <c r="AJ65">
        <v>1.4175899999999999</v>
      </c>
      <c r="AK65">
        <v>3.71699</v>
      </c>
      <c r="AM65">
        <v>1.73522</v>
      </c>
      <c r="AN65">
        <v>1.75634</v>
      </c>
      <c r="AO65">
        <v>3.7806600000000001</v>
      </c>
      <c r="AR65">
        <v>12</v>
      </c>
      <c r="AS65">
        <v>5.8910162002945507E+20</v>
      </c>
      <c r="AT65">
        <v>5.1176544999999994E-21</v>
      </c>
      <c r="AU65">
        <v>5.2009055000000002E-21</v>
      </c>
      <c r="AV65">
        <v>1.5482802999999998E-20</v>
      </c>
    </row>
    <row r="66" spans="3:53">
      <c r="C66">
        <v>6.4871999999999902E-2</v>
      </c>
      <c r="D66">
        <v>6.0484000000000003E-2</v>
      </c>
      <c r="E66">
        <v>0.23863799999999999</v>
      </c>
      <c r="G66">
        <v>0.18245900000000001</v>
      </c>
      <c r="H66">
        <v>0.16053700000000001</v>
      </c>
      <c r="I66">
        <v>0.44816299999999998</v>
      </c>
      <c r="K66">
        <v>4.5784999999999999E-2</v>
      </c>
      <c r="L66">
        <v>4.9201000000000099E-2</v>
      </c>
      <c r="M66">
        <v>0.16739000000000001</v>
      </c>
      <c r="O66">
        <v>0.382411</v>
      </c>
      <c r="P66">
        <v>0.40651500000000002</v>
      </c>
      <c r="Q66">
        <v>1.506742</v>
      </c>
      <c r="S66">
        <v>0.48801699999999998</v>
      </c>
      <c r="T66">
        <v>0.49875199999999997</v>
      </c>
      <c r="U66">
        <v>1.607167</v>
      </c>
      <c r="W66">
        <v>0.62303200000000003</v>
      </c>
      <c r="X66">
        <v>0.61816499999999996</v>
      </c>
      <c r="Y66">
        <v>2.9046059999999998</v>
      </c>
      <c r="AA66">
        <v>0.629938</v>
      </c>
      <c r="AB66">
        <v>0.62444100000000002</v>
      </c>
      <c r="AC66">
        <v>1.5216460000000001</v>
      </c>
      <c r="AE66">
        <v>0.75561900000000004</v>
      </c>
      <c r="AF66">
        <v>0.80915300000000001</v>
      </c>
      <c r="AG66">
        <v>2.3986260000000001</v>
      </c>
      <c r="AI66">
        <v>0.80422499999999997</v>
      </c>
      <c r="AJ66">
        <v>0.88112400000000002</v>
      </c>
      <c r="AK66">
        <v>2.9714969999999998</v>
      </c>
      <c r="AM66">
        <v>1.202663</v>
      </c>
      <c r="AN66">
        <v>1.236947</v>
      </c>
      <c r="AO66">
        <v>3.049477</v>
      </c>
      <c r="AR66">
        <v>16</v>
      </c>
      <c r="AS66">
        <v>7.8546882670594005E+20</v>
      </c>
      <c r="AT66">
        <v>8.4107042499999985E-21</v>
      </c>
      <c r="AU66">
        <v>8.6995552499999964E-21</v>
      </c>
      <c r="AV66">
        <v>2.171388225E-20</v>
      </c>
    </row>
    <row r="67" spans="3:53">
      <c r="C67">
        <v>0.51801299999999995</v>
      </c>
      <c r="D67">
        <v>0.50580599999999998</v>
      </c>
      <c r="E67">
        <v>0.71811800000000003</v>
      </c>
      <c r="G67">
        <v>0.545404</v>
      </c>
      <c r="H67">
        <v>0.53088900000000006</v>
      </c>
      <c r="I67">
        <v>0.73608600000000002</v>
      </c>
      <c r="K67">
        <v>0.51691500000000001</v>
      </c>
      <c r="L67">
        <v>0.50444599999999995</v>
      </c>
      <c r="M67">
        <v>0.71933800000000003</v>
      </c>
      <c r="O67">
        <v>0.554006</v>
      </c>
      <c r="P67">
        <v>0.54100199999999998</v>
      </c>
      <c r="Q67">
        <v>0.75648800000000005</v>
      </c>
      <c r="S67">
        <v>0.51209300000000002</v>
      </c>
      <c r="T67">
        <v>0.50514300000000001</v>
      </c>
      <c r="U67">
        <v>0.70950800000000003</v>
      </c>
      <c r="W67">
        <v>0.52818200000000004</v>
      </c>
      <c r="X67">
        <v>0.52027000000000001</v>
      </c>
      <c r="Y67">
        <v>0.72122200000000003</v>
      </c>
      <c r="AA67">
        <v>0.48869000000000001</v>
      </c>
      <c r="AB67">
        <v>0.475748</v>
      </c>
      <c r="AC67">
        <v>0.68954400000000005</v>
      </c>
      <c r="AE67">
        <v>0.53507899999999997</v>
      </c>
      <c r="AF67">
        <v>0.522725</v>
      </c>
      <c r="AG67">
        <v>0.72101300000000001</v>
      </c>
      <c r="AI67">
        <v>0.51063999999999998</v>
      </c>
      <c r="AJ67">
        <v>0.49893799999999999</v>
      </c>
      <c r="AK67">
        <v>0.70982999999999996</v>
      </c>
      <c r="AM67">
        <v>0.53995499999999996</v>
      </c>
      <c r="AN67">
        <v>0.52534999999999998</v>
      </c>
      <c r="AO67">
        <v>0.74399700000000002</v>
      </c>
      <c r="AR67">
        <v>20</v>
      </c>
      <c r="AS67">
        <v>9.8183603338242503E+20</v>
      </c>
      <c r="AT67">
        <v>1.207498275E-20</v>
      </c>
      <c r="AU67">
        <v>1.2214199250000001E-20</v>
      </c>
      <c r="AV67">
        <v>3.0627322249999997E-20</v>
      </c>
    </row>
    <row r="68" spans="3:53">
      <c r="C68">
        <v>0.57669000000000004</v>
      </c>
      <c r="D68">
        <v>0.56552100000000005</v>
      </c>
      <c r="E68">
        <v>0.871255</v>
      </c>
      <c r="G68">
        <v>0.72115099999999999</v>
      </c>
      <c r="H68">
        <v>0.71620300000000003</v>
      </c>
      <c r="I68">
        <v>1.2511699999999999</v>
      </c>
      <c r="K68">
        <v>0.77695000000000003</v>
      </c>
      <c r="L68">
        <v>0.78686299999999998</v>
      </c>
      <c r="M68">
        <v>1.4954400000000001</v>
      </c>
      <c r="O68">
        <v>0.92454000000000003</v>
      </c>
      <c r="P68">
        <v>0.95002200000000003</v>
      </c>
      <c r="Q68">
        <v>1.9811700000000001</v>
      </c>
      <c r="S68">
        <v>0.95074199999999998</v>
      </c>
      <c r="T68">
        <v>0.95567899999999995</v>
      </c>
      <c r="U68">
        <v>1.6990499999999999</v>
      </c>
      <c r="W68">
        <v>0.65033399999999997</v>
      </c>
      <c r="X68">
        <v>0.65000500000000005</v>
      </c>
      <c r="Y68">
        <v>1.4197599999999999</v>
      </c>
      <c r="AA68">
        <v>1.2475700000000001</v>
      </c>
      <c r="AB68">
        <v>1.2329699999999999</v>
      </c>
      <c r="AC68">
        <v>3.3799600000000001</v>
      </c>
      <c r="AE68">
        <v>1.43449</v>
      </c>
      <c r="AF68">
        <v>1.4438500000000001</v>
      </c>
      <c r="AG68">
        <v>3.89066</v>
      </c>
      <c r="AI68">
        <v>1.3205199999999999</v>
      </c>
      <c r="AJ68">
        <v>1.2979700000000001</v>
      </c>
      <c r="AK68">
        <v>2.8891</v>
      </c>
      <c r="AM68">
        <v>1.6779200000000001</v>
      </c>
      <c r="AN68">
        <v>1.7072799999999999</v>
      </c>
      <c r="AO68">
        <v>2.8946299999999998</v>
      </c>
      <c r="AR68">
        <v>24</v>
      </c>
      <c r="AS68">
        <v>1.1782032400589101E+21</v>
      </c>
      <c r="AT68">
        <v>1.7343886500000004E-20</v>
      </c>
      <c r="AU68">
        <v>1.7338912500000002E-20</v>
      </c>
      <c r="AV68">
        <v>4.0757685749999984E-20</v>
      </c>
    </row>
    <row r="69" spans="3:53">
      <c r="C69">
        <v>5.8677000000000097E-2</v>
      </c>
      <c r="D69">
        <v>5.9715000000000101E-2</v>
      </c>
      <c r="E69">
        <v>0.153137</v>
      </c>
      <c r="G69">
        <v>0.17574699999999999</v>
      </c>
      <c r="H69">
        <v>0.18531400000000001</v>
      </c>
      <c r="I69">
        <v>0.51508399999999999</v>
      </c>
      <c r="K69">
        <v>0.26003500000000002</v>
      </c>
      <c r="L69">
        <v>0.28241699999999997</v>
      </c>
      <c r="M69">
        <v>0.77610199999999996</v>
      </c>
      <c r="O69">
        <v>0.37053399999999997</v>
      </c>
      <c r="P69">
        <v>0.40901999999999999</v>
      </c>
      <c r="Q69">
        <v>1.224682</v>
      </c>
      <c r="S69">
        <v>0.43864900000000001</v>
      </c>
      <c r="T69">
        <v>0.45053599999999999</v>
      </c>
      <c r="U69">
        <v>0.98954200000000003</v>
      </c>
      <c r="W69">
        <v>0.122152</v>
      </c>
      <c r="X69">
        <v>0.12973499999999999</v>
      </c>
      <c r="Y69">
        <v>0.69853799999999999</v>
      </c>
      <c r="AA69">
        <v>0.75888</v>
      </c>
      <c r="AB69">
        <v>0.75722199999999995</v>
      </c>
      <c r="AC69">
        <v>2.6904159999999999</v>
      </c>
      <c r="AE69">
        <v>0.89941099999999996</v>
      </c>
      <c r="AF69">
        <v>0.92112499999999997</v>
      </c>
      <c r="AG69">
        <v>3.1696469999999999</v>
      </c>
      <c r="AI69">
        <v>0.80988000000000004</v>
      </c>
      <c r="AJ69">
        <v>0.79903199999999996</v>
      </c>
      <c r="AK69">
        <v>2.1792699999999998</v>
      </c>
      <c r="AM69">
        <v>1.1379649999999999</v>
      </c>
      <c r="AN69">
        <v>1.1819299999999999</v>
      </c>
      <c r="AO69">
        <v>2.150633</v>
      </c>
    </row>
    <row r="70" spans="3:53">
      <c r="C70">
        <v>0.53580399999999995</v>
      </c>
      <c r="D70">
        <v>0.52334700000000001</v>
      </c>
      <c r="E70">
        <v>0.74126700000000001</v>
      </c>
      <c r="G70">
        <v>0.52115699999999998</v>
      </c>
      <c r="H70">
        <v>0.50957399999999997</v>
      </c>
      <c r="I70">
        <v>0.71603000000000006</v>
      </c>
      <c r="K70">
        <v>0.51958000000000004</v>
      </c>
      <c r="L70">
        <v>0.50621400000000005</v>
      </c>
      <c r="M70">
        <v>0.72604299999999999</v>
      </c>
      <c r="O70">
        <v>0.54301900000000003</v>
      </c>
      <c r="P70">
        <v>0.52923500000000001</v>
      </c>
      <c r="Q70">
        <v>0.73827299999999996</v>
      </c>
      <c r="S70">
        <v>0.51212100000000005</v>
      </c>
      <c r="T70">
        <v>0.50027500000000003</v>
      </c>
      <c r="U70">
        <v>0.72069099999999997</v>
      </c>
      <c r="W70">
        <v>0.53105599999999997</v>
      </c>
      <c r="X70">
        <v>0.52300999999999997</v>
      </c>
      <c r="Y70">
        <v>0.721221</v>
      </c>
      <c r="AA70">
        <v>0.52860200000000002</v>
      </c>
      <c r="AB70">
        <v>0.51382700000000003</v>
      </c>
      <c r="AC70">
        <v>0.75287199999999999</v>
      </c>
      <c r="AE70">
        <v>0.54070700000000005</v>
      </c>
      <c r="AF70">
        <v>0.52749999999999997</v>
      </c>
      <c r="AG70">
        <v>0.74266399999999999</v>
      </c>
      <c r="AI70">
        <v>0.51914899999999997</v>
      </c>
      <c r="AJ70">
        <v>0.50705</v>
      </c>
      <c r="AK70">
        <v>0.71765999999999996</v>
      </c>
      <c r="AM70">
        <v>0.52782099999999998</v>
      </c>
      <c r="AN70">
        <v>0.51244100000000004</v>
      </c>
      <c r="AO70">
        <v>0.75732200000000005</v>
      </c>
    </row>
    <row r="71" spans="3:53">
      <c r="C71">
        <v>0.54803000000000002</v>
      </c>
      <c r="D71">
        <v>0.53753099999999998</v>
      </c>
      <c r="E71">
        <v>0.82180500000000001</v>
      </c>
      <c r="G71">
        <v>0.72204800000000002</v>
      </c>
      <c r="H71">
        <v>0.71081099999999997</v>
      </c>
      <c r="I71">
        <v>1.25861</v>
      </c>
      <c r="K71">
        <v>0.74150799999999994</v>
      </c>
      <c r="L71">
        <v>0.72094999999999998</v>
      </c>
      <c r="M71">
        <v>1.03312</v>
      </c>
      <c r="O71">
        <v>0.88633300000000004</v>
      </c>
      <c r="P71">
        <v>0.88892800000000005</v>
      </c>
      <c r="Q71">
        <v>1.51254</v>
      </c>
      <c r="S71">
        <v>1.0024599999999999</v>
      </c>
      <c r="T71">
        <v>0.96243500000000004</v>
      </c>
      <c r="U71">
        <v>2.40334</v>
      </c>
      <c r="W71">
        <v>1.1264000000000001</v>
      </c>
      <c r="X71">
        <v>1.13344</v>
      </c>
      <c r="Y71">
        <v>2.51831</v>
      </c>
      <c r="AA71">
        <v>1.16133</v>
      </c>
      <c r="AB71">
        <v>1.1744000000000001</v>
      </c>
      <c r="AC71">
        <v>2.3648500000000001</v>
      </c>
      <c r="AE71">
        <v>1.4414</v>
      </c>
      <c r="AF71">
        <v>1.4618</v>
      </c>
      <c r="AG71">
        <v>3.2894100000000002</v>
      </c>
      <c r="AI71">
        <v>1.57887</v>
      </c>
      <c r="AJ71">
        <v>1.57897</v>
      </c>
      <c r="AK71">
        <v>3.8489499999999999</v>
      </c>
      <c r="AM71">
        <v>1.23132</v>
      </c>
      <c r="AN71">
        <v>1.26484</v>
      </c>
      <c r="AO71">
        <v>2.3498399999999999</v>
      </c>
      <c r="AR71">
        <v>300</v>
      </c>
      <c r="AS71" t="s">
        <v>18</v>
      </c>
      <c r="AT71" t="s">
        <v>19</v>
      </c>
      <c r="AU71" t="s">
        <v>20</v>
      </c>
      <c r="AV71" t="s">
        <v>21</v>
      </c>
      <c r="AX71" t="s">
        <v>24</v>
      </c>
      <c r="AY71" t="s">
        <v>19</v>
      </c>
      <c r="AZ71" t="s">
        <v>20</v>
      </c>
      <c r="BA71" t="s">
        <v>21</v>
      </c>
    </row>
    <row r="72" spans="3:53">
      <c r="C72">
        <v>1.22260000000001E-2</v>
      </c>
      <c r="D72">
        <v>1.4184E-2</v>
      </c>
      <c r="E72">
        <v>8.0537999999999998E-2</v>
      </c>
      <c r="G72">
        <v>0.20089099999999999</v>
      </c>
      <c r="H72">
        <v>0.201237</v>
      </c>
      <c r="I72">
        <v>0.54257999999999995</v>
      </c>
      <c r="K72">
        <v>0.22192799999999999</v>
      </c>
      <c r="L72">
        <v>0.21473600000000001</v>
      </c>
      <c r="M72">
        <v>0.30707699999999999</v>
      </c>
      <c r="O72">
        <v>0.34331400000000001</v>
      </c>
      <c r="P72">
        <v>0.35969299999999998</v>
      </c>
      <c r="Q72">
        <v>0.77426700000000004</v>
      </c>
      <c r="S72">
        <v>0.49033900000000002</v>
      </c>
      <c r="T72">
        <v>0.46216000000000002</v>
      </c>
      <c r="U72">
        <v>1.6826490000000001</v>
      </c>
      <c r="W72">
        <v>0.59534399999999998</v>
      </c>
      <c r="X72">
        <v>0.61043000000000003</v>
      </c>
      <c r="Y72">
        <v>1.7970889999999999</v>
      </c>
      <c r="AA72">
        <v>0.63272799999999996</v>
      </c>
      <c r="AB72">
        <v>0.66057299999999997</v>
      </c>
      <c r="AC72">
        <v>1.6119779999999999</v>
      </c>
      <c r="AE72">
        <v>0.90069299999999997</v>
      </c>
      <c r="AF72">
        <v>0.93430000000000002</v>
      </c>
      <c r="AG72">
        <v>2.5467460000000002</v>
      </c>
      <c r="AI72">
        <v>1.0597209999999999</v>
      </c>
      <c r="AJ72">
        <v>1.07192</v>
      </c>
      <c r="AK72">
        <v>3.1312899999999999</v>
      </c>
      <c r="AM72">
        <v>0.70349899999999999</v>
      </c>
      <c r="AN72">
        <v>0.75239900000000004</v>
      </c>
      <c r="AO72">
        <v>1.5925180000000001</v>
      </c>
      <c r="AR72">
        <v>4</v>
      </c>
      <c r="AS72">
        <v>1.9636720667648501E+20</v>
      </c>
      <c r="AT72">
        <v>4.9043025000000001E-22</v>
      </c>
      <c r="AU72">
        <v>5.1007625000000014E-22</v>
      </c>
      <c r="AV72">
        <v>1.8480914999999997E-21</v>
      </c>
      <c r="AX72">
        <v>0.01</v>
      </c>
      <c r="AY72" s="1">
        <v>1.14E-41</v>
      </c>
      <c r="AZ72" s="1">
        <v>1.1699999999999999E-41</v>
      </c>
      <c r="BA72" s="1">
        <v>3.3999999999999998E-41</v>
      </c>
    </row>
    <row r="73" spans="3:53">
      <c r="C73">
        <v>0.52184600000000003</v>
      </c>
      <c r="D73">
        <v>0.50975999999999999</v>
      </c>
      <c r="E73">
        <v>0.71769799999999995</v>
      </c>
      <c r="G73">
        <v>0.53431899999999999</v>
      </c>
      <c r="H73">
        <v>0.52340200000000003</v>
      </c>
      <c r="I73">
        <v>0.73508700000000005</v>
      </c>
      <c r="K73">
        <v>0.52927400000000002</v>
      </c>
      <c r="L73">
        <v>0.51566000000000001</v>
      </c>
      <c r="M73">
        <v>0.72331999999999996</v>
      </c>
      <c r="O73">
        <v>0.54011100000000001</v>
      </c>
      <c r="P73">
        <v>0.52798800000000001</v>
      </c>
      <c r="Q73">
        <v>0.73742300000000005</v>
      </c>
      <c r="S73">
        <v>0.501162</v>
      </c>
      <c r="T73">
        <v>0.49005900000000002</v>
      </c>
      <c r="U73">
        <v>0.70364199999999999</v>
      </c>
      <c r="W73">
        <v>0.51570099999999996</v>
      </c>
      <c r="X73">
        <v>0.50663499999999995</v>
      </c>
      <c r="Y73">
        <v>0.71832600000000002</v>
      </c>
      <c r="AA73">
        <v>0.51229400000000003</v>
      </c>
      <c r="AB73">
        <v>0.49977500000000002</v>
      </c>
      <c r="AC73">
        <v>0.71403099999999997</v>
      </c>
      <c r="AE73">
        <v>0.53641499999999998</v>
      </c>
      <c r="AF73">
        <v>0.52299499999999999</v>
      </c>
      <c r="AG73">
        <v>0.80787600000000004</v>
      </c>
      <c r="AI73">
        <v>0.50931400000000004</v>
      </c>
      <c r="AJ73">
        <v>0.49727300000000002</v>
      </c>
      <c r="AK73">
        <v>0.71718199999999999</v>
      </c>
      <c r="AM73">
        <v>0.51346599999999998</v>
      </c>
      <c r="AN73">
        <v>0.50599300000000003</v>
      </c>
      <c r="AO73">
        <v>0.71560699999999999</v>
      </c>
      <c r="AR73">
        <v>8</v>
      </c>
      <c r="AS73">
        <v>3.9273441335297003E+20</v>
      </c>
      <c r="AT73">
        <v>1.42056275E-21</v>
      </c>
      <c r="AU73">
        <v>1.4684994999999999E-21</v>
      </c>
      <c r="AV73">
        <v>4.8413407499999989E-21</v>
      </c>
      <c r="AX73">
        <v>5.0000000000000001E-3</v>
      </c>
      <c r="AY73" s="1">
        <v>9.6899999999999999E-42</v>
      </c>
      <c r="AZ73" s="1">
        <v>9.9400000000000002E-42</v>
      </c>
      <c r="BA73" s="1">
        <v>2.73E-41</v>
      </c>
    </row>
    <row r="74" spans="3:53">
      <c r="C74">
        <v>0.57491800000000004</v>
      </c>
      <c r="D74">
        <v>0.56471099999999996</v>
      </c>
      <c r="E74">
        <v>0.87608399999999997</v>
      </c>
      <c r="G74">
        <v>0.56398400000000004</v>
      </c>
      <c r="H74">
        <v>0.55322899999999997</v>
      </c>
      <c r="I74">
        <v>0.81382399999999999</v>
      </c>
      <c r="K74">
        <v>0.801813</v>
      </c>
      <c r="L74">
        <v>0.80147000000000002</v>
      </c>
      <c r="M74">
        <v>1.5867</v>
      </c>
      <c r="O74">
        <v>0.92755799999999999</v>
      </c>
      <c r="P74">
        <v>0.92738299999999996</v>
      </c>
      <c r="Q74">
        <v>2.4397600000000002</v>
      </c>
      <c r="S74">
        <v>0.97036100000000003</v>
      </c>
      <c r="T74">
        <v>0.98826800000000004</v>
      </c>
      <c r="U74">
        <v>2.7327900000000001</v>
      </c>
      <c r="W74">
        <v>0.64038399999999995</v>
      </c>
      <c r="X74">
        <v>0.63671900000000003</v>
      </c>
      <c r="Y74">
        <v>1.12368</v>
      </c>
      <c r="AA74">
        <v>1.2437400000000001</v>
      </c>
      <c r="AB74">
        <v>1.21129</v>
      </c>
      <c r="AC74">
        <v>3.76539</v>
      </c>
      <c r="AE74">
        <v>1.27346</v>
      </c>
      <c r="AF74">
        <v>1.27383</v>
      </c>
      <c r="AG74">
        <v>2.6627900000000002</v>
      </c>
      <c r="AI74">
        <v>1.5244200000000001</v>
      </c>
      <c r="AJ74">
        <v>1.5108999999999999</v>
      </c>
      <c r="AK74">
        <v>2.8950900000000002</v>
      </c>
      <c r="AM74">
        <v>1.7162900000000001</v>
      </c>
      <c r="AN74">
        <v>1.7097899999999999</v>
      </c>
      <c r="AO74">
        <v>4.6829400000000003</v>
      </c>
      <c r="AR74">
        <v>12</v>
      </c>
      <c r="AS74">
        <v>5.8910162002945507E+20</v>
      </c>
      <c r="AT74">
        <v>3.1675164102564087E-21</v>
      </c>
      <c r="AU74">
        <v>3.3192348717948721E-21</v>
      </c>
      <c r="AV74">
        <v>1.0750499999999998E-20</v>
      </c>
      <c r="AX74">
        <v>1E-3</v>
      </c>
      <c r="AY74" s="1">
        <v>9.8500000000000004E-42</v>
      </c>
      <c r="AZ74" s="1">
        <v>1.0099999999999999E-41</v>
      </c>
      <c r="BA74" s="1">
        <v>2.49E-41</v>
      </c>
    </row>
    <row r="75" spans="3:53">
      <c r="C75">
        <v>5.3072000000000001E-2</v>
      </c>
      <c r="D75">
        <v>5.4951E-2</v>
      </c>
      <c r="E75">
        <v>0.158386</v>
      </c>
      <c r="G75">
        <v>2.9665000000000101E-2</v>
      </c>
      <c r="H75">
        <v>2.9826999999999899E-2</v>
      </c>
      <c r="I75">
        <v>7.8736999999999904E-2</v>
      </c>
      <c r="K75">
        <v>0.27253899999999998</v>
      </c>
      <c r="L75">
        <v>0.28581000000000001</v>
      </c>
      <c r="M75">
        <v>0.86338000000000004</v>
      </c>
      <c r="O75">
        <v>0.38744699999999999</v>
      </c>
      <c r="P75">
        <v>0.399395</v>
      </c>
      <c r="Q75">
        <v>1.702337</v>
      </c>
      <c r="S75">
        <v>0.46919899999999998</v>
      </c>
      <c r="T75">
        <v>0.49820900000000001</v>
      </c>
      <c r="U75">
        <v>2.0291480000000002</v>
      </c>
      <c r="W75">
        <v>0.124683</v>
      </c>
      <c r="X75">
        <v>0.13008400000000001</v>
      </c>
      <c r="Y75">
        <v>0.40535399999999999</v>
      </c>
      <c r="AA75">
        <v>0.73144600000000004</v>
      </c>
      <c r="AB75">
        <v>0.71151500000000001</v>
      </c>
      <c r="AC75">
        <v>3.0513590000000002</v>
      </c>
      <c r="AE75">
        <v>0.73704499999999995</v>
      </c>
      <c r="AF75">
        <v>0.75083500000000003</v>
      </c>
      <c r="AG75">
        <v>1.854914</v>
      </c>
      <c r="AI75">
        <v>1.0151060000000001</v>
      </c>
      <c r="AJ75">
        <v>1.0136270000000001</v>
      </c>
      <c r="AK75">
        <v>2.177908</v>
      </c>
      <c r="AM75">
        <v>1.2028239999999999</v>
      </c>
      <c r="AN75">
        <v>1.203797</v>
      </c>
      <c r="AO75">
        <v>3.967333</v>
      </c>
      <c r="AR75">
        <v>16</v>
      </c>
      <c r="AS75">
        <v>7.8546882670594005E+20</v>
      </c>
      <c r="AT75">
        <v>4.3606335897435883E-21</v>
      </c>
      <c r="AU75">
        <v>4.4894776923076915E-21</v>
      </c>
      <c r="AV75">
        <v>1.4156463846153844E-20</v>
      </c>
      <c r="AY75" s="1"/>
      <c r="AZ75" s="1"/>
      <c r="BA75" s="1"/>
    </row>
    <row r="76" spans="3:53">
      <c r="C76">
        <v>0.52935699999999997</v>
      </c>
      <c r="D76">
        <v>0.51815800000000001</v>
      </c>
      <c r="E76">
        <v>0.71934500000000001</v>
      </c>
      <c r="G76">
        <v>0.52425100000000002</v>
      </c>
      <c r="H76">
        <v>0.51784600000000003</v>
      </c>
      <c r="I76">
        <v>0.73044200000000004</v>
      </c>
      <c r="K76">
        <v>0.53610800000000003</v>
      </c>
      <c r="L76">
        <v>0.52528799999999998</v>
      </c>
      <c r="M76">
        <v>0.74015200000000003</v>
      </c>
      <c r="O76">
        <v>0.54605999999999999</v>
      </c>
      <c r="P76">
        <v>0.53940500000000002</v>
      </c>
      <c r="Q76">
        <v>0.752502</v>
      </c>
      <c r="S76">
        <v>0.51343000000000005</v>
      </c>
      <c r="T76">
        <v>0.50147600000000003</v>
      </c>
      <c r="U76">
        <v>0.71733999999999998</v>
      </c>
      <c r="W76">
        <v>0.51424800000000004</v>
      </c>
      <c r="X76">
        <v>0.50789899999999999</v>
      </c>
      <c r="Y76">
        <v>0.72011199999999997</v>
      </c>
      <c r="AA76">
        <v>0.53510400000000002</v>
      </c>
      <c r="AB76">
        <v>0.523447</v>
      </c>
      <c r="AC76">
        <v>0.74075800000000003</v>
      </c>
      <c r="AE76">
        <v>0.52005699999999999</v>
      </c>
      <c r="AF76">
        <v>0.50838799999999995</v>
      </c>
      <c r="AG76">
        <v>0.71470299999999998</v>
      </c>
      <c r="AI76">
        <v>0.54048200000000002</v>
      </c>
      <c r="AJ76">
        <v>0.52573800000000004</v>
      </c>
      <c r="AK76">
        <v>0.74037500000000001</v>
      </c>
      <c r="AM76">
        <v>0.527416</v>
      </c>
      <c r="AN76">
        <v>0.51963700000000002</v>
      </c>
      <c r="AO76">
        <v>0.72256699999999996</v>
      </c>
      <c r="AR76">
        <v>20</v>
      </c>
      <c r="AS76">
        <v>9.8183603338242503E+20</v>
      </c>
      <c r="AT76">
        <v>6.9848442499999986E-21</v>
      </c>
      <c r="AU76">
        <v>7.1701837500000013E-21</v>
      </c>
      <c r="AV76">
        <v>2.0816273999999993E-20</v>
      </c>
    </row>
    <row r="77" spans="3:53">
      <c r="C77">
        <v>0.58818400000000004</v>
      </c>
      <c r="D77">
        <v>0.57447999999999999</v>
      </c>
      <c r="E77">
        <v>1.0325</v>
      </c>
      <c r="G77">
        <v>0.70524799999999999</v>
      </c>
      <c r="H77">
        <v>0.70865999999999996</v>
      </c>
      <c r="I77">
        <v>1.22254</v>
      </c>
      <c r="K77">
        <v>0.82621599999999995</v>
      </c>
      <c r="L77">
        <v>0.81608099999999995</v>
      </c>
      <c r="M77">
        <v>1.27742</v>
      </c>
      <c r="O77">
        <v>0.61833499999999997</v>
      </c>
      <c r="P77">
        <v>0.609483</v>
      </c>
      <c r="Q77">
        <v>0.99041699999999999</v>
      </c>
      <c r="S77">
        <v>1.00702</v>
      </c>
      <c r="T77">
        <v>1.0117400000000001</v>
      </c>
      <c r="U77">
        <v>2.5460799999999999</v>
      </c>
      <c r="W77">
        <v>1.15679</v>
      </c>
      <c r="X77">
        <v>1.19662</v>
      </c>
      <c r="Y77">
        <v>2.3801800000000002</v>
      </c>
      <c r="AA77">
        <v>1.25736</v>
      </c>
      <c r="AB77">
        <v>1.2834399999999999</v>
      </c>
      <c r="AC77">
        <v>3.7976899999999998</v>
      </c>
      <c r="AE77">
        <v>1.3894599999999999</v>
      </c>
      <c r="AF77">
        <v>1.3939900000000001</v>
      </c>
      <c r="AG77">
        <v>3.2025299999999999</v>
      </c>
      <c r="AI77">
        <v>1.4757400000000001</v>
      </c>
      <c r="AJ77">
        <v>1.51065</v>
      </c>
      <c r="AK77">
        <v>3.8327</v>
      </c>
      <c r="AM77">
        <v>1.5946199999999999</v>
      </c>
      <c r="AN77">
        <v>1.6630400000000001</v>
      </c>
      <c r="AO77">
        <v>3.4635899999999999</v>
      </c>
      <c r="AR77">
        <v>24</v>
      </c>
      <c r="AS77">
        <v>1.1782032400589101E+21</v>
      </c>
      <c r="AT77">
        <v>9.7824822499999997E-21</v>
      </c>
      <c r="AU77">
        <v>1.0107742499999998E-20</v>
      </c>
      <c r="AV77">
        <v>3.0764669249999992E-20</v>
      </c>
      <c r="AX77" t="s">
        <v>28</v>
      </c>
      <c r="AY77" t="s">
        <v>19</v>
      </c>
      <c r="AZ77" t="s">
        <v>20</v>
      </c>
      <c r="BA77" t="s">
        <v>21</v>
      </c>
    </row>
    <row r="78" spans="3:53">
      <c r="C78">
        <v>5.8827000000000101E-2</v>
      </c>
      <c r="D78">
        <v>5.6321999999999997E-2</v>
      </c>
      <c r="E78">
        <v>0.31315500000000002</v>
      </c>
      <c r="G78">
        <v>0.18099699999999999</v>
      </c>
      <c r="H78">
        <v>0.19081400000000001</v>
      </c>
      <c r="I78">
        <v>0.49209799999999998</v>
      </c>
      <c r="K78">
        <v>0.29010799999999998</v>
      </c>
      <c r="L78">
        <v>0.29079300000000002</v>
      </c>
      <c r="M78">
        <v>0.53726799999999997</v>
      </c>
      <c r="O78">
        <v>7.2275000000000006E-2</v>
      </c>
      <c r="P78">
        <v>7.0078000000000001E-2</v>
      </c>
      <c r="Q78">
        <v>0.23791499999999999</v>
      </c>
      <c r="S78">
        <v>0.49358999999999997</v>
      </c>
      <c r="T78">
        <v>0.51026400000000005</v>
      </c>
      <c r="U78">
        <v>1.82874</v>
      </c>
      <c r="W78">
        <v>0.64254199999999995</v>
      </c>
      <c r="X78">
        <v>0.68872100000000003</v>
      </c>
      <c r="Y78">
        <v>1.6600680000000001</v>
      </c>
      <c r="AA78">
        <v>0.72225600000000001</v>
      </c>
      <c r="AB78">
        <v>0.75999300000000003</v>
      </c>
      <c r="AC78">
        <v>3.0569320000000002</v>
      </c>
      <c r="AE78">
        <v>0.86940300000000004</v>
      </c>
      <c r="AF78">
        <v>0.885602</v>
      </c>
      <c r="AG78">
        <v>2.4878269999999998</v>
      </c>
      <c r="AI78">
        <v>0.93525800000000003</v>
      </c>
      <c r="AJ78">
        <v>0.98491200000000001</v>
      </c>
      <c r="AK78">
        <v>3.0923250000000002</v>
      </c>
      <c r="AM78">
        <v>1.067204</v>
      </c>
      <c r="AN78">
        <v>1.1434029999999999</v>
      </c>
      <c r="AO78">
        <v>2.7410230000000002</v>
      </c>
      <c r="AX78">
        <v>0.01</v>
      </c>
      <c r="AY78" s="1">
        <f>AY72*0.05/6*170</f>
        <v>1.6149999999999998E-41</v>
      </c>
      <c r="AZ78" s="1">
        <f t="shared" ref="AZ78:BA78" si="36">AZ72*0.05/6*170</f>
        <v>1.6575000000000001E-41</v>
      </c>
      <c r="BA78" s="1">
        <f t="shared" si="36"/>
        <v>4.8166666666666676E-41</v>
      </c>
    </row>
    <row r="79" spans="3:53">
      <c r="C79">
        <v>0.53648700000000005</v>
      </c>
      <c r="D79">
        <v>0.52524899999999997</v>
      </c>
      <c r="E79">
        <v>0.73710100000000001</v>
      </c>
      <c r="G79">
        <v>0.52255700000000005</v>
      </c>
      <c r="H79">
        <v>0.509822</v>
      </c>
      <c r="I79">
        <v>0.72548699999999999</v>
      </c>
      <c r="K79">
        <v>0.50731400000000004</v>
      </c>
      <c r="L79">
        <v>0.49584699999999998</v>
      </c>
      <c r="M79">
        <v>0.70872800000000002</v>
      </c>
      <c r="O79">
        <v>0.54906699999999997</v>
      </c>
      <c r="P79">
        <v>0.53688800000000003</v>
      </c>
      <c r="Q79">
        <v>0.74708600000000003</v>
      </c>
      <c r="S79">
        <v>0.484211</v>
      </c>
      <c r="T79">
        <v>0.473831</v>
      </c>
      <c r="U79">
        <v>0.68682299999999996</v>
      </c>
      <c r="W79">
        <v>0.51836199999999999</v>
      </c>
      <c r="X79">
        <v>0.50634999999999997</v>
      </c>
      <c r="Y79">
        <v>0.71133000000000002</v>
      </c>
      <c r="AA79">
        <v>0.49943799999999999</v>
      </c>
      <c r="AB79">
        <v>0.48530200000000001</v>
      </c>
      <c r="AC79">
        <v>0.70204500000000003</v>
      </c>
      <c r="AE79">
        <v>0.52536300000000002</v>
      </c>
      <c r="AF79">
        <v>0.51164699999999996</v>
      </c>
      <c r="AG79">
        <v>0.71816899999999995</v>
      </c>
      <c r="AI79">
        <v>0.53488000000000002</v>
      </c>
      <c r="AJ79">
        <v>0.51938700000000004</v>
      </c>
      <c r="AK79">
        <v>0.74160999999999999</v>
      </c>
      <c r="AM79">
        <v>0.54023299999999996</v>
      </c>
      <c r="AN79">
        <v>0.52627500000000005</v>
      </c>
      <c r="AO79">
        <v>0.73324699999999998</v>
      </c>
      <c r="AR79" t="s">
        <v>56</v>
      </c>
      <c r="AS79" t="s">
        <v>18</v>
      </c>
      <c r="AT79" t="s">
        <v>19</v>
      </c>
      <c r="AU79" t="s">
        <v>20</v>
      </c>
      <c r="AV79" t="s">
        <v>21</v>
      </c>
      <c r="AX79">
        <v>5.0000000000000001E-3</v>
      </c>
      <c r="AY79" s="1">
        <f t="shared" ref="AY79:BA79" si="37">AY73*0.05/6*170</f>
        <v>1.3727500000000002E-41</v>
      </c>
      <c r="AZ79" s="1">
        <f t="shared" si="37"/>
        <v>1.4081666666666667E-41</v>
      </c>
      <c r="BA79" s="1">
        <f t="shared" si="37"/>
        <v>3.8675000000000004E-41</v>
      </c>
    </row>
    <row r="80" spans="3:53">
      <c r="C80">
        <v>0.55360399999999998</v>
      </c>
      <c r="D80">
        <v>0.54414600000000002</v>
      </c>
      <c r="E80">
        <v>0.77537199999999995</v>
      </c>
      <c r="G80">
        <v>0.71137600000000001</v>
      </c>
      <c r="H80">
        <v>0.69320499999999996</v>
      </c>
      <c r="I80">
        <v>1.0423800000000001</v>
      </c>
      <c r="K80">
        <v>0.72743000000000002</v>
      </c>
      <c r="L80">
        <v>0.71851699999999996</v>
      </c>
      <c r="M80">
        <v>1.5407299999999999</v>
      </c>
      <c r="O80">
        <v>0.62077899999999997</v>
      </c>
      <c r="P80">
        <v>0.61424000000000001</v>
      </c>
      <c r="Q80">
        <v>1.0343</v>
      </c>
      <c r="S80">
        <v>0.57355400000000001</v>
      </c>
      <c r="T80">
        <v>0.56348600000000004</v>
      </c>
      <c r="U80">
        <v>0.90167799999999998</v>
      </c>
      <c r="W80">
        <v>1.14913</v>
      </c>
      <c r="X80">
        <v>1.1595800000000001</v>
      </c>
      <c r="Y80">
        <v>2.7991299999999999</v>
      </c>
      <c r="AA80">
        <v>0.98046599999999995</v>
      </c>
      <c r="AB80">
        <v>0.98240899999999998</v>
      </c>
      <c r="AC80">
        <v>2.05484</v>
      </c>
      <c r="AE80">
        <v>1.4554400000000001</v>
      </c>
      <c r="AF80">
        <v>1.4728699999999999</v>
      </c>
      <c r="AG80">
        <v>4.1805599999999998</v>
      </c>
      <c r="AI80">
        <v>1.3248500000000001</v>
      </c>
      <c r="AJ80">
        <v>1.3463400000000001</v>
      </c>
      <c r="AK80">
        <v>3.5415199999999998</v>
      </c>
      <c r="AM80">
        <v>1.67862</v>
      </c>
      <c r="AN80">
        <v>1.71428</v>
      </c>
      <c r="AO80">
        <v>4.4551499999999997</v>
      </c>
      <c r="AR80">
        <v>4</v>
      </c>
      <c r="AS80">
        <v>1.9636720667648501E+20</v>
      </c>
      <c r="AT80">
        <v>4.447137499999999E-22</v>
      </c>
      <c r="AU80">
        <v>4.5684225000000011E-22</v>
      </c>
      <c r="AV80">
        <v>1.2748249999999999E-21</v>
      </c>
      <c r="AX80">
        <v>1E-3</v>
      </c>
      <c r="AY80" s="1">
        <f t="shared" ref="AY80:BA80" si="38">AY74*0.05/6*170</f>
        <v>1.3954166666666666E-41</v>
      </c>
      <c r="AZ80" s="1">
        <f t="shared" si="38"/>
        <v>1.4308333333333334E-41</v>
      </c>
      <c r="BA80" s="1">
        <f t="shared" si="38"/>
        <v>3.5274999999999998E-41</v>
      </c>
    </row>
    <row r="81" spans="3:53">
      <c r="C81">
        <v>1.71169999999999E-2</v>
      </c>
      <c r="D81">
        <v>1.8897000000000101E-2</v>
      </c>
      <c r="E81">
        <v>3.8270999999999902E-2</v>
      </c>
      <c r="G81">
        <v>0.18881899999999999</v>
      </c>
      <c r="H81">
        <v>0.18338299999999999</v>
      </c>
      <c r="I81">
        <v>0.31689299999999998</v>
      </c>
      <c r="K81">
        <v>0.22011600000000001</v>
      </c>
      <c r="L81">
        <v>0.22267000000000001</v>
      </c>
      <c r="M81">
        <v>0.83200200000000002</v>
      </c>
      <c r="O81">
        <v>7.1711999999999998E-2</v>
      </c>
      <c r="P81">
        <v>7.7352000000000004E-2</v>
      </c>
      <c r="Q81">
        <v>0.28721400000000002</v>
      </c>
      <c r="S81">
        <v>8.9343000000000006E-2</v>
      </c>
      <c r="T81">
        <v>8.9654999999999999E-2</v>
      </c>
      <c r="U81">
        <v>0.21485499999999999</v>
      </c>
      <c r="W81">
        <v>0.630768</v>
      </c>
      <c r="X81">
        <v>0.65322999999999998</v>
      </c>
      <c r="Y81">
        <v>2.0878000000000001</v>
      </c>
      <c r="AA81">
        <v>0.48102800000000001</v>
      </c>
      <c r="AB81">
        <v>0.49710700000000002</v>
      </c>
      <c r="AC81">
        <v>1.352795</v>
      </c>
      <c r="AE81">
        <v>0.93007700000000004</v>
      </c>
      <c r="AF81">
        <v>0.96122300000000005</v>
      </c>
      <c r="AG81">
        <v>3.4623910000000002</v>
      </c>
      <c r="AI81">
        <v>0.78996999999999995</v>
      </c>
      <c r="AJ81">
        <v>0.82695300000000005</v>
      </c>
      <c r="AK81">
        <v>2.7999100000000001</v>
      </c>
      <c r="AM81">
        <v>1.138387</v>
      </c>
      <c r="AN81">
        <v>1.188005</v>
      </c>
      <c r="AO81">
        <v>3.7219030000000002</v>
      </c>
      <c r="AR81">
        <v>8</v>
      </c>
      <c r="AS81">
        <v>3.9273441335297003E+20</v>
      </c>
      <c r="AT81">
        <v>1.3013254999999998E-21</v>
      </c>
      <c r="AU81">
        <v>1.3575159999999999E-21</v>
      </c>
      <c r="AV81">
        <v>4.3550099999999981E-21</v>
      </c>
      <c r="AY81" s="1"/>
      <c r="AZ81" s="1"/>
      <c r="BA81" s="1"/>
    </row>
    <row r="82" spans="3:53">
      <c r="C82">
        <v>0.56401000000000001</v>
      </c>
      <c r="D82">
        <v>0.55136200000000002</v>
      </c>
      <c r="E82">
        <v>0.76472200000000001</v>
      </c>
      <c r="G82">
        <v>0.52410599999999996</v>
      </c>
      <c r="H82">
        <v>0.51122999999999996</v>
      </c>
      <c r="I82">
        <v>0.72946699999999998</v>
      </c>
      <c r="K82">
        <v>0.52734999999999999</v>
      </c>
      <c r="L82">
        <v>0.51619899999999996</v>
      </c>
      <c r="M82">
        <v>0.72303300000000004</v>
      </c>
      <c r="O82">
        <v>0.56557000000000002</v>
      </c>
      <c r="P82">
        <v>0.554983</v>
      </c>
      <c r="Q82">
        <v>0.77409700000000004</v>
      </c>
      <c r="S82">
        <v>0.54920100000000005</v>
      </c>
      <c r="T82">
        <v>0.53456400000000004</v>
      </c>
      <c r="U82">
        <v>0.74194000000000004</v>
      </c>
      <c r="W82">
        <v>0.53497399999999995</v>
      </c>
      <c r="X82">
        <v>0.52288599999999996</v>
      </c>
      <c r="Y82">
        <v>0.73762899999999998</v>
      </c>
      <c r="AA82">
        <v>0.52175199999999999</v>
      </c>
      <c r="AB82">
        <v>0.50792999999999999</v>
      </c>
      <c r="AC82">
        <v>0.72480500000000003</v>
      </c>
      <c r="AE82">
        <v>0.53705499999999995</v>
      </c>
      <c r="AF82">
        <v>0.53161999999999998</v>
      </c>
      <c r="AG82">
        <v>0.73192999999999997</v>
      </c>
      <c r="AI82">
        <v>0.51927800000000002</v>
      </c>
      <c r="AJ82">
        <v>0.50507500000000005</v>
      </c>
      <c r="AK82">
        <v>0.71257000000000004</v>
      </c>
      <c r="AM82">
        <v>0.52380599999999999</v>
      </c>
      <c r="AN82">
        <v>0.51173000000000002</v>
      </c>
      <c r="AO82">
        <v>0.72180999999999995</v>
      </c>
      <c r="AR82">
        <v>12</v>
      </c>
      <c r="AS82">
        <v>5.8910162002945507E+20</v>
      </c>
      <c r="AT82">
        <v>2.7480069999999994E-21</v>
      </c>
      <c r="AU82">
        <v>2.8343232499999992E-21</v>
      </c>
      <c r="AV82">
        <v>7.7749449999999964E-21</v>
      </c>
    </row>
    <row r="83" spans="3:53">
      <c r="C83">
        <v>0.61999400000000005</v>
      </c>
      <c r="D83">
        <v>0.60048599999999996</v>
      </c>
      <c r="E83">
        <v>0.92516699999999996</v>
      </c>
      <c r="G83">
        <v>0.72007200000000005</v>
      </c>
      <c r="H83">
        <v>0.70227700000000004</v>
      </c>
      <c r="I83">
        <v>1.3435999999999999</v>
      </c>
      <c r="K83">
        <v>0.80367699999999997</v>
      </c>
      <c r="L83">
        <v>0.78022599999999998</v>
      </c>
      <c r="M83">
        <v>1.52837</v>
      </c>
      <c r="O83">
        <v>0.64133899999999999</v>
      </c>
      <c r="P83">
        <v>0.63036000000000003</v>
      </c>
      <c r="Q83">
        <v>1.0338000000000001</v>
      </c>
      <c r="S83">
        <v>1.01522</v>
      </c>
      <c r="T83">
        <v>0.984178</v>
      </c>
      <c r="U83">
        <v>2.9403700000000002</v>
      </c>
      <c r="W83">
        <v>1.1362699999999999</v>
      </c>
      <c r="X83">
        <v>1.1605799999999999</v>
      </c>
      <c r="Y83">
        <v>2.9325899999999998</v>
      </c>
      <c r="AA83">
        <v>1.2434700000000001</v>
      </c>
      <c r="AB83">
        <v>1.3133600000000001</v>
      </c>
      <c r="AC83">
        <v>2.9538799999999998</v>
      </c>
      <c r="AE83">
        <v>0.71504000000000001</v>
      </c>
      <c r="AF83">
        <v>0.71386799999999995</v>
      </c>
      <c r="AG83">
        <v>1.4015200000000001</v>
      </c>
      <c r="AI83">
        <v>1.46492</v>
      </c>
      <c r="AJ83">
        <v>1.50722</v>
      </c>
      <c r="AK83">
        <v>3.33188</v>
      </c>
      <c r="AM83">
        <v>1.33128</v>
      </c>
      <c r="AN83">
        <v>1.29521</v>
      </c>
      <c r="AO83">
        <v>2.0640700000000001</v>
      </c>
      <c r="AR83">
        <v>16</v>
      </c>
      <c r="AS83">
        <v>7.8546882670594005E+20</v>
      </c>
      <c r="AT83">
        <v>3.9408597499999995E-21</v>
      </c>
      <c r="AU83">
        <v>4.0725692500000015E-21</v>
      </c>
      <c r="AV83">
        <v>1.174809E-20</v>
      </c>
      <c r="AX83" t="s">
        <v>41</v>
      </c>
      <c r="AY83" t="s">
        <v>19</v>
      </c>
      <c r="AZ83" t="s">
        <v>20</v>
      </c>
      <c r="BA83" t="s">
        <v>21</v>
      </c>
    </row>
    <row r="84" spans="3:53">
      <c r="C84">
        <v>5.5983999999999999E-2</v>
      </c>
      <c r="D84">
        <v>4.9123999999999897E-2</v>
      </c>
      <c r="E84">
        <v>0.160445</v>
      </c>
      <c r="G84">
        <v>0.195966</v>
      </c>
      <c r="H84">
        <v>0.19104699999999999</v>
      </c>
      <c r="I84">
        <v>0.61413300000000004</v>
      </c>
      <c r="K84">
        <v>0.27632699999999999</v>
      </c>
      <c r="L84">
        <v>0.26402700000000001</v>
      </c>
      <c r="M84">
        <v>0.80533699999999997</v>
      </c>
      <c r="O84">
        <v>7.5769000000000003E-2</v>
      </c>
      <c r="P84">
        <v>7.5377E-2</v>
      </c>
      <c r="Q84">
        <v>0.25970300000000002</v>
      </c>
      <c r="S84">
        <v>0.46601900000000002</v>
      </c>
      <c r="T84">
        <v>0.44961400000000001</v>
      </c>
      <c r="U84">
        <v>2.1984300000000001</v>
      </c>
      <c r="W84">
        <v>0.60129600000000005</v>
      </c>
      <c r="X84">
        <v>0.63769399999999998</v>
      </c>
      <c r="Y84">
        <v>2.1949610000000002</v>
      </c>
      <c r="AA84">
        <v>0.72171799999999997</v>
      </c>
      <c r="AB84">
        <v>0.80542999999999998</v>
      </c>
      <c r="AC84">
        <v>2.2290749999999999</v>
      </c>
      <c r="AE84">
        <v>0.177985</v>
      </c>
      <c r="AF84">
        <v>0.18224799999999999</v>
      </c>
      <c r="AG84">
        <v>0.66959000000000002</v>
      </c>
      <c r="AI84">
        <v>0.94564199999999998</v>
      </c>
      <c r="AJ84">
        <v>1.0021450000000001</v>
      </c>
      <c r="AK84">
        <v>2.61931</v>
      </c>
      <c r="AM84">
        <v>0.80747400000000003</v>
      </c>
      <c r="AN84">
        <v>0.78347999999999995</v>
      </c>
      <c r="AO84">
        <v>1.34226</v>
      </c>
      <c r="AR84">
        <v>20</v>
      </c>
      <c r="AS84">
        <v>9.8183603338242503E+20</v>
      </c>
      <c r="AT84">
        <v>5.9158504999999989E-21</v>
      </c>
      <c r="AU84">
        <v>6.0884124999999999E-21</v>
      </c>
      <c r="AV84">
        <v>1.8050994999999993E-20</v>
      </c>
      <c r="AX84">
        <v>0.01</v>
      </c>
      <c r="AY84" s="1">
        <f>AY78*500000000000000000000</f>
        <v>8.0749999999999987E-21</v>
      </c>
      <c r="AZ84" s="1">
        <f t="shared" ref="AZ84:BA84" si="39">AZ78*500000000000000000000</f>
        <v>8.2874999999999998E-21</v>
      </c>
      <c r="BA84" s="1">
        <f t="shared" si="39"/>
        <v>2.4083333333333339E-20</v>
      </c>
    </row>
    <row r="85" spans="3:53">
      <c r="C85">
        <v>0.53524000000000005</v>
      </c>
      <c r="D85">
        <v>0.52366400000000002</v>
      </c>
      <c r="E85">
        <v>0.74079700000000004</v>
      </c>
      <c r="G85">
        <v>0.55474000000000001</v>
      </c>
      <c r="H85">
        <v>0.54461199999999999</v>
      </c>
      <c r="I85">
        <v>0.75401099999999999</v>
      </c>
      <c r="K85">
        <v>0.48934</v>
      </c>
      <c r="L85">
        <v>0.47603200000000001</v>
      </c>
      <c r="M85">
        <v>0.68145500000000003</v>
      </c>
      <c r="O85">
        <v>0.51733200000000001</v>
      </c>
      <c r="P85">
        <v>0.50713900000000001</v>
      </c>
      <c r="Q85">
        <v>0.724074</v>
      </c>
      <c r="S85">
        <v>0.52267300000000005</v>
      </c>
      <c r="T85">
        <v>0.50931899999999997</v>
      </c>
      <c r="U85">
        <v>0.73092599999999996</v>
      </c>
      <c r="W85">
        <v>0.54620199999999997</v>
      </c>
      <c r="X85">
        <v>0.53669999999999995</v>
      </c>
      <c r="Y85">
        <v>0.74541900000000005</v>
      </c>
      <c r="AA85">
        <v>0.50934900000000005</v>
      </c>
      <c r="AB85">
        <v>0.496365</v>
      </c>
      <c r="AC85">
        <v>0.71028100000000005</v>
      </c>
      <c r="AE85">
        <v>0.54714600000000002</v>
      </c>
      <c r="AF85">
        <v>0.53354400000000002</v>
      </c>
      <c r="AG85">
        <v>0.75329900000000005</v>
      </c>
      <c r="AI85">
        <v>0.57755900000000004</v>
      </c>
      <c r="AJ85">
        <v>0.56084199999999995</v>
      </c>
      <c r="AK85">
        <v>0.77224899999999996</v>
      </c>
      <c r="AM85">
        <v>0.525177</v>
      </c>
      <c r="AN85">
        <v>0.53053799999999995</v>
      </c>
      <c r="AO85">
        <v>0.72279199999999999</v>
      </c>
      <c r="AR85">
        <v>24</v>
      </c>
      <c r="AS85">
        <v>1.1782032400589101E+21</v>
      </c>
      <c r="AT85">
        <v>8.4344865000000001E-21</v>
      </c>
      <c r="AU85">
        <v>8.6711092499999977E-21</v>
      </c>
      <c r="AV85">
        <v>2.3548249999999993E-20</v>
      </c>
      <c r="AX85">
        <v>5.0000000000000001E-3</v>
      </c>
      <c r="AY85" s="1">
        <f t="shared" ref="AY85:BA85" si="40">AY79*500000000000000000000</f>
        <v>6.8637500000000013E-21</v>
      </c>
      <c r="AZ85" s="1">
        <f t="shared" si="40"/>
        <v>7.040833333333334E-21</v>
      </c>
      <c r="BA85" s="1">
        <f t="shared" si="40"/>
        <v>1.9337500000000001E-20</v>
      </c>
    </row>
    <row r="86" spans="3:53">
      <c r="C86">
        <v>0.55337099999999995</v>
      </c>
      <c r="D86">
        <v>0.541798</v>
      </c>
      <c r="E86">
        <v>0.79660200000000003</v>
      </c>
      <c r="G86">
        <v>0.58651399999999998</v>
      </c>
      <c r="H86">
        <v>0.58189800000000003</v>
      </c>
      <c r="I86">
        <v>0.903312</v>
      </c>
      <c r="K86">
        <v>0.794153</v>
      </c>
      <c r="L86">
        <v>0.81160299999999996</v>
      </c>
      <c r="M86">
        <v>1.43408</v>
      </c>
      <c r="O86">
        <v>0.87253700000000001</v>
      </c>
      <c r="P86">
        <v>0.88267799999999996</v>
      </c>
      <c r="Q86">
        <v>1.56623</v>
      </c>
      <c r="S86">
        <v>1.0161100000000001</v>
      </c>
      <c r="T86">
        <v>1.0268600000000001</v>
      </c>
      <c r="U86">
        <v>2.4750800000000002</v>
      </c>
      <c r="W86">
        <v>0.67816399999999999</v>
      </c>
      <c r="X86">
        <v>0.65960099999999999</v>
      </c>
      <c r="Y86">
        <v>1.26824</v>
      </c>
      <c r="AA86">
        <v>1.16438</v>
      </c>
      <c r="AB86">
        <v>1.1574500000000001</v>
      </c>
      <c r="AC86">
        <v>2.7620100000000001</v>
      </c>
      <c r="AE86">
        <v>1.41065</v>
      </c>
      <c r="AF86">
        <v>1.42862</v>
      </c>
      <c r="AG86">
        <v>3.8250500000000001</v>
      </c>
      <c r="AI86">
        <v>1.3874599999999999</v>
      </c>
      <c r="AJ86">
        <v>1.36812</v>
      </c>
      <c r="AK86">
        <v>3.5774300000000001</v>
      </c>
      <c r="AM86">
        <v>0.68763099999999999</v>
      </c>
      <c r="AN86">
        <v>0.74393100000000001</v>
      </c>
      <c r="AO86">
        <v>1.09623</v>
      </c>
      <c r="AX86">
        <v>1E-3</v>
      </c>
      <c r="AY86" s="1">
        <f t="shared" ref="AY86:BA86" si="41">AY80*500000000000000000000</f>
        <v>6.9770833333333327E-21</v>
      </c>
      <c r="AZ86" s="1">
        <f t="shared" si="41"/>
        <v>7.1541666666666669E-21</v>
      </c>
      <c r="BA86" s="1">
        <f t="shared" si="41"/>
        <v>1.7637499999999999E-20</v>
      </c>
    </row>
    <row r="87" spans="3:53">
      <c r="C87">
        <v>1.8130999999999901E-2</v>
      </c>
      <c r="D87">
        <v>1.8134000000000001E-2</v>
      </c>
      <c r="E87">
        <v>5.5805E-2</v>
      </c>
      <c r="G87">
        <v>3.1773999999999997E-2</v>
      </c>
      <c r="H87">
        <v>3.7286E-2</v>
      </c>
      <c r="I87">
        <v>0.14930099999999999</v>
      </c>
      <c r="K87">
        <v>0.304813</v>
      </c>
      <c r="L87">
        <v>0.33557100000000001</v>
      </c>
      <c r="M87">
        <v>0.75262499999999999</v>
      </c>
      <c r="O87">
        <v>0.35520499999999999</v>
      </c>
      <c r="P87">
        <v>0.37553900000000001</v>
      </c>
      <c r="Q87">
        <v>0.84215600000000002</v>
      </c>
      <c r="S87">
        <v>0.49343700000000001</v>
      </c>
      <c r="T87">
        <v>0.51754100000000003</v>
      </c>
      <c r="U87">
        <v>1.744154</v>
      </c>
      <c r="W87">
        <v>0.131962</v>
      </c>
      <c r="X87">
        <v>0.122901</v>
      </c>
      <c r="Y87">
        <v>0.52282099999999998</v>
      </c>
      <c r="AA87">
        <v>0.65503100000000003</v>
      </c>
      <c r="AB87">
        <v>0.66108500000000003</v>
      </c>
      <c r="AC87">
        <v>2.0517289999999999</v>
      </c>
      <c r="AE87">
        <v>0.86350400000000005</v>
      </c>
      <c r="AF87">
        <v>0.89507599999999998</v>
      </c>
      <c r="AG87">
        <v>3.0717509999999999</v>
      </c>
      <c r="AI87">
        <v>0.80990099999999998</v>
      </c>
      <c r="AJ87">
        <v>0.80727800000000005</v>
      </c>
      <c r="AK87">
        <v>2.8051810000000001</v>
      </c>
      <c r="AM87">
        <v>0.16245399999999999</v>
      </c>
      <c r="AN87">
        <v>0.213393</v>
      </c>
      <c r="AO87">
        <v>0.37343799999999999</v>
      </c>
      <c r="AR87" t="s">
        <v>57</v>
      </c>
      <c r="AS87" t="s">
        <v>18</v>
      </c>
      <c r="AT87" t="s">
        <v>19</v>
      </c>
      <c r="AU87" t="s">
        <v>20</v>
      </c>
      <c r="AV87" t="s">
        <v>21</v>
      </c>
      <c r="AY87" s="1"/>
      <c r="AZ87" s="1"/>
      <c r="BA87" s="1"/>
    </row>
    <row r="88" spans="3:53">
      <c r="C88">
        <v>0.51113600000000003</v>
      </c>
      <c r="D88">
        <v>0.50091799999999997</v>
      </c>
      <c r="E88">
        <v>0.71771499999999999</v>
      </c>
      <c r="G88">
        <v>0.53473700000000002</v>
      </c>
      <c r="H88">
        <v>0.52146099999999995</v>
      </c>
      <c r="I88">
        <v>0.73624900000000004</v>
      </c>
      <c r="K88">
        <v>0.530366</v>
      </c>
      <c r="L88">
        <v>0.51817800000000003</v>
      </c>
      <c r="M88">
        <v>0.73129900000000003</v>
      </c>
      <c r="N88" s="3"/>
      <c r="O88" s="3">
        <v>0.511853</v>
      </c>
      <c r="P88" s="3">
        <v>0.49954799999999999</v>
      </c>
      <c r="Q88" s="3">
        <v>0.71938999999999997</v>
      </c>
      <c r="R88" s="3"/>
      <c r="S88" s="3">
        <v>0.53486800000000001</v>
      </c>
      <c r="T88" s="3">
        <v>0.52363499999999996</v>
      </c>
      <c r="U88" s="3">
        <v>0.74153500000000006</v>
      </c>
      <c r="W88">
        <v>0.51309400000000005</v>
      </c>
      <c r="X88">
        <v>0.50049100000000002</v>
      </c>
      <c r="Y88">
        <v>0.70836900000000003</v>
      </c>
      <c r="AA88">
        <v>0.53381400000000001</v>
      </c>
      <c r="AB88">
        <v>0.52102599999999999</v>
      </c>
      <c r="AC88">
        <v>0.72599499999999995</v>
      </c>
      <c r="AE88">
        <v>0.52411799999999997</v>
      </c>
      <c r="AF88">
        <v>0.51002099999999995</v>
      </c>
      <c r="AG88">
        <v>0.72610799999999998</v>
      </c>
      <c r="AI88">
        <v>0.53708599999999995</v>
      </c>
      <c r="AJ88">
        <v>0.52700800000000003</v>
      </c>
      <c r="AK88">
        <v>0.82078499999999999</v>
      </c>
      <c r="AM88">
        <v>0.52937599999999996</v>
      </c>
      <c r="AN88">
        <v>0.52271599999999996</v>
      </c>
      <c r="AO88">
        <v>0.73403499999999999</v>
      </c>
      <c r="AR88">
        <v>4</v>
      </c>
      <c r="AS88">
        <v>1.9636720667648501E+20</v>
      </c>
      <c r="AT88">
        <v>4.9190500000000025E-22</v>
      </c>
      <c r="AU88">
        <v>5.0230500000000006E-22</v>
      </c>
      <c r="AV88">
        <v>1.09938E-21</v>
      </c>
    </row>
    <row r="89" spans="3:53">
      <c r="C89">
        <v>0.57047499999999995</v>
      </c>
      <c r="D89">
        <v>0.56463700000000006</v>
      </c>
      <c r="E89">
        <v>0.84392599999999995</v>
      </c>
      <c r="G89">
        <v>0.72836500000000004</v>
      </c>
      <c r="H89">
        <v>0.70110899999999998</v>
      </c>
      <c r="I89">
        <v>1.4515199999999999</v>
      </c>
      <c r="K89">
        <v>0.79937000000000002</v>
      </c>
      <c r="L89">
        <v>0.81969599999999998</v>
      </c>
      <c r="M89">
        <v>1.5981799999999999</v>
      </c>
      <c r="O89">
        <v>0.87659500000000001</v>
      </c>
      <c r="P89">
        <v>0.85782899999999995</v>
      </c>
      <c r="Q89">
        <v>1.8438000000000001</v>
      </c>
      <c r="S89">
        <v>1.0123599999999999</v>
      </c>
      <c r="T89">
        <v>1.01718</v>
      </c>
      <c r="U89">
        <v>2.11124</v>
      </c>
      <c r="W89">
        <v>1.1334</v>
      </c>
      <c r="X89">
        <v>1.13073</v>
      </c>
      <c r="Y89">
        <v>2.9472200000000002</v>
      </c>
      <c r="AA89">
        <v>1.2834000000000001</v>
      </c>
      <c r="AB89">
        <v>1.3488199999999999</v>
      </c>
      <c r="AC89">
        <v>3.78789</v>
      </c>
      <c r="AE89">
        <v>1.22723</v>
      </c>
      <c r="AF89">
        <v>1.2694799999999999</v>
      </c>
      <c r="AG89">
        <v>2.6345399999999999</v>
      </c>
      <c r="AI89">
        <v>0.91529199999999999</v>
      </c>
      <c r="AJ89">
        <v>0.93602700000000005</v>
      </c>
      <c r="AK89">
        <v>2.6295899999999999</v>
      </c>
      <c r="AM89">
        <v>0.74589700000000003</v>
      </c>
      <c r="AN89">
        <v>0.74874499999999999</v>
      </c>
      <c r="AO89">
        <v>1.2030799999999999</v>
      </c>
      <c r="AR89">
        <v>8</v>
      </c>
      <c r="AS89">
        <v>3.9273441335297003E+20</v>
      </c>
      <c r="AT89">
        <v>1.3357549999999998E-21</v>
      </c>
      <c r="AU89">
        <v>1.3502125000000002E-21</v>
      </c>
      <c r="AV89">
        <v>2.9776075000000001E-21</v>
      </c>
    </row>
    <row r="90" spans="3:53">
      <c r="C90">
        <v>5.9338999999999899E-2</v>
      </c>
      <c r="D90">
        <v>6.3718999999999998E-2</v>
      </c>
      <c r="E90">
        <v>0.12621099999999999</v>
      </c>
      <c r="G90">
        <v>0.19362799999999999</v>
      </c>
      <c r="H90">
        <v>0.179648</v>
      </c>
      <c r="I90">
        <v>0.71527099999999999</v>
      </c>
      <c r="K90">
        <v>0.26900400000000002</v>
      </c>
      <c r="L90">
        <v>0.30151800000000001</v>
      </c>
      <c r="M90">
        <v>0.86688100000000001</v>
      </c>
      <c r="O90">
        <v>0.36474200000000001</v>
      </c>
      <c r="P90">
        <v>0.35828100000000002</v>
      </c>
      <c r="Q90">
        <v>1.1244099999999999</v>
      </c>
      <c r="S90">
        <v>0.47749200000000003</v>
      </c>
      <c r="T90">
        <v>0.49354500000000001</v>
      </c>
      <c r="U90">
        <v>1.369705</v>
      </c>
      <c r="W90">
        <v>0.62030600000000002</v>
      </c>
      <c r="X90">
        <v>0.63023899999999999</v>
      </c>
      <c r="Y90">
        <v>2.2388509999999999</v>
      </c>
      <c r="AA90">
        <v>0.74958599999999997</v>
      </c>
      <c r="AB90">
        <v>0.82779400000000003</v>
      </c>
      <c r="AC90">
        <v>3.0618949999999998</v>
      </c>
      <c r="AE90">
        <v>0.70311199999999996</v>
      </c>
      <c r="AF90">
        <v>0.759459</v>
      </c>
      <c r="AG90">
        <v>1.9084319999999999</v>
      </c>
      <c r="AI90">
        <v>0.37820599999999999</v>
      </c>
      <c r="AJ90">
        <v>0.40901900000000002</v>
      </c>
      <c r="AK90">
        <v>1.808805</v>
      </c>
      <c r="AM90">
        <v>0.21652099999999999</v>
      </c>
      <c r="AN90">
        <v>0.22602900000000001</v>
      </c>
      <c r="AO90">
        <v>0.46904499999999999</v>
      </c>
      <c r="AR90">
        <v>12</v>
      </c>
      <c r="AS90">
        <v>5.8910162002945507E+20</v>
      </c>
      <c r="AT90">
        <v>2.8184150000000002E-21</v>
      </c>
      <c r="AU90">
        <v>2.8890849999999987E-21</v>
      </c>
      <c r="AV90">
        <v>7.8432024999999988E-21</v>
      </c>
    </row>
    <row r="91" spans="3:53">
      <c r="C91">
        <v>0.53495700000000002</v>
      </c>
      <c r="D91">
        <v>0.52365200000000001</v>
      </c>
      <c r="E91">
        <v>0.737622</v>
      </c>
      <c r="G91">
        <v>0.54486100000000004</v>
      </c>
      <c r="H91">
        <v>0.53329099999999996</v>
      </c>
      <c r="I91">
        <v>0.751776</v>
      </c>
      <c r="K91">
        <v>0.52090599999999998</v>
      </c>
      <c r="L91">
        <v>0.51174299999999995</v>
      </c>
      <c r="M91">
        <v>0.72098399999999996</v>
      </c>
      <c r="O91">
        <v>0.518791</v>
      </c>
      <c r="P91">
        <v>0.51517000000000002</v>
      </c>
      <c r="Q91">
        <v>0.72613899999999998</v>
      </c>
      <c r="S91">
        <v>0.54058099999999998</v>
      </c>
      <c r="T91">
        <v>0.532586</v>
      </c>
      <c r="U91">
        <v>0.75117199999999995</v>
      </c>
      <c r="W91">
        <v>0.50793200000000005</v>
      </c>
      <c r="X91">
        <v>0.49584400000000001</v>
      </c>
      <c r="Y91">
        <v>0.70333900000000005</v>
      </c>
      <c r="AA91">
        <v>0.51981200000000005</v>
      </c>
      <c r="AB91">
        <v>0.50793100000000002</v>
      </c>
      <c r="AC91">
        <v>0.71726999999999996</v>
      </c>
      <c r="AE91">
        <v>0.50717500000000004</v>
      </c>
      <c r="AF91">
        <v>0.49344100000000002</v>
      </c>
      <c r="AG91">
        <v>0.70644899999999999</v>
      </c>
      <c r="AI91">
        <v>0.53813800000000001</v>
      </c>
      <c r="AJ91">
        <v>0.53229400000000004</v>
      </c>
      <c r="AK91">
        <v>0.72808899999999999</v>
      </c>
      <c r="AM91">
        <v>0.53196699999999997</v>
      </c>
      <c r="AN91">
        <v>0.51668400000000003</v>
      </c>
      <c r="AO91">
        <v>0.73316499999999996</v>
      </c>
      <c r="AR91">
        <v>16</v>
      </c>
      <c r="AS91">
        <v>7.8546882670594005E+20</v>
      </c>
      <c r="AT91">
        <v>4.4734325000000002E-21</v>
      </c>
      <c r="AU91">
        <v>4.5820100000000012E-21</v>
      </c>
      <c r="AV91">
        <v>1.4771292499999997E-20</v>
      </c>
    </row>
    <row r="92" spans="3:53">
      <c r="C92">
        <v>0.55043399999999998</v>
      </c>
      <c r="D92">
        <v>0.53967100000000001</v>
      </c>
      <c r="E92">
        <v>0.78783300000000001</v>
      </c>
      <c r="G92">
        <v>0.735869</v>
      </c>
      <c r="H92">
        <v>0.74378699999999998</v>
      </c>
      <c r="I92">
        <v>1.53393</v>
      </c>
      <c r="K92">
        <v>0.76145200000000002</v>
      </c>
      <c r="L92">
        <v>0.76099300000000003</v>
      </c>
      <c r="M92">
        <v>1.2307999999999999</v>
      </c>
      <c r="O92">
        <v>0.83241699999999996</v>
      </c>
      <c r="P92">
        <v>0.85536900000000005</v>
      </c>
      <c r="Q92">
        <v>1.66736</v>
      </c>
      <c r="S92">
        <v>0.62613399999999997</v>
      </c>
      <c r="T92">
        <v>0.62910999999999995</v>
      </c>
      <c r="U92">
        <v>0.94295099999999998</v>
      </c>
      <c r="W92">
        <v>1.1260600000000001</v>
      </c>
      <c r="X92">
        <v>1.10934</v>
      </c>
      <c r="Y92">
        <v>3.0285600000000001</v>
      </c>
      <c r="AA92">
        <v>0.66676899999999995</v>
      </c>
      <c r="AB92">
        <v>0.66494299999999995</v>
      </c>
      <c r="AC92">
        <v>1.1475299999999999</v>
      </c>
      <c r="AE92">
        <v>1.34473</v>
      </c>
      <c r="AF92">
        <v>1.3504499999999999</v>
      </c>
      <c r="AG92">
        <v>3.1507000000000001</v>
      </c>
      <c r="AI92">
        <v>0.71147000000000005</v>
      </c>
      <c r="AJ92">
        <v>0.71053699999999997</v>
      </c>
      <c r="AK92">
        <v>1.28223</v>
      </c>
      <c r="AM92">
        <v>1.6230800000000001</v>
      </c>
      <c r="AN92">
        <v>1.60426</v>
      </c>
      <c r="AO92">
        <v>3.9007399999999999</v>
      </c>
      <c r="AR92">
        <v>20</v>
      </c>
      <c r="AS92">
        <v>9.8183603338242503E+20</v>
      </c>
      <c r="AT92">
        <v>5.8399949999999994E-21</v>
      </c>
      <c r="AU92">
        <v>6.0767049999999998E-21</v>
      </c>
      <c r="AV92">
        <v>1.7878807500000004E-20</v>
      </c>
    </row>
    <row r="93" spans="3:53">
      <c r="C93">
        <v>1.5476999999999999E-2</v>
      </c>
      <c r="D93">
        <v>1.6018999999999999E-2</v>
      </c>
      <c r="E93">
        <v>5.0210999999999999E-2</v>
      </c>
      <c r="G93">
        <v>0.19100800000000001</v>
      </c>
      <c r="H93">
        <v>0.21049599999999999</v>
      </c>
      <c r="I93">
        <v>0.78215400000000002</v>
      </c>
      <c r="K93">
        <v>0.24054600000000001</v>
      </c>
      <c r="L93">
        <v>0.24925</v>
      </c>
      <c r="M93">
        <v>0.50981600000000005</v>
      </c>
      <c r="O93">
        <v>0.31362600000000002</v>
      </c>
      <c r="P93">
        <v>0.34019899999999997</v>
      </c>
      <c r="Q93">
        <v>0.94122099999999997</v>
      </c>
      <c r="S93">
        <v>8.5553000000000004E-2</v>
      </c>
      <c r="T93">
        <v>9.6523999999999902E-2</v>
      </c>
      <c r="U93">
        <v>0.19177900000000001</v>
      </c>
      <c r="W93">
        <v>0.61812800000000001</v>
      </c>
      <c r="X93">
        <v>0.61349600000000004</v>
      </c>
      <c r="Y93">
        <v>2.325221</v>
      </c>
      <c r="AA93">
        <v>0.146957</v>
      </c>
      <c r="AB93">
        <v>0.15701200000000001</v>
      </c>
      <c r="AC93">
        <v>0.43025999999999998</v>
      </c>
      <c r="AE93">
        <v>0.83755500000000005</v>
      </c>
      <c r="AF93">
        <v>0.85700900000000002</v>
      </c>
      <c r="AG93">
        <v>2.444251</v>
      </c>
      <c r="AI93">
        <v>0.17333200000000001</v>
      </c>
      <c r="AJ93">
        <v>0.17824300000000001</v>
      </c>
      <c r="AK93">
        <v>0.55414099999999999</v>
      </c>
      <c r="AM93">
        <v>1.091113</v>
      </c>
      <c r="AN93">
        <v>1.0875760000000001</v>
      </c>
      <c r="AO93">
        <v>3.1675749999999998</v>
      </c>
      <c r="AR93">
        <v>24</v>
      </c>
      <c r="AS93">
        <v>1.1782032400589101E+21</v>
      </c>
      <c r="AT93">
        <v>8.8092824999999976E-21</v>
      </c>
      <c r="AU93">
        <v>9.0164375000000004E-21</v>
      </c>
      <c r="AV93">
        <v>2.3130689999999994E-20</v>
      </c>
    </row>
    <row r="94" spans="3:53">
      <c r="C94">
        <v>0.55727400000000005</v>
      </c>
      <c r="D94">
        <v>0.54395199999999999</v>
      </c>
      <c r="E94">
        <v>0.76875599999999999</v>
      </c>
      <c r="G94">
        <v>0.51605699999999999</v>
      </c>
      <c r="H94">
        <v>0.503826</v>
      </c>
      <c r="I94">
        <v>0.71348500000000004</v>
      </c>
      <c r="K94">
        <v>0.51980400000000004</v>
      </c>
      <c r="L94">
        <v>0.51096799999999998</v>
      </c>
      <c r="M94">
        <v>0.71381600000000001</v>
      </c>
      <c r="O94">
        <v>0.52934099999999995</v>
      </c>
      <c r="P94">
        <v>0.51791100000000001</v>
      </c>
      <c r="Q94">
        <v>0.72998700000000005</v>
      </c>
      <c r="S94">
        <v>0.51003600000000004</v>
      </c>
      <c r="T94">
        <v>0.49699300000000002</v>
      </c>
      <c r="U94">
        <v>0.706932</v>
      </c>
      <c r="W94">
        <v>0.51300299999999999</v>
      </c>
      <c r="X94">
        <v>0.50090199999999996</v>
      </c>
      <c r="Y94">
        <v>0.70364599999999999</v>
      </c>
      <c r="AA94">
        <v>0.50827599999999995</v>
      </c>
      <c r="AB94">
        <v>0.49554100000000001</v>
      </c>
      <c r="AC94">
        <v>0.71447099999999997</v>
      </c>
      <c r="AE94">
        <v>0.53595899999999996</v>
      </c>
      <c r="AF94">
        <v>0.52350200000000002</v>
      </c>
      <c r="AG94">
        <v>0.72246500000000002</v>
      </c>
      <c r="AI94">
        <v>0.52698</v>
      </c>
      <c r="AJ94">
        <v>0.51830699999999996</v>
      </c>
      <c r="AK94">
        <v>0.73723499999999997</v>
      </c>
      <c r="AM94">
        <v>0.53117499999999995</v>
      </c>
      <c r="AN94">
        <v>0.51767600000000003</v>
      </c>
      <c r="AO94">
        <v>0.73581700000000005</v>
      </c>
    </row>
    <row r="95" spans="3:53">
      <c r="C95">
        <v>0.61484700000000003</v>
      </c>
      <c r="D95">
        <v>0.60647700000000004</v>
      </c>
      <c r="E95">
        <v>0.91944999999999999</v>
      </c>
      <c r="G95">
        <v>0.702152</v>
      </c>
      <c r="H95">
        <v>0.70041299999999995</v>
      </c>
      <c r="I95">
        <v>1.34562</v>
      </c>
      <c r="K95">
        <v>0.571932</v>
      </c>
      <c r="L95">
        <v>0.56294100000000002</v>
      </c>
      <c r="M95">
        <v>0.89892899999999998</v>
      </c>
      <c r="O95">
        <v>0.87145399999999995</v>
      </c>
      <c r="P95">
        <v>0.87235200000000002</v>
      </c>
      <c r="Q95">
        <v>1.5888100000000001</v>
      </c>
      <c r="S95">
        <v>0.99709499999999995</v>
      </c>
      <c r="T95">
        <v>0.98481399999999997</v>
      </c>
      <c r="U95">
        <v>2.6184500000000002</v>
      </c>
      <c r="W95">
        <v>1.14682</v>
      </c>
      <c r="X95">
        <v>1.1347499999999999</v>
      </c>
      <c r="Y95">
        <v>4.4108400000000003</v>
      </c>
      <c r="AA95">
        <v>1.2588699999999999</v>
      </c>
      <c r="AB95">
        <v>1.27641</v>
      </c>
      <c r="AC95">
        <v>3.7115499999999999</v>
      </c>
      <c r="AE95">
        <v>1.4319</v>
      </c>
      <c r="AF95">
        <v>1.49864</v>
      </c>
      <c r="AG95">
        <v>3.7992400000000002</v>
      </c>
      <c r="AI95">
        <v>0.76199300000000003</v>
      </c>
      <c r="AJ95">
        <v>0.75158100000000005</v>
      </c>
      <c r="AK95">
        <v>1.38489</v>
      </c>
      <c r="AM95">
        <v>1.65455</v>
      </c>
      <c r="AN95">
        <v>1.6639900000000001</v>
      </c>
      <c r="AO95">
        <v>5.27555</v>
      </c>
    </row>
    <row r="96" spans="3:53">
      <c r="C96">
        <v>5.7572999999999999E-2</v>
      </c>
      <c r="D96">
        <v>6.2525000000000094E-2</v>
      </c>
      <c r="E96">
        <v>0.15069399999999999</v>
      </c>
      <c r="G96">
        <v>0.18609500000000001</v>
      </c>
      <c r="H96">
        <v>0.19658700000000001</v>
      </c>
      <c r="I96">
        <v>0.632135</v>
      </c>
      <c r="K96">
        <v>5.2128000000000001E-2</v>
      </c>
      <c r="L96">
        <v>5.1972999999999998E-2</v>
      </c>
      <c r="M96">
        <v>0.185113</v>
      </c>
      <c r="O96">
        <v>0.342113</v>
      </c>
      <c r="P96">
        <v>0.35444100000000001</v>
      </c>
      <c r="Q96">
        <v>0.858823</v>
      </c>
      <c r="S96">
        <v>0.48705900000000002</v>
      </c>
      <c r="T96">
        <v>0.487821</v>
      </c>
      <c r="U96">
        <v>1.9115180000000001</v>
      </c>
      <c r="W96">
        <v>0.63381699999999996</v>
      </c>
      <c r="X96">
        <v>0.63384799999999997</v>
      </c>
      <c r="Y96">
        <v>3.7071939999999999</v>
      </c>
      <c r="AA96">
        <v>0.75059399999999998</v>
      </c>
      <c r="AB96">
        <v>0.78086900000000004</v>
      </c>
      <c r="AC96">
        <v>2.9970789999999998</v>
      </c>
      <c r="AE96">
        <v>0.89594099999999999</v>
      </c>
      <c r="AF96">
        <v>0.97513799999999995</v>
      </c>
      <c r="AG96">
        <v>3.076775</v>
      </c>
      <c r="AI96">
        <v>0.235013</v>
      </c>
      <c r="AJ96">
        <v>0.23327400000000001</v>
      </c>
      <c r="AK96">
        <v>0.64765499999999998</v>
      </c>
      <c r="AM96">
        <v>1.123375</v>
      </c>
      <c r="AN96">
        <v>1.1463140000000001</v>
      </c>
      <c r="AO96">
        <v>4.539733</v>
      </c>
    </row>
    <row r="97" spans="3:41">
      <c r="C97">
        <v>0.52767699999999995</v>
      </c>
      <c r="D97">
        <v>0.51539500000000005</v>
      </c>
      <c r="E97">
        <v>0.725773</v>
      </c>
      <c r="G97">
        <v>0.52220200000000006</v>
      </c>
      <c r="H97">
        <v>0.51015900000000003</v>
      </c>
      <c r="I97">
        <v>0.72608600000000001</v>
      </c>
      <c r="K97">
        <v>0.516988</v>
      </c>
      <c r="L97">
        <v>0.504413</v>
      </c>
      <c r="M97">
        <v>0.71335499999999996</v>
      </c>
      <c r="O97">
        <v>0.52485599999999999</v>
      </c>
      <c r="P97">
        <v>0.51310699999999998</v>
      </c>
      <c r="Q97">
        <v>0.71937700000000004</v>
      </c>
      <c r="S97">
        <v>0.53695499999999996</v>
      </c>
      <c r="T97">
        <v>0.52434499999999995</v>
      </c>
      <c r="U97">
        <v>0.73360199999999998</v>
      </c>
      <c r="W97">
        <v>0.52931600000000001</v>
      </c>
      <c r="X97">
        <v>0.51692499999999997</v>
      </c>
      <c r="Y97">
        <v>0.72793699999999995</v>
      </c>
      <c r="AA97">
        <v>0.52757900000000002</v>
      </c>
      <c r="AB97">
        <v>0.51622500000000004</v>
      </c>
      <c r="AC97">
        <v>0.73788100000000001</v>
      </c>
      <c r="AE97">
        <v>0.55562500000000004</v>
      </c>
      <c r="AF97">
        <v>0.54040100000000002</v>
      </c>
      <c r="AG97">
        <v>0.75361800000000001</v>
      </c>
      <c r="AI97">
        <v>0.51663300000000001</v>
      </c>
      <c r="AJ97">
        <v>0.50324800000000003</v>
      </c>
      <c r="AK97">
        <v>0.716526</v>
      </c>
      <c r="AM97">
        <v>0.53267299999999995</v>
      </c>
      <c r="AN97">
        <v>0.52237699999999998</v>
      </c>
      <c r="AO97">
        <v>0.72581099999999998</v>
      </c>
    </row>
    <row r="98" spans="3:41">
      <c r="C98">
        <v>0.58379800000000004</v>
      </c>
      <c r="D98">
        <v>0.580044</v>
      </c>
      <c r="E98">
        <v>0.87168000000000001</v>
      </c>
      <c r="G98">
        <v>0.69862000000000002</v>
      </c>
      <c r="H98">
        <v>0.68879199999999996</v>
      </c>
      <c r="I98">
        <v>0.99953499999999995</v>
      </c>
      <c r="K98">
        <v>0.79822000000000004</v>
      </c>
      <c r="L98">
        <v>0.80855500000000002</v>
      </c>
      <c r="M98">
        <v>1.95462</v>
      </c>
      <c r="O98">
        <v>0.90695599999999998</v>
      </c>
      <c r="P98">
        <v>0.88733700000000004</v>
      </c>
      <c r="Q98">
        <v>2.1095899999999999</v>
      </c>
      <c r="S98">
        <v>1.0154700000000001</v>
      </c>
      <c r="T98">
        <v>1.01972</v>
      </c>
      <c r="U98">
        <v>2.2846700000000002</v>
      </c>
      <c r="W98">
        <v>1.12782</v>
      </c>
      <c r="X98">
        <v>1.10494</v>
      </c>
      <c r="Y98">
        <v>2.6347700000000001</v>
      </c>
      <c r="AA98">
        <v>0.66270899999999999</v>
      </c>
      <c r="AB98">
        <v>0.66404700000000005</v>
      </c>
      <c r="AC98">
        <v>0.95226900000000003</v>
      </c>
      <c r="AE98">
        <v>1.0897399999999999</v>
      </c>
      <c r="AF98">
        <v>1.0281499999999999</v>
      </c>
      <c r="AG98">
        <v>1.91873</v>
      </c>
      <c r="AI98">
        <v>1.6134500000000001</v>
      </c>
      <c r="AJ98">
        <v>1.6626099999999999</v>
      </c>
      <c r="AK98">
        <v>4.8639000000000001</v>
      </c>
      <c r="AM98">
        <v>0.78612099999999996</v>
      </c>
      <c r="AN98">
        <v>0.788219</v>
      </c>
      <c r="AO98">
        <v>1.2796000000000001</v>
      </c>
    </row>
    <row r="99" spans="3:41">
      <c r="C99">
        <v>5.6121000000000101E-2</v>
      </c>
      <c r="D99">
        <v>6.4648999999999998E-2</v>
      </c>
      <c r="E99">
        <v>0.14590700000000001</v>
      </c>
      <c r="G99">
        <v>0.17641799999999999</v>
      </c>
      <c r="H99">
        <v>0.17863299999999999</v>
      </c>
      <c r="I99">
        <v>0.273449</v>
      </c>
      <c r="K99">
        <v>0.28123199999999998</v>
      </c>
      <c r="L99">
        <v>0.30414200000000002</v>
      </c>
      <c r="M99">
        <v>1.2412650000000001</v>
      </c>
      <c r="O99">
        <v>0.3821</v>
      </c>
      <c r="P99">
        <v>0.37423000000000001</v>
      </c>
      <c r="Q99">
        <v>1.3902129999999999</v>
      </c>
      <c r="S99">
        <v>0.47851500000000002</v>
      </c>
      <c r="T99">
        <v>0.49537500000000001</v>
      </c>
      <c r="U99">
        <v>1.5510679999999999</v>
      </c>
      <c r="W99">
        <v>0.59850400000000004</v>
      </c>
      <c r="X99">
        <v>0.58801499999999995</v>
      </c>
      <c r="Y99">
        <v>1.906833</v>
      </c>
      <c r="AA99">
        <v>0.13513</v>
      </c>
      <c r="AB99">
        <v>0.14782200000000001</v>
      </c>
      <c r="AC99">
        <v>0.214388</v>
      </c>
      <c r="AE99">
        <v>0.53411500000000001</v>
      </c>
      <c r="AF99">
        <v>0.48774899999999999</v>
      </c>
      <c r="AG99">
        <v>1.1651119999999999</v>
      </c>
      <c r="AI99">
        <v>1.0968169999999999</v>
      </c>
      <c r="AJ99">
        <v>1.159362</v>
      </c>
      <c r="AK99">
        <v>4.1473740000000001</v>
      </c>
      <c r="AM99">
        <v>0.25344800000000001</v>
      </c>
      <c r="AN99">
        <v>0.26584200000000002</v>
      </c>
      <c r="AO99">
        <v>0.55378899999999998</v>
      </c>
    </row>
    <row r="100" spans="3:41">
      <c r="C100">
        <v>0.51100800000000002</v>
      </c>
      <c r="D100">
        <v>0.50019800000000003</v>
      </c>
      <c r="E100">
        <v>0.70638299999999998</v>
      </c>
      <c r="G100">
        <v>0.51691600000000004</v>
      </c>
      <c r="H100">
        <v>0.50547699999999995</v>
      </c>
      <c r="I100">
        <v>0.718028</v>
      </c>
      <c r="K100">
        <v>0.55186400000000002</v>
      </c>
      <c r="L100">
        <v>0.53798999999999997</v>
      </c>
      <c r="M100">
        <v>0.75766199999999995</v>
      </c>
      <c r="O100">
        <v>0.51299799999999995</v>
      </c>
      <c r="P100">
        <v>0.50066900000000003</v>
      </c>
      <c r="Q100">
        <v>0.71811899999999995</v>
      </c>
      <c r="S100">
        <v>0.55650900000000003</v>
      </c>
      <c r="T100">
        <v>0.54152199999999995</v>
      </c>
      <c r="U100">
        <v>0.74093500000000001</v>
      </c>
      <c r="W100">
        <v>0.50899000000000005</v>
      </c>
      <c r="X100">
        <v>0.50547699999999995</v>
      </c>
      <c r="Y100">
        <v>0.71788799999999997</v>
      </c>
      <c r="AA100">
        <v>0.54248700000000005</v>
      </c>
      <c r="AB100">
        <v>0.52998400000000001</v>
      </c>
      <c r="AC100">
        <v>0.73965700000000001</v>
      </c>
      <c r="AE100">
        <v>0.53393299999999999</v>
      </c>
      <c r="AF100">
        <v>0.53013200000000005</v>
      </c>
      <c r="AG100">
        <v>0.73541199999999995</v>
      </c>
      <c r="AI100">
        <v>0.52649999999999997</v>
      </c>
      <c r="AJ100">
        <v>0.51293900000000003</v>
      </c>
      <c r="AK100">
        <v>0.72261699999999995</v>
      </c>
      <c r="AM100">
        <v>0.52115699999999998</v>
      </c>
      <c r="AN100">
        <v>0.508019</v>
      </c>
      <c r="AO100">
        <v>0.72134299999999996</v>
      </c>
    </row>
    <row r="101" spans="3:41">
      <c r="C101">
        <v>0.52483999999999997</v>
      </c>
      <c r="D101">
        <v>0.513849</v>
      </c>
      <c r="E101">
        <v>0.75467200000000001</v>
      </c>
      <c r="G101">
        <v>0.70640700000000001</v>
      </c>
      <c r="H101">
        <v>0.70606899999999995</v>
      </c>
      <c r="I101">
        <v>1.2067399999999999</v>
      </c>
      <c r="K101">
        <v>0.823793</v>
      </c>
      <c r="L101">
        <v>0.82226600000000005</v>
      </c>
      <c r="M101">
        <v>1.56745</v>
      </c>
      <c r="O101">
        <v>0.86060599999999998</v>
      </c>
      <c r="P101">
        <v>0.86485800000000002</v>
      </c>
      <c r="Q101">
        <v>1.9507399999999999</v>
      </c>
      <c r="S101">
        <v>1.01457</v>
      </c>
      <c r="T101">
        <v>1.0188600000000001</v>
      </c>
      <c r="U101">
        <v>2.25779</v>
      </c>
      <c r="W101">
        <v>0.62901499999999999</v>
      </c>
      <c r="X101">
        <v>0.62776399999999999</v>
      </c>
      <c r="Y101">
        <v>1.08318</v>
      </c>
      <c r="AA101">
        <v>1.2986800000000001</v>
      </c>
      <c r="AB101">
        <v>1.32612</v>
      </c>
      <c r="AC101">
        <v>3.3913600000000002</v>
      </c>
      <c r="AE101">
        <v>1.2977300000000001</v>
      </c>
      <c r="AF101">
        <v>1.31671</v>
      </c>
      <c r="AG101">
        <v>2.41493</v>
      </c>
      <c r="AI101">
        <v>1.3573299999999999</v>
      </c>
      <c r="AJ101">
        <v>1.3424799999999999</v>
      </c>
      <c r="AK101">
        <v>3.1238999999999999</v>
      </c>
      <c r="AM101">
        <v>1.6159699999999999</v>
      </c>
      <c r="AN101">
        <v>1.6821600000000001</v>
      </c>
      <c r="AO101">
        <v>4.2759999999999998</v>
      </c>
    </row>
    <row r="102" spans="3:41">
      <c r="C102">
        <v>1.3832000000000001E-2</v>
      </c>
      <c r="D102">
        <v>1.3651E-2</v>
      </c>
      <c r="E102">
        <v>4.8288999999999999E-2</v>
      </c>
      <c r="G102">
        <v>0.18949099999999999</v>
      </c>
      <c r="H102">
        <v>0.20059199999999999</v>
      </c>
      <c r="I102">
        <v>0.48871199999999998</v>
      </c>
      <c r="K102">
        <v>0.27192899999999998</v>
      </c>
      <c r="L102">
        <v>0.28427599999999997</v>
      </c>
      <c r="M102">
        <v>0.80978799999999995</v>
      </c>
      <c r="O102">
        <v>0.34760799999999997</v>
      </c>
      <c r="P102">
        <v>0.36418899999999998</v>
      </c>
      <c r="Q102">
        <v>1.232621</v>
      </c>
      <c r="S102">
        <v>0.458061</v>
      </c>
      <c r="T102">
        <v>0.47733799999999998</v>
      </c>
      <c r="U102">
        <v>1.5168550000000001</v>
      </c>
      <c r="W102">
        <v>0.12002500000000001</v>
      </c>
      <c r="X102">
        <v>0.12228700000000001</v>
      </c>
      <c r="Y102">
        <v>0.36529200000000001</v>
      </c>
      <c r="AA102">
        <v>0.756193</v>
      </c>
      <c r="AB102">
        <v>0.79613599999999995</v>
      </c>
      <c r="AC102">
        <v>2.6517029999999999</v>
      </c>
      <c r="AE102">
        <v>0.76379699999999995</v>
      </c>
      <c r="AF102">
        <v>0.786578</v>
      </c>
      <c r="AG102">
        <v>1.6795180000000001</v>
      </c>
      <c r="AI102">
        <v>0.83082999999999996</v>
      </c>
      <c r="AJ102">
        <v>0.82954099999999997</v>
      </c>
      <c r="AK102">
        <v>2.4012829999999998</v>
      </c>
      <c r="AM102">
        <v>1.094813</v>
      </c>
      <c r="AN102">
        <v>1.1741410000000001</v>
      </c>
      <c r="AO102">
        <v>3.5546570000000002</v>
      </c>
    </row>
    <row r="103" spans="3:41">
      <c r="C103">
        <v>0.53664299999999998</v>
      </c>
      <c r="D103">
        <v>0.52628200000000003</v>
      </c>
      <c r="E103">
        <v>0.72691600000000001</v>
      </c>
      <c r="G103">
        <v>0.551786</v>
      </c>
      <c r="H103">
        <v>0.53848499999999999</v>
      </c>
      <c r="I103">
        <v>0.75728700000000004</v>
      </c>
      <c r="K103">
        <v>0.49691099999999999</v>
      </c>
      <c r="L103">
        <v>0.48671700000000001</v>
      </c>
      <c r="M103">
        <v>0.69898099999999996</v>
      </c>
      <c r="O103">
        <v>0.54396900000000004</v>
      </c>
      <c r="P103">
        <v>0.53466800000000003</v>
      </c>
      <c r="Q103">
        <v>0.74321899999999996</v>
      </c>
      <c r="S103">
        <v>0.55180700000000005</v>
      </c>
      <c r="T103">
        <v>0.53893100000000005</v>
      </c>
      <c r="U103">
        <v>0.75001600000000002</v>
      </c>
      <c r="V103" s="2"/>
      <c r="W103" s="2">
        <v>0.56442899999999996</v>
      </c>
      <c r="X103" s="2">
        <v>0.55012099999999997</v>
      </c>
      <c r="Y103" s="2">
        <v>0.75148800000000004</v>
      </c>
      <c r="Z103" s="2"/>
      <c r="AA103" s="2">
        <v>0.52174900000000002</v>
      </c>
      <c r="AB103" s="2">
        <v>0.50692599999999999</v>
      </c>
      <c r="AC103" s="2">
        <v>0.71931299999999998</v>
      </c>
      <c r="AE103">
        <v>0.53862900000000002</v>
      </c>
      <c r="AF103">
        <v>0.52629700000000001</v>
      </c>
      <c r="AG103">
        <v>0.74080199999999996</v>
      </c>
      <c r="AI103">
        <v>0.56586400000000003</v>
      </c>
      <c r="AJ103">
        <v>0.552373</v>
      </c>
      <c r="AK103">
        <v>0.76527000000000001</v>
      </c>
      <c r="AM103">
        <v>0.51492499999999997</v>
      </c>
      <c r="AN103">
        <v>0.49925799999999998</v>
      </c>
      <c r="AO103">
        <v>0.72587299999999999</v>
      </c>
    </row>
    <row r="104" spans="3:41">
      <c r="C104">
        <v>0.58858699999999997</v>
      </c>
      <c r="D104">
        <v>0.58458699999999997</v>
      </c>
      <c r="E104">
        <v>1.04637</v>
      </c>
      <c r="G104">
        <v>0.74622100000000002</v>
      </c>
      <c r="H104">
        <v>0.73818399999999995</v>
      </c>
      <c r="I104">
        <v>1.9504999999999999</v>
      </c>
      <c r="K104">
        <v>0.54649800000000004</v>
      </c>
      <c r="L104">
        <v>0.53525699999999998</v>
      </c>
      <c r="M104">
        <v>0.831094</v>
      </c>
      <c r="O104">
        <v>0.61463400000000001</v>
      </c>
      <c r="P104">
        <v>0.61477199999999999</v>
      </c>
      <c r="Q104">
        <v>1.11372</v>
      </c>
      <c r="S104">
        <v>1.02623</v>
      </c>
      <c r="T104">
        <v>0.98548199999999997</v>
      </c>
      <c r="U104">
        <v>2.1616200000000001</v>
      </c>
      <c r="W104">
        <v>1.09239</v>
      </c>
      <c r="X104">
        <v>1.0727500000000001</v>
      </c>
      <c r="Y104">
        <v>1.9309499999999999</v>
      </c>
      <c r="AA104">
        <v>0.96509900000000004</v>
      </c>
      <c r="AB104">
        <v>0.91733900000000002</v>
      </c>
      <c r="AC104">
        <v>1.5501199999999999</v>
      </c>
      <c r="AE104">
        <v>1.3047899999999999</v>
      </c>
      <c r="AF104">
        <v>1.3207</v>
      </c>
      <c r="AG104">
        <v>3.1429</v>
      </c>
      <c r="AI104">
        <v>1.5448200000000001</v>
      </c>
      <c r="AJ104">
        <v>1.5947800000000001</v>
      </c>
      <c r="AK104">
        <v>3.35771</v>
      </c>
      <c r="AM104">
        <v>1.4854499999999999</v>
      </c>
      <c r="AN104">
        <v>1.49593</v>
      </c>
      <c r="AO104">
        <v>3.8854099999999998</v>
      </c>
    </row>
    <row r="105" spans="3:41">
      <c r="C105">
        <v>5.1943999999999997E-2</v>
      </c>
      <c r="D105">
        <v>5.8304999999999899E-2</v>
      </c>
      <c r="E105">
        <v>0.31945400000000002</v>
      </c>
      <c r="G105">
        <v>0.194435</v>
      </c>
      <c r="H105">
        <v>0.19969899999999999</v>
      </c>
      <c r="I105">
        <v>1.1932130000000001</v>
      </c>
      <c r="K105">
        <v>4.9586999999999999E-2</v>
      </c>
      <c r="L105">
        <v>4.854E-2</v>
      </c>
      <c r="M105">
        <v>0.13211300000000001</v>
      </c>
      <c r="O105">
        <v>7.0665000000000006E-2</v>
      </c>
      <c r="P105">
        <v>8.0103999999999995E-2</v>
      </c>
      <c r="Q105">
        <v>0.37050100000000002</v>
      </c>
      <c r="S105">
        <v>0.47442299999999998</v>
      </c>
      <c r="T105">
        <v>0.44655099999999998</v>
      </c>
      <c r="U105">
        <v>1.4116040000000001</v>
      </c>
      <c r="W105">
        <v>0.52796100000000001</v>
      </c>
      <c r="X105">
        <v>0.52262900000000001</v>
      </c>
      <c r="Y105">
        <v>1.179462</v>
      </c>
      <c r="AA105">
        <v>0.44335000000000002</v>
      </c>
      <c r="AB105">
        <v>0.41041299999999997</v>
      </c>
      <c r="AC105">
        <v>0.83080699999999996</v>
      </c>
      <c r="AE105">
        <v>0.76616099999999998</v>
      </c>
      <c r="AF105">
        <v>0.79440299999999997</v>
      </c>
      <c r="AG105">
        <v>2.4020980000000001</v>
      </c>
      <c r="AI105">
        <v>0.97895600000000005</v>
      </c>
      <c r="AJ105">
        <v>1.0424070000000001</v>
      </c>
      <c r="AK105">
        <v>2.5924399999999999</v>
      </c>
      <c r="AM105">
        <v>0.97052499999999997</v>
      </c>
      <c r="AN105">
        <v>0.996672</v>
      </c>
      <c r="AO105">
        <v>3.1595369999999998</v>
      </c>
    </row>
    <row r="106" spans="3:41">
      <c r="C106">
        <v>0.54007799999999995</v>
      </c>
      <c r="D106">
        <v>0.52807300000000001</v>
      </c>
      <c r="E106">
        <v>0.75252799999999997</v>
      </c>
      <c r="G106">
        <v>0.51063999999999998</v>
      </c>
      <c r="H106">
        <v>0.50226000000000004</v>
      </c>
      <c r="I106">
        <v>0.71257099999999995</v>
      </c>
      <c r="K106">
        <v>0.52235799999999999</v>
      </c>
      <c r="L106">
        <v>0.50904899999999997</v>
      </c>
      <c r="M106">
        <v>0.71722900000000001</v>
      </c>
      <c r="O106">
        <v>0.53151300000000001</v>
      </c>
      <c r="P106">
        <v>0.52073999999999998</v>
      </c>
      <c r="Q106">
        <v>0.73425200000000002</v>
      </c>
      <c r="S106">
        <v>0.50722699999999998</v>
      </c>
      <c r="T106">
        <v>0.49594500000000002</v>
      </c>
      <c r="U106">
        <v>0.70958699999999997</v>
      </c>
      <c r="W106">
        <v>0.54266800000000004</v>
      </c>
      <c r="X106">
        <v>0.53079500000000002</v>
      </c>
      <c r="Y106">
        <v>0.74606799999999995</v>
      </c>
      <c r="AA106">
        <v>0.53234000000000004</v>
      </c>
      <c r="AB106">
        <v>0.53082099999999999</v>
      </c>
      <c r="AC106">
        <v>0.73548899999999995</v>
      </c>
      <c r="AE106">
        <v>0.51219999999999999</v>
      </c>
      <c r="AF106">
        <v>0.499446</v>
      </c>
      <c r="AG106">
        <v>0.729101</v>
      </c>
      <c r="AI106">
        <v>0.50974799999999998</v>
      </c>
      <c r="AJ106">
        <v>0.49584699999999998</v>
      </c>
      <c r="AK106">
        <v>0.71255599999999997</v>
      </c>
      <c r="AM106">
        <v>0.52149299999999998</v>
      </c>
      <c r="AN106">
        <v>0.50765300000000002</v>
      </c>
      <c r="AO106">
        <v>0.71895100000000001</v>
      </c>
    </row>
    <row r="107" spans="3:41">
      <c r="C107">
        <v>0.59895100000000001</v>
      </c>
      <c r="D107">
        <v>0.58936599999999995</v>
      </c>
      <c r="E107">
        <v>0.93621399999999999</v>
      </c>
      <c r="G107">
        <v>0.54637500000000006</v>
      </c>
      <c r="H107">
        <v>0.53543499999999999</v>
      </c>
      <c r="I107">
        <v>0.94282100000000002</v>
      </c>
      <c r="K107">
        <v>0.80676000000000003</v>
      </c>
      <c r="L107">
        <v>0.82530099999999995</v>
      </c>
      <c r="M107">
        <v>1.6955199999999999</v>
      </c>
      <c r="O107">
        <v>0.60546900000000003</v>
      </c>
      <c r="P107">
        <v>0.60154399999999997</v>
      </c>
      <c r="Q107">
        <v>0.92155299999999996</v>
      </c>
      <c r="S107">
        <v>1.00708</v>
      </c>
      <c r="T107">
        <v>0.98193699999999995</v>
      </c>
      <c r="U107">
        <v>2.2839900000000002</v>
      </c>
      <c r="W107">
        <v>1.1487400000000001</v>
      </c>
      <c r="X107">
        <v>1.1553599999999999</v>
      </c>
      <c r="Y107">
        <v>2.4027599999999998</v>
      </c>
      <c r="AA107">
        <v>0.65078899999999995</v>
      </c>
      <c r="AB107">
        <v>0.65750200000000003</v>
      </c>
      <c r="AC107">
        <v>0.99434800000000001</v>
      </c>
      <c r="AE107">
        <v>1.4162699999999999</v>
      </c>
      <c r="AF107">
        <v>1.4448799999999999</v>
      </c>
      <c r="AG107">
        <v>3.99</v>
      </c>
      <c r="AI107">
        <v>1.5142500000000001</v>
      </c>
      <c r="AJ107">
        <v>1.4996100000000001</v>
      </c>
      <c r="AK107">
        <v>4.0380500000000001</v>
      </c>
      <c r="AM107">
        <v>1.7609600000000001</v>
      </c>
      <c r="AN107">
        <v>1.82368</v>
      </c>
      <c r="AO107">
        <v>6.1514199999999999</v>
      </c>
    </row>
    <row r="108" spans="3:41">
      <c r="C108">
        <v>5.8873000000000099E-2</v>
      </c>
      <c r="D108">
        <v>6.1292999999999903E-2</v>
      </c>
      <c r="E108">
        <v>0.18368599999999999</v>
      </c>
      <c r="G108">
        <v>3.57350000000001E-2</v>
      </c>
      <c r="H108">
        <v>3.3175000000000003E-2</v>
      </c>
      <c r="I108">
        <v>0.23025000000000001</v>
      </c>
      <c r="K108">
        <v>0.28440199999999999</v>
      </c>
      <c r="L108">
        <v>0.31625199999999998</v>
      </c>
      <c r="M108">
        <v>0.97829100000000002</v>
      </c>
      <c r="O108">
        <v>7.3955999999999994E-2</v>
      </c>
      <c r="P108">
        <v>8.0804000000000001E-2</v>
      </c>
      <c r="Q108">
        <v>0.187301</v>
      </c>
      <c r="S108">
        <v>0.49985299999999999</v>
      </c>
      <c r="T108">
        <v>0.48599199999999998</v>
      </c>
      <c r="U108">
        <v>1.574403</v>
      </c>
      <c r="W108">
        <v>0.60607200000000006</v>
      </c>
      <c r="X108">
        <v>0.62456500000000004</v>
      </c>
      <c r="Y108">
        <v>1.6566920000000001</v>
      </c>
      <c r="AA108">
        <v>0.118449</v>
      </c>
      <c r="AB108">
        <v>0.12668099999999999</v>
      </c>
      <c r="AC108">
        <v>0.25885900000000001</v>
      </c>
      <c r="AE108">
        <v>0.90407000000000004</v>
      </c>
      <c r="AF108">
        <v>0.945434</v>
      </c>
      <c r="AG108">
        <v>3.2608990000000002</v>
      </c>
      <c r="AI108">
        <v>1.004502</v>
      </c>
      <c r="AJ108">
        <v>1.003763</v>
      </c>
      <c r="AK108">
        <v>3.325494</v>
      </c>
      <c r="AM108">
        <v>1.2394670000000001</v>
      </c>
      <c r="AN108">
        <v>1.3160270000000001</v>
      </c>
      <c r="AO108">
        <v>5.4324690000000002</v>
      </c>
    </row>
    <row r="109" spans="3:41">
      <c r="C109">
        <v>0.552037</v>
      </c>
      <c r="D109">
        <v>0.53920000000000001</v>
      </c>
      <c r="E109">
        <v>0.75296600000000002</v>
      </c>
      <c r="G109">
        <v>0.51619099999999996</v>
      </c>
      <c r="H109">
        <v>0.50633399999999995</v>
      </c>
      <c r="I109">
        <v>0.71489400000000003</v>
      </c>
      <c r="K109">
        <v>0.50750600000000001</v>
      </c>
      <c r="L109">
        <v>0.49667899999999998</v>
      </c>
      <c r="M109">
        <v>0.71513499999999997</v>
      </c>
      <c r="O109">
        <v>0.53003699999999998</v>
      </c>
      <c r="P109">
        <v>0.51799099999999998</v>
      </c>
      <c r="Q109">
        <v>0.72809000000000001</v>
      </c>
      <c r="S109">
        <v>0.53788999999999998</v>
      </c>
      <c r="T109">
        <v>0.52532699999999999</v>
      </c>
      <c r="U109">
        <v>0.730325</v>
      </c>
      <c r="W109">
        <v>0.57322099999999998</v>
      </c>
      <c r="X109">
        <v>0.55812700000000004</v>
      </c>
      <c r="Y109">
        <v>0.77844000000000002</v>
      </c>
      <c r="AA109">
        <v>0.54280899999999999</v>
      </c>
      <c r="AB109">
        <v>0.527783</v>
      </c>
      <c r="AC109">
        <v>0.73208200000000001</v>
      </c>
      <c r="AE109">
        <v>0.50862399999999997</v>
      </c>
      <c r="AF109">
        <v>0.50234599999999996</v>
      </c>
      <c r="AG109">
        <v>0.72436800000000001</v>
      </c>
      <c r="AI109">
        <v>0.54815800000000003</v>
      </c>
      <c r="AJ109">
        <v>0.53388000000000002</v>
      </c>
      <c r="AK109">
        <v>0.74326999999999999</v>
      </c>
      <c r="AM109">
        <v>0.52259100000000003</v>
      </c>
      <c r="AN109">
        <v>0.511378</v>
      </c>
      <c r="AO109">
        <v>0.72187199999999996</v>
      </c>
    </row>
    <row r="110" spans="3:41">
      <c r="C110">
        <v>0.62030399999999997</v>
      </c>
      <c r="D110">
        <v>0.61066100000000001</v>
      </c>
      <c r="E110">
        <v>1.1432199999999999</v>
      </c>
      <c r="G110">
        <v>0.70912900000000001</v>
      </c>
      <c r="H110">
        <v>0.71909299999999998</v>
      </c>
      <c r="I110">
        <v>1.36589</v>
      </c>
      <c r="K110">
        <v>0.79364500000000004</v>
      </c>
      <c r="L110">
        <v>0.80765399999999998</v>
      </c>
      <c r="M110">
        <v>1.64438</v>
      </c>
      <c r="O110">
        <v>0.91112400000000004</v>
      </c>
      <c r="P110">
        <v>0.912771</v>
      </c>
      <c r="Q110">
        <v>2.55288</v>
      </c>
      <c r="S110">
        <v>1.03918</v>
      </c>
      <c r="T110">
        <v>1.04406</v>
      </c>
      <c r="U110">
        <v>2.7571400000000001</v>
      </c>
      <c r="W110">
        <v>1.20214</v>
      </c>
      <c r="X110">
        <v>1.2151700000000001</v>
      </c>
      <c r="Y110">
        <v>2.7377899999999999</v>
      </c>
      <c r="AA110">
        <v>1.2632699999999999</v>
      </c>
      <c r="AB110">
        <v>1.2628999999999999</v>
      </c>
      <c r="AC110">
        <v>2.90387</v>
      </c>
      <c r="AE110">
        <v>1.25627</v>
      </c>
      <c r="AF110">
        <v>1.25972</v>
      </c>
      <c r="AG110">
        <v>2.3549600000000002</v>
      </c>
      <c r="AI110">
        <v>1.6543300000000001</v>
      </c>
      <c r="AJ110">
        <v>1.6471100000000001</v>
      </c>
      <c r="AK110">
        <v>6.4421299999999997</v>
      </c>
      <c r="AM110">
        <v>1.72045</v>
      </c>
      <c r="AN110">
        <v>1.76187</v>
      </c>
      <c r="AO110">
        <v>5.14506</v>
      </c>
    </row>
    <row r="111" spans="3:41">
      <c r="C111">
        <v>6.8266999999999994E-2</v>
      </c>
      <c r="D111">
        <v>7.1460999999999997E-2</v>
      </c>
      <c r="E111">
        <v>0.39025399999999999</v>
      </c>
      <c r="G111">
        <v>0.192938</v>
      </c>
      <c r="H111">
        <v>0.212759</v>
      </c>
      <c r="I111">
        <v>0.65099600000000002</v>
      </c>
      <c r="K111">
        <v>0.28613899999999998</v>
      </c>
      <c r="L111">
        <v>0.310975</v>
      </c>
      <c r="M111">
        <v>0.92924499999999999</v>
      </c>
      <c r="O111">
        <v>0.38108700000000001</v>
      </c>
      <c r="P111">
        <v>0.39478000000000002</v>
      </c>
      <c r="Q111">
        <v>1.8247899999999999</v>
      </c>
      <c r="S111">
        <v>0.50129000000000001</v>
      </c>
      <c r="T111">
        <v>0.518733</v>
      </c>
      <c r="U111">
        <v>2.026815</v>
      </c>
      <c r="W111">
        <v>0.62891900000000001</v>
      </c>
      <c r="X111">
        <v>0.65704300000000004</v>
      </c>
      <c r="Y111">
        <v>1.9593499999999999</v>
      </c>
      <c r="AA111">
        <v>0.72046100000000002</v>
      </c>
      <c r="AB111">
        <v>0.73511700000000002</v>
      </c>
      <c r="AC111">
        <v>2.1717879999999998</v>
      </c>
      <c r="AE111">
        <v>0.74764600000000003</v>
      </c>
      <c r="AF111">
        <v>0.75737399999999999</v>
      </c>
      <c r="AG111">
        <v>1.630592</v>
      </c>
      <c r="AI111">
        <v>1.1061719999999999</v>
      </c>
      <c r="AJ111">
        <v>1.1132299999999999</v>
      </c>
      <c r="AK111">
        <v>5.6988599999999998</v>
      </c>
      <c r="AM111">
        <v>1.197859</v>
      </c>
      <c r="AN111">
        <v>1.2504919999999999</v>
      </c>
      <c r="AO111">
        <v>4.4231879999999997</v>
      </c>
    </row>
    <row r="112" spans="3:41">
      <c r="C112">
        <v>0.52412400000000003</v>
      </c>
      <c r="D112">
        <v>0.51206099999999999</v>
      </c>
      <c r="E112">
        <v>0.71467800000000004</v>
      </c>
      <c r="G112">
        <v>0.51406099999999999</v>
      </c>
      <c r="H112">
        <v>0.50367099999999998</v>
      </c>
      <c r="I112">
        <v>0.71628899999999995</v>
      </c>
      <c r="K112">
        <v>0.53622800000000004</v>
      </c>
      <c r="L112">
        <v>0.52446300000000001</v>
      </c>
      <c r="M112">
        <v>0.73739200000000005</v>
      </c>
      <c r="O112">
        <v>0.54325000000000001</v>
      </c>
      <c r="P112">
        <v>0.52870600000000001</v>
      </c>
      <c r="Q112">
        <v>0.74309700000000001</v>
      </c>
      <c r="S112">
        <v>0.55411200000000005</v>
      </c>
      <c r="T112">
        <v>0.54146899999999998</v>
      </c>
      <c r="U112">
        <v>0.75235300000000005</v>
      </c>
      <c r="W112">
        <v>0.55767</v>
      </c>
      <c r="X112">
        <v>0.54420100000000005</v>
      </c>
      <c r="Y112">
        <v>0.75293600000000005</v>
      </c>
      <c r="AA112">
        <v>0.52158099999999996</v>
      </c>
      <c r="AB112">
        <v>0.50885899999999995</v>
      </c>
      <c r="AC112">
        <v>0.71865400000000002</v>
      </c>
      <c r="AE112">
        <v>0.56610300000000002</v>
      </c>
      <c r="AF112">
        <v>0.552207</v>
      </c>
      <c r="AG112">
        <v>0.77290099999999995</v>
      </c>
      <c r="AI112">
        <v>0.55701500000000004</v>
      </c>
      <c r="AJ112">
        <v>0.54537800000000003</v>
      </c>
      <c r="AK112">
        <v>0.75543199999999999</v>
      </c>
      <c r="AM112">
        <v>0.539516</v>
      </c>
      <c r="AN112">
        <v>0.52596500000000002</v>
      </c>
      <c r="AO112">
        <v>0.733626</v>
      </c>
    </row>
    <row r="113" spans="2:51">
      <c r="C113">
        <v>0.58825700000000003</v>
      </c>
      <c r="D113">
        <v>0.57198099999999996</v>
      </c>
      <c r="E113">
        <v>0.98398200000000002</v>
      </c>
      <c r="G113">
        <v>0.558307</v>
      </c>
      <c r="H113">
        <v>0.55313999999999997</v>
      </c>
      <c r="I113">
        <v>0.88119499999999995</v>
      </c>
      <c r="K113">
        <v>0.58978200000000003</v>
      </c>
      <c r="L113">
        <v>0.57308599999999998</v>
      </c>
      <c r="M113">
        <v>0.94852000000000003</v>
      </c>
      <c r="O113">
        <v>0.92787299999999995</v>
      </c>
      <c r="P113">
        <v>0.93994500000000003</v>
      </c>
      <c r="Q113">
        <v>1.49434</v>
      </c>
      <c r="S113">
        <v>1.0458400000000001</v>
      </c>
      <c r="T113">
        <v>1.0423100000000001</v>
      </c>
      <c r="U113">
        <v>2.78</v>
      </c>
      <c r="W113">
        <v>1.1762900000000001</v>
      </c>
      <c r="X113">
        <v>1.2180899999999999</v>
      </c>
      <c r="Y113">
        <v>2.8277000000000001</v>
      </c>
      <c r="AA113">
        <v>1.2614399999999999</v>
      </c>
      <c r="AB113">
        <v>1.2961199999999999</v>
      </c>
      <c r="AC113">
        <v>3.0552100000000002</v>
      </c>
      <c r="AE113">
        <v>1.4426699999999999</v>
      </c>
      <c r="AF113">
        <v>1.47146</v>
      </c>
      <c r="AG113">
        <v>3.4508200000000002</v>
      </c>
      <c r="AI113">
        <v>1.5520499999999999</v>
      </c>
      <c r="AJ113">
        <v>1.5791599999999999</v>
      </c>
      <c r="AK113">
        <v>3.2637399999999999</v>
      </c>
      <c r="AM113">
        <v>1.7138899999999999</v>
      </c>
      <c r="AN113">
        <v>1.7272700000000001</v>
      </c>
      <c r="AO113">
        <v>4.3580500000000004</v>
      </c>
    </row>
    <row r="114" spans="2:51">
      <c r="C114">
        <v>6.4132999999999996E-2</v>
      </c>
      <c r="D114">
        <v>5.9920000000000001E-2</v>
      </c>
      <c r="E114">
        <v>0.26930399999999999</v>
      </c>
      <c r="G114">
        <v>4.4246000000000001E-2</v>
      </c>
      <c r="H114">
        <v>4.9468999999999999E-2</v>
      </c>
      <c r="I114">
        <v>0.164906</v>
      </c>
      <c r="K114">
        <v>5.3553999999999997E-2</v>
      </c>
      <c r="L114">
        <v>4.8623E-2</v>
      </c>
      <c r="M114">
        <v>0.21112800000000001</v>
      </c>
      <c r="O114">
        <v>0.38462299999999999</v>
      </c>
      <c r="P114">
        <v>0.41123900000000002</v>
      </c>
      <c r="Q114">
        <v>0.75124299999999999</v>
      </c>
      <c r="S114">
        <v>0.491728</v>
      </c>
      <c r="T114">
        <v>0.50084099999999998</v>
      </c>
      <c r="U114">
        <v>2.027647</v>
      </c>
      <c r="W114">
        <v>0.61861999999999995</v>
      </c>
      <c r="X114">
        <v>0.67388899999999996</v>
      </c>
      <c r="Y114">
        <v>2.0747640000000001</v>
      </c>
      <c r="AA114">
        <v>0.73985900000000004</v>
      </c>
      <c r="AB114">
        <v>0.78726099999999999</v>
      </c>
      <c r="AC114">
        <v>2.3365559999999999</v>
      </c>
      <c r="AE114">
        <v>0.87656699999999999</v>
      </c>
      <c r="AF114">
        <v>0.91925299999999999</v>
      </c>
      <c r="AG114">
        <v>2.6779190000000002</v>
      </c>
      <c r="AI114">
        <v>0.995035</v>
      </c>
      <c r="AJ114">
        <v>1.033782</v>
      </c>
      <c r="AK114">
        <v>2.508308</v>
      </c>
      <c r="AM114">
        <v>1.174374</v>
      </c>
      <c r="AN114">
        <v>1.2013050000000001</v>
      </c>
      <c r="AO114">
        <v>3.6244239999999999</v>
      </c>
    </row>
    <row r="115" spans="2:51">
      <c r="C115">
        <v>0.53292899999999999</v>
      </c>
      <c r="D115">
        <v>0.52148600000000001</v>
      </c>
      <c r="E115">
        <v>0.72578699999999996</v>
      </c>
      <c r="G115">
        <v>0.55854400000000004</v>
      </c>
      <c r="H115">
        <v>0.54619799999999996</v>
      </c>
      <c r="I115">
        <v>0.75089799999999995</v>
      </c>
      <c r="K115">
        <v>0.51169799999999999</v>
      </c>
      <c r="L115">
        <v>0.50192300000000001</v>
      </c>
      <c r="M115">
        <v>0.70493799999999995</v>
      </c>
      <c r="O115">
        <v>0.54435599999999995</v>
      </c>
      <c r="P115">
        <v>0.531385</v>
      </c>
      <c r="Q115">
        <v>0.72977300000000001</v>
      </c>
      <c r="S115">
        <v>0.51983100000000004</v>
      </c>
      <c r="T115">
        <v>0.50738399999999995</v>
      </c>
      <c r="U115">
        <v>0.71789999999999998</v>
      </c>
      <c r="W115">
        <v>0.523671</v>
      </c>
      <c r="X115">
        <v>0.51172799999999996</v>
      </c>
      <c r="Y115">
        <v>0.72103600000000001</v>
      </c>
      <c r="AA115">
        <v>0.524204</v>
      </c>
      <c r="AB115">
        <v>0.51145399999999996</v>
      </c>
      <c r="AC115">
        <v>0.72421999999999997</v>
      </c>
      <c r="AE115">
        <v>0.52814000000000005</v>
      </c>
      <c r="AF115">
        <v>0.51686399999999999</v>
      </c>
      <c r="AG115">
        <v>0.73411899999999997</v>
      </c>
      <c r="AI115">
        <v>0.53112800000000004</v>
      </c>
      <c r="AJ115">
        <v>0.51734899999999995</v>
      </c>
      <c r="AK115">
        <v>0.73607800000000001</v>
      </c>
      <c r="AM115">
        <v>0.521706</v>
      </c>
      <c r="AN115">
        <v>0.50882099999999997</v>
      </c>
      <c r="AO115">
        <v>0.72960999999999998</v>
      </c>
    </row>
    <row r="116" spans="2:51">
      <c r="C116">
        <v>0.58820700000000004</v>
      </c>
      <c r="D116">
        <v>0.59086899999999998</v>
      </c>
      <c r="E116">
        <v>0.892961</v>
      </c>
      <c r="G116">
        <v>0.72862300000000002</v>
      </c>
      <c r="H116">
        <v>0.72716400000000003</v>
      </c>
      <c r="I116">
        <v>1.3558300000000001</v>
      </c>
      <c r="K116">
        <v>0.74451500000000004</v>
      </c>
      <c r="L116">
        <v>0.75143300000000002</v>
      </c>
      <c r="M116">
        <v>1.5496000000000001</v>
      </c>
      <c r="O116">
        <v>0.912582</v>
      </c>
      <c r="P116">
        <v>0.90277700000000005</v>
      </c>
      <c r="Q116">
        <v>2.0214500000000002</v>
      </c>
      <c r="S116">
        <v>0.96646699999999996</v>
      </c>
      <c r="T116">
        <v>0.95879400000000004</v>
      </c>
      <c r="U116">
        <v>2.5876700000000001</v>
      </c>
      <c r="W116">
        <v>1.1695800000000001</v>
      </c>
      <c r="X116">
        <v>1.1492</v>
      </c>
      <c r="Y116">
        <v>2.4975399999999999</v>
      </c>
      <c r="AA116">
        <v>1.18655</v>
      </c>
      <c r="AB116">
        <v>1.1813400000000001</v>
      </c>
      <c r="AC116">
        <v>2.6253199999999999</v>
      </c>
      <c r="AE116">
        <v>0.69288700000000003</v>
      </c>
      <c r="AF116">
        <v>0.71500699999999995</v>
      </c>
      <c r="AG116">
        <v>1.33822</v>
      </c>
      <c r="AI116">
        <v>1.2112000000000001</v>
      </c>
      <c r="AJ116">
        <v>1.1896199999999999</v>
      </c>
      <c r="AK116">
        <v>2.99695</v>
      </c>
      <c r="AM116">
        <v>1.6785399999999999</v>
      </c>
      <c r="AN116">
        <v>1.7696700000000001</v>
      </c>
      <c r="AO116">
        <v>5.2466499999999998</v>
      </c>
    </row>
    <row r="117" spans="2:51">
      <c r="C117">
        <v>5.5278000000000001E-2</v>
      </c>
      <c r="D117">
        <v>6.9383E-2</v>
      </c>
      <c r="E117">
        <v>0.16717399999999999</v>
      </c>
      <c r="G117">
        <v>0.17007900000000001</v>
      </c>
      <c r="H117">
        <v>0.18096599999999999</v>
      </c>
      <c r="I117">
        <v>0.60493200000000003</v>
      </c>
      <c r="K117">
        <v>0.232817</v>
      </c>
      <c r="L117">
        <v>0.24951000000000001</v>
      </c>
      <c r="M117">
        <v>0.84466200000000002</v>
      </c>
      <c r="O117">
        <v>0.368226</v>
      </c>
      <c r="P117">
        <v>0.371392</v>
      </c>
      <c r="Q117">
        <v>1.291677</v>
      </c>
      <c r="S117">
        <v>0.44663599999999998</v>
      </c>
      <c r="T117">
        <v>0.45140999999999998</v>
      </c>
      <c r="U117">
        <v>1.8697699999999999</v>
      </c>
      <c r="W117">
        <v>0.64590899999999996</v>
      </c>
      <c r="X117">
        <v>0.63747200000000004</v>
      </c>
      <c r="Y117">
        <v>1.7765040000000001</v>
      </c>
      <c r="AA117">
        <v>0.66234599999999999</v>
      </c>
      <c r="AB117">
        <v>0.66988599999999998</v>
      </c>
      <c r="AC117">
        <v>1.9011</v>
      </c>
      <c r="AE117">
        <v>0.164747</v>
      </c>
      <c r="AF117">
        <v>0.19814300000000001</v>
      </c>
      <c r="AG117">
        <v>0.604101</v>
      </c>
      <c r="AI117">
        <v>0.68007200000000001</v>
      </c>
      <c r="AJ117">
        <v>0.67227099999999995</v>
      </c>
      <c r="AK117">
        <v>2.260872</v>
      </c>
      <c r="AM117">
        <v>1.1568339999999999</v>
      </c>
      <c r="AN117">
        <v>1.2608490000000001</v>
      </c>
      <c r="AO117">
        <v>4.5170399999999997</v>
      </c>
    </row>
    <row r="118" spans="2:51">
      <c r="C118">
        <v>0.51321099999999997</v>
      </c>
      <c r="D118">
        <v>0.50331400000000004</v>
      </c>
      <c r="E118">
        <v>0.72607299999999997</v>
      </c>
      <c r="G118">
        <v>0.54196800000000001</v>
      </c>
      <c r="H118">
        <v>0.52946800000000005</v>
      </c>
      <c r="I118">
        <v>0.74021400000000004</v>
      </c>
      <c r="K118">
        <v>0.52176100000000003</v>
      </c>
      <c r="L118">
        <v>0.50986500000000001</v>
      </c>
      <c r="M118">
        <v>0.72096400000000005</v>
      </c>
      <c r="O118">
        <v>0.53329800000000005</v>
      </c>
      <c r="P118">
        <v>0.52005100000000004</v>
      </c>
      <c r="Q118">
        <v>0.72728300000000001</v>
      </c>
      <c r="S118">
        <v>0.53249800000000003</v>
      </c>
      <c r="T118">
        <v>0.517822</v>
      </c>
      <c r="U118">
        <v>0.74628000000000005</v>
      </c>
      <c r="W118">
        <v>0.520679</v>
      </c>
      <c r="X118">
        <v>0.50959399999999999</v>
      </c>
      <c r="Y118">
        <v>0.722356</v>
      </c>
      <c r="AA118">
        <v>0.51336499999999996</v>
      </c>
      <c r="AB118">
        <v>0.50138099999999997</v>
      </c>
      <c r="AC118">
        <v>0.713866</v>
      </c>
      <c r="AE118">
        <v>0.526057</v>
      </c>
      <c r="AF118">
        <v>0.51129000000000002</v>
      </c>
      <c r="AG118">
        <v>0.720634</v>
      </c>
      <c r="AI118">
        <v>0.52542299999999997</v>
      </c>
      <c r="AJ118">
        <v>0.51795100000000005</v>
      </c>
      <c r="AK118">
        <v>0.73508200000000001</v>
      </c>
      <c r="AM118">
        <v>0.53181500000000004</v>
      </c>
      <c r="AN118">
        <v>0.518729</v>
      </c>
      <c r="AO118">
        <v>0.73291300000000004</v>
      </c>
    </row>
    <row r="119" spans="2:51">
      <c r="C119">
        <v>0.57961600000000002</v>
      </c>
      <c r="D119">
        <v>0.56635000000000002</v>
      </c>
      <c r="E119">
        <v>0.93639099999999997</v>
      </c>
      <c r="G119">
        <v>0.712812</v>
      </c>
      <c r="H119">
        <v>0.72006300000000001</v>
      </c>
      <c r="I119">
        <v>1.1946300000000001</v>
      </c>
      <c r="K119">
        <v>0.79008199999999995</v>
      </c>
      <c r="L119">
        <v>0.78591</v>
      </c>
      <c r="M119">
        <v>1.32829</v>
      </c>
      <c r="O119">
        <v>0.88989799999999997</v>
      </c>
      <c r="P119">
        <v>0.88670499999999997</v>
      </c>
      <c r="Q119">
        <v>1.6809799999999999</v>
      </c>
      <c r="S119">
        <v>0.87073299999999998</v>
      </c>
      <c r="T119">
        <v>0.85030499999999998</v>
      </c>
      <c r="U119">
        <v>1.3446199999999999</v>
      </c>
      <c r="W119">
        <v>0.62825299999999995</v>
      </c>
      <c r="X119">
        <v>0.61052099999999998</v>
      </c>
      <c r="Y119">
        <v>1.0204599999999999</v>
      </c>
      <c r="AA119">
        <v>0.66373300000000002</v>
      </c>
      <c r="AB119">
        <v>0.65210999999999997</v>
      </c>
      <c r="AC119">
        <v>1.2966299999999999</v>
      </c>
      <c r="AE119">
        <v>1.2316</v>
      </c>
      <c r="AF119">
        <v>1.2120200000000001</v>
      </c>
      <c r="AG119">
        <v>2.6145800000000001</v>
      </c>
      <c r="AI119">
        <v>1.41229</v>
      </c>
      <c r="AJ119">
        <v>1.4721500000000001</v>
      </c>
      <c r="AK119">
        <v>3.2996699999999999</v>
      </c>
      <c r="AM119">
        <v>1.69414</v>
      </c>
      <c r="AN119">
        <v>1.7210700000000001</v>
      </c>
      <c r="AO119">
        <v>4.1579499999999996</v>
      </c>
    </row>
    <row r="120" spans="2:51">
      <c r="C120">
        <v>6.6405000000000006E-2</v>
      </c>
      <c r="D120">
        <v>6.3035999999999995E-2</v>
      </c>
      <c r="E120">
        <v>0.210318</v>
      </c>
      <c r="G120">
        <v>0.170844</v>
      </c>
      <c r="H120">
        <v>0.19059499999999999</v>
      </c>
      <c r="I120">
        <v>0.45441599999999999</v>
      </c>
      <c r="K120">
        <v>0.26832099999999998</v>
      </c>
      <c r="L120">
        <v>0.27604499999999998</v>
      </c>
      <c r="M120">
        <v>0.60732600000000003</v>
      </c>
      <c r="O120">
        <v>0.35659999999999997</v>
      </c>
      <c r="P120">
        <v>0.36665399999999998</v>
      </c>
      <c r="Q120">
        <v>0.95369700000000002</v>
      </c>
      <c r="S120">
        <v>0.33823500000000001</v>
      </c>
      <c r="T120">
        <v>0.33248299999999997</v>
      </c>
      <c r="U120">
        <v>0.59833999999999998</v>
      </c>
      <c r="W120">
        <v>0.107574</v>
      </c>
      <c r="X120">
        <v>0.100927</v>
      </c>
      <c r="Y120">
        <v>0.29810399999999998</v>
      </c>
      <c r="AA120">
        <v>0.150368</v>
      </c>
      <c r="AB120">
        <v>0.150729</v>
      </c>
      <c r="AC120">
        <v>0.58276399999999995</v>
      </c>
      <c r="AE120">
        <v>0.70554300000000003</v>
      </c>
      <c r="AF120">
        <v>0.70072999999999996</v>
      </c>
      <c r="AG120">
        <v>1.8939459999999999</v>
      </c>
      <c r="AI120">
        <v>0.88686699999999996</v>
      </c>
      <c r="AJ120">
        <v>0.95419900000000002</v>
      </c>
      <c r="AK120">
        <v>2.5645880000000001</v>
      </c>
      <c r="AM120">
        <v>1.1623250000000001</v>
      </c>
      <c r="AN120">
        <v>1.2023410000000001</v>
      </c>
      <c r="AO120">
        <v>3.4250370000000001</v>
      </c>
    </row>
    <row r="121" spans="2:51">
      <c r="C121">
        <v>0.51555700000000004</v>
      </c>
      <c r="D121">
        <v>0.50410600000000005</v>
      </c>
      <c r="E121">
        <v>0.71665599999999996</v>
      </c>
      <c r="G121">
        <v>0.494251</v>
      </c>
      <c r="H121">
        <v>0.48490100000000003</v>
      </c>
      <c r="I121">
        <v>0.69094900000000004</v>
      </c>
      <c r="K121">
        <v>0.50066299999999997</v>
      </c>
      <c r="L121">
        <v>0.48942999999999998</v>
      </c>
      <c r="M121">
        <v>0.71442099999999997</v>
      </c>
      <c r="S121">
        <v>0.53958600000000001</v>
      </c>
      <c r="T121">
        <v>0.52662799999999999</v>
      </c>
      <c r="U121">
        <v>0.74269799999999997</v>
      </c>
      <c r="AA121">
        <v>0.54822499999999996</v>
      </c>
      <c r="AB121">
        <v>0.54235500000000003</v>
      </c>
      <c r="AC121">
        <v>0.74560499999999996</v>
      </c>
      <c r="AE121">
        <v>0.52811300000000005</v>
      </c>
      <c r="AF121">
        <v>0.51441999999999999</v>
      </c>
      <c r="AG121">
        <v>0.72347899999999998</v>
      </c>
      <c r="AI121">
        <v>0.532582</v>
      </c>
      <c r="AJ121">
        <v>0.51712199999999997</v>
      </c>
      <c r="AK121">
        <v>0.72855999999999999</v>
      </c>
      <c r="AM121">
        <v>0.53402099999999997</v>
      </c>
      <c r="AN121">
        <v>0.53028900000000001</v>
      </c>
      <c r="AO121">
        <v>0.729661</v>
      </c>
    </row>
    <row r="122" spans="2:51">
      <c r="C122">
        <v>0.57495399999999997</v>
      </c>
      <c r="D122">
        <v>0.56653600000000004</v>
      </c>
      <c r="E122">
        <v>0.97015499999999999</v>
      </c>
      <c r="G122">
        <v>0.53107499999999996</v>
      </c>
      <c r="H122">
        <v>0.52765300000000004</v>
      </c>
      <c r="I122">
        <v>0.87977399999999994</v>
      </c>
      <c r="K122">
        <v>0.75770999999999999</v>
      </c>
      <c r="L122">
        <v>0.73300699999999996</v>
      </c>
      <c r="M122">
        <v>1.2984599999999999</v>
      </c>
      <c r="S122">
        <v>1.0185500000000001</v>
      </c>
      <c r="T122">
        <v>0.97211700000000001</v>
      </c>
      <c r="U122">
        <v>1.9506399999999999</v>
      </c>
      <c r="AA122">
        <v>1.11931</v>
      </c>
      <c r="AB122">
        <v>1.1367</v>
      </c>
      <c r="AC122">
        <v>2.16411</v>
      </c>
      <c r="AE122">
        <v>1.12829</v>
      </c>
      <c r="AF122">
        <v>1.1361300000000001</v>
      </c>
      <c r="AG122">
        <v>2.7447900000000001</v>
      </c>
      <c r="AI122">
        <v>1.50532</v>
      </c>
      <c r="AJ122">
        <v>1.4983299999999999</v>
      </c>
      <c r="AK122">
        <v>3.04047</v>
      </c>
      <c r="AM122">
        <v>1.7342</v>
      </c>
      <c r="AN122">
        <v>1.75108</v>
      </c>
      <c r="AO122">
        <v>4.7708500000000003</v>
      </c>
    </row>
    <row r="123" spans="2:51">
      <c r="C123">
        <v>5.9396999999999901E-2</v>
      </c>
      <c r="D123">
        <v>6.2429999999999999E-2</v>
      </c>
      <c r="E123">
        <v>0.25349899999999997</v>
      </c>
      <c r="G123">
        <v>3.6824000000000003E-2</v>
      </c>
      <c r="H123">
        <v>4.2751999999999998E-2</v>
      </c>
      <c r="I123">
        <v>0.18882499999999999</v>
      </c>
      <c r="K123">
        <v>0.25704700000000003</v>
      </c>
      <c r="L123">
        <v>0.24357699999999999</v>
      </c>
      <c r="M123">
        <v>0.58403899999999997</v>
      </c>
      <c r="S123">
        <v>0.478964</v>
      </c>
      <c r="T123">
        <v>0.44548900000000002</v>
      </c>
      <c r="U123">
        <v>1.2079420000000001</v>
      </c>
      <c r="AA123">
        <v>0.57108499999999995</v>
      </c>
      <c r="AB123">
        <v>0.59434500000000001</v>
      </c>
      <c r="AC123">
        <v>1.4185049999999999</v>
      </c>
      <c r="AE123">
        <v>0.60017699999999996</v>
      </c>
      <c r="AF123">
        <v>0.62170999999999998</v>
      </c>
      <c r="AG123">
        <v>2.0213109999999999</v>
      </c>
      <c r="AI123">
        <v>0.97273799999999999</v>
      </c>
      <c r="AJ123">
        <v>0.98120799999999997</v>
      </c>
      <c r="AK123">
        <v>2.3119100000000001</v>
      </c>
      <c r="AM123">
        <v>1.2001790000000001</v>
      </c>
      <c r="AN123">
        <v>1.220791</v>
      </c>
      <c r="AO123">
        <v>4.0411890000000001</v>
      </c>
      <c r="AT123" t="s">
        <v>68</v>
      </c>
      <c r="AW123" t="s">
        <v>67</v>
      </c>
    </row>
    <row r="124" spans="2:51">
      <c r="B124" t="s">
        <v>29</v>
      </c>
      <c r="C124" t="s">
        <v>30</v>
      </c>
      <c r="D124" t="s">
        <v>30</v>
      </c>
      <c r="E124" t="s">
        <v>30</v>
      </c>
      <c r="F124" t="s">
        <v>29</v>
      </c>
      <c r="G124" t="s">
        <v>30</v>
      </c>
      <c r="H124" t="s">
        <v>30</v>
      </c>
      <c r="I124" t="s">
        <v>30</v>
      </c>
      <c r="J124" t="s">
        <v>29</v>
      </c>
      <c r="K124" t="s">
        <v>30</v>
      </c>
      <c r="L124" t="s">
        <v>30</v>
      </c>
      <c r="M124" t="s">
        <v>30</v>
      </c>
      <c r="N124" t="s">
        <v>29</v>
      </c>
      <c r="O124" t="s">
        <v>30</v>
      </c>
      <c r="P124" t="s">
        <v>30</v>
      </c>
      <c r="Q124" t="s">
        <v>30</v>
      </c>
      <c r="R124" t="s">
        <v>29</v>
      </c>
      <c r="S124" t="s">
        <v>30</v>
      </c>
      <c r="T124" t="s">
        <v>30</v>
      </c>
      <c r="U124" t="s">
        <v>30</v>
      </c>
      <c r="V124" t="s">
        <v>29</v>
      </c>
      <c r="W124" t="s">
        <v>30</v>
      </c>
      <c r="X124" t="s">
        <v>30</v>
      </c>
      <c r="Y124" t="s">
        <v>30</v>
      </c>
      <c r="Z124" t="s">
        <v>29</v>
      </c>
      <c r="AA124" t="s">
        <v>30</v>
      </c>
      <c r="AB124" t="s">
        <v>30</v>
      </c>
      <c r="AC124" t="s">
        <v>30</v>
      </c>
      <c r="AD124" t="s">
        <v>29</v>
      </c>
      <c r="AE124" t="s">
        <v>30</v>
      </c>
      <c r="AF124" t="s">
        <v>30</v>
      </c>
      <c r="AG124" t="s">
        <v>30</v>
      </c>
      <c r="AH124" t="s">
        <v>29</v>
      </c>
      <c r="AI124" t="s">
        <v>30</v>
      </c>
      <c r="AJ124" t="s">
        <v>30</v>
      </c>
      <c r="AK124" t="s">
        <v>30</v>
      </c>
      <c r="AL124" t="s">
        <v>29</v>
      </c>
      <c r="AM124" t="s">
        <v>30</v>
      </c>
      <c r="AN124" t="s">
        <v>30</v>
      </c>
      <c r="AO124" t="s">
        <v>30</v>
      </c>
      <c r="AR124" t="s">
        <v>17</v>
      </c>
      <c r="AS124" t="s">
        <v>18</v>
      </c>
      <c r="AT124" t="s">
        <v>19</v>
      </c>
      <c r="AU124" t="s">
        <v>20</v>
      </c>
      <c r="AV124" t="s">
        <v>21</v>
      </c>
      <c r="AW124" t="s">
        <v>19</v>
      </c>
      <c r="AX124" t="s">
        <v>20</v>
      </c>
      <c r="AY124" t="s">
        <v>21</v>
      </c>
    </row>
    <row r="125" spans="2:51">
      <c r="B125">
        <v>25.5</v>
      </c>
      <c r="C125">
        <f>AVERAGE(C72,C69,C66,C75,C78,C81,C84,C87,C90,C93,C96,C99,C102,C105,C108,C111,C114,C117,C120,C123)</f>
        <v>4.8277250000000001E-2</v>
      </c>
      <c r="D125">
        <f>AVERAGE(D72,D69,D66,D75,D78,D81,D84,D87,D90,D93,D96,D99,D102,D105,D108,D111,D114,D117,D120,D123)</f>
        <v>4.9910099999999999E-2</v>
      </c>
      <c r="E125">
        <f>AVERAGE(E72,E69,E66,E75,E78,E81,E84,E87,E90,E93,E96,E99,E102,E105,E108,E111,E114,E117,E120,E123)</f>
        <v>0.17566880000000001</v>
      </c>
      <c r="F125">
        <v>25.5</v>
      </c>
      <c r="G125">
        <f>AVERAGE(G72,G69,G66,G75,G78,G81,G84,G87,G90,G93,G96,G99,G102,G105,G108,G111,G114,G117,G120,G123)</f>
        <v>0.14840294999999998</v>
      </c>
      <c r="H125">
        <f>AVERAGE(H72,H69,H66,H75,H78,H81,H84,H87,H90,H93,H96,H99,H102,H105,H108,H111,H114,H117,H120,H123)</f>
        <v>0.15274080000000004</v>
      </c>
      <c r="I125">
        <f>AVERAGE(I72,I69,I66,I75,I78,I81,I84,I87,I90,I93,I96,I99,I102,I105,I108,I111,I114,I117,I120,I123)</f>
        <v>0.47681239999999991</v>
      </c>
      <c r="J125">
        <v>25.5</v>
      </c>
      <c r="K125">
        <f>AVERAGE(K72,K69,K66,K75,K78,K81,K84,K87,K90,K93,K96,K99,K102,K105,K108,K111,K114,K117,K120,K123)</f>
        <v>0.22191785000000003</v>
      </c>
      <c r="L125">
        <f>AVERAGE(L72,L69,L66,L75,L78,L81,L84,L87,L90,L93,L96,L99,L102,L105,L108,L111,L114,L117,L120,L123)</f>
        <v>0.23149530000000001</v>
      </c>
      <c r="M125">
        <f>AVERAGE(M72,M69,M66,M75,M78,M81,M84,M87,M90,M93,M96,M99,M102,M105,M108,M111,M114,M117,M120,M123)</f>
        <v>0.64704240000000013</v>
      </c>
      <c r="N125">
        <v>25.5</v>
      </c>
      <c r="O125">
        <f>AVERAGE(O72,O69,O66,O75,O78,O81,O84,O87,O90,O93,O96,O99,O102,O105,O108,O111,O114,O117,O120,O123)</f>
        <v>0.28652700000000003</v>
      </c>
      <c r="P125">
        <f>AVERAGE(P72,P69,P66,P75,P78,P81,P84,P87,P90,P93,P96,P99,P102,P105,P108,P111,P114,P117,P120,P123)</f>
        <v>0.29838326315789471</v>
      </c>
      <c r="Q125">
        <f>AVERAGE(Q72,Q69,Q66,Q75,Q78,Q81,Q84,Q87,Q90,Q93,Q96,Q99,Q102,Q105,Q108,Q111,Q114,Q117,Q120,Q123)</f>
        <v>0.93481647368421061</v>
      </c>
      <c r="R125">
        <v>25.5</v>
      </c>
      <c r="S125">
        <f>AVERAGE(S72,S69,S66,S75,S78,S81,S84,S87,S90,S93,S96,S99,S102,S105,S108,S111,S114,S117,S120,S123)</f>
        <v>0.43232009999999993</v>
      </c>
      <c r="T125">
        <f>AVERAGE(T72,T69,T66,T75,T78,T81,T84,T87,T90,T93,T96,T99,T102,T105,T108,T111,T114,T117,T120,T123)</f>
        <v>0.43544165000000012</v>
      </c>
      <c r="U125">
        <f>AVERAGE(U72,U69,U66,U75,U78,U81,U84,U87,U90,U93,U96,U99,U102,U105,U108,U111,U114,U117,U120,U123)</f>
        <v>1.4776065500000002</v>
      </c>
      <c r="V125">
        <v>25.5</v>
      </c>
      <c r="W125">
        <f>AVERAGE(W72,W69,W66,W75,W78,W81,W84,W87,W90,W93,W96,W99,W102,W105,W108,W111,W114,W117,W120,W123)</f>
        <v>0.48408494736842095</v>
      </c>
      <c r="X125">
        <f>AVERAGE(X72,X69,X66,X75,X78,X81,X84,X87,X90,X93,X96,X99,X102,X105,X108,X111,X114,X117,X120,X123)</f>
        <v>0.49449315789473702</v>
      </c>
      <c r="Y125">
        <f>AVERAGE(Y72,Y69,Y66,Y75,Y78,Y81,Y84,Y87,Y90,Y93,Y96,Y99,Y102,Y105,Y108,Y111,Y114,Y117,Y120,Y123)</f>
        <v>1.6715528421052632</v>
      </c>
      <c r="Z125">
        <v>25.5</v>
      </c>
      <c r="AA125">
        <f>AVERAGE(AA72,AA69,AA66,AA75,AA78,AA81,AA84,AA87,AA90,AA93,AA96,AA99,AA102,AA105,AA108,AA111,AA114,AA117,AA120,AA123)</f>
        <v>0.56387014999999996</v>
      </c>
      <c r="AB125">
        <f>AVERAGE(AB72,AB69,AB66,AB75,AB78,AB81,AB84,AB87,AB90,AB93,AB96,AB99,AB102,AB105,AB108,AB111,AB114,AB117,AB120,AB123)</f>
        <v>0.58307154999999999</v>
      </c>
      <c r="AC125">
        <f>AVERAGE(AC72,AC69,AC66,AC75,AC78,AC81,AC84,AC87,AC90,AC93,AC96,AC99,AC102,AC105,AC108,AC111,AC114,AC117,AC120,AC123)</f>
        <v>1.8210817000000001</v>
      </c>
      <c r="AD125">
        <v>25.5</v>
      </c>
      <c r="AE125">
        <f>AVERAGE(AE72,AE69,AE66,AE75,AE78,AE81,AE84,AE87,AE90,AE93,AE96,AE99,AE102,AE105,AE108,AE111,AE114,AE117,AE120,AE123)</f>
        <v>0.73165840000000004</v>
      </c>
      <c r="AF125">
        <f>AVERAGE(AF72,AF69,AF66,AF75,AF78,AF81,AF84,AF87,AF90,AF93,AF96,AF99,AF102,AF105,AF108,AF111,AF114,AF117,AF120,AF123)</f>
        <v>0.75712710000000016</v>
      </c>
      <c r="AG125">
        <f>AVERAGE(AG72,AG69,AG66,AG75,AG78,AG81,AG84,AG87,AG90,AG93,AG96,AG99,AG102,AG105,AG108,AG111,AG114,AG117,AG120,AG123)</f>
        <v>2.2213223000000002</v>
      </c>
      <c r="AH125">
        <v>25.5</v>
      </c>
      <c r="AI125">
        <f>AVERAGE(AI72,AI69,AI66,AI75,AI78,AI81,AI84,AI87,AI90,AI93,AI96,AI99,AI102,AI105,AI108,AI111,AI114,AI117,AI120,AI123)</f>
        <v>0.82541215000000023</v>
      </c>
      <c r="AJ125">
        <f>AVERAGE(AJ72,AJ69,AJ66,AJ75,AJ78,AJ81,AJ84,AJ87,AJ90,AJ93,AJ96,AJ99,AJ102,AJ105,AJ108,AJ111,AJ114,AJ117,AJ120,AJ123)</f>
        <v>0.84986450000000002</v>
      </c>
      <c r="AK125">
        <f>AVERAGE(AK72,AK69,AK66,AK75,AK78,AK81,AK84,AK87,AK90,AK93,AK96,AK99,AK102,AK105,AK108,AK111,AK114,AK117,AK120,AK123)</f>
        <v>2.6299210499999996</v>
      </c>
      <c r="AL125">
        <v>25.5</v>
      </c>
      <c r="AM125">
        <f>AVERAGE(AM72,AM69,AM66,AM75,AM78,AM81,AM84,AM87,AM90,AM93,AM96,AM99,AM102,AM105,AM108,AM111,AM114,AM117,AM120,AM123)</f>
        <v>0.96516514999999981</v>
      </c>
      <c r="AN125">
        <f>AVERAGE(AN72,AN69,AN66,AN75,AN78,AN81,AN84,AN87,AN90,AN93,AN96,AN99,AN102,AN105,AN108,AN111,AN114,AN117,AN120,AN123)</f>
        <v>1.00258665</v>
      </c>
      <c r="AO125">
        <f>AVERAGE(AO72,AO69,AO66,AO75,AO78,AO81,AO84,AO87,AO90,AO93,AO96,AO99,AO102,AO105,AO108,AO111,AO114,AO117,AO120,AO123)</f>
        <v>2.9923133999999996</v>
      </c>
      <c r="AQ125">
        <v>10</v>
      </c>
      <c r="AR125">
        <f>AQ125*1000/$AR$2</f>
        <v>0.49091801669121254</v>
      </c>
      <c r="AS125">
        <f t="shared" ref="AS125:AS132" si="42">AR125/(10^-27)/(10^6)</f>
        <v>4.9091801669121252E+20</v>
      </c>
      <c r="AT125">
        <v>0.22191785000000003</v>
      </c>
      <c r="AU125">
        <v>0.23149530000000001</v>
      </c>
      <c r="AV125">
        <v>0.64704240000000013</v>
      </c>
      <c r="AW125" s="4">
        <v>0.22794995000000004</v>
      </c>
      <c r="AX125" s="4">
        <v>0.23658674999999998</v>
      </c>
      <c r="AY125" s="4">
        <v>0.73719845000000017</v>
      </c>
    </row>
    <row r="126" spans="2:51">
      <c r="C126">
        <f>STDEV(C72,C69,C66,C75,C78,C81,C84,C87,C90,C93,C96,C99,C102,C105,C108,C111,C114,C117,C120,C123)/SQRT(COUNT(C72,C69,C66,C75,C78,C81,C84,C87,C90,C93,C96,C99,C102,C105,C108,C111,C114,C117,C120,C123))</f>
        <v>4.462500320433431E-3</v>
      </c>
      <c r="D126">
        <f>STDEV(D72,D69,D66,D75,D78,D81,D84,D87,D90,D93,D96,D99,D102,D105,D108,D111,D114,D117,D120,D123)/SQRT(COUNT(D72,D69,D66,D75,D78,D81,D84,D87,D90,D93,D96,D99,D102,D105,D108,D111,D114,D117,D120,D123))</f>
        <v>4.5958426155431106E-3</v>
      </c>
      <c r="E126">
        <f>STDEV(E72,E69,E66,E75,E78,E81,E84,E87,E90,E93,E96,E99,E102,E105,E108,E111,E114,E117,E120,E123)/SQRT(COUNT(E72,E69,E66,E75,E78,E81,E84,E87,E90,E93,E96,E99,E102,E105,E108,E111,E114,E117,E120,E123))</f>
        <v>2.2064797564470242E-2</v>
      </c>
      <c r="G126">
        <f>STDEV(G72,G69,G66,G75,G78,G81,G84,G87,G90,G93,G96,G99,G102,G105,G108,G111,G114,G117,G120,G123)/SQRT(COUNT(G72,G69,G66,G75,G78,G81,G84,G87,G90,G93,G96,G99,G102,G105,G108,G111,G114,G117,G120,G123))</f>
        <v>1.5056404570546519E-2</v>
      </c>
      <c r="H126">
        <f>STDEV(H72,H69,H66,H75,H78,H81,H84,H87,H90,H93,H96,H99,H102,H105,H108,H111,H114,H117,H120,H123)/SQRT(COUNT(H72,H69,H66,H75,H78,H81,H84,H87,H90,H93,H96,H99,H102,H105,H108,H111,H114,H117,H120,H123))</f>
        <v>1.5372985555255849E-2</v>
      </c>
      <c r="I126">
        <f>STDEV(I72,I69,I66,I75,I78,I81,I84,I87,I90,I93,I96,I99,I102,I105,I108,I111,I114,I117,I120,I123)/SQRT(COUNT(I72,I69,I66,I75,I78,I81,I84,I87,I90,I93,I96,I99,I102,I105,I108,I111,I114,I117,I120,I123))</f>
        <v>5.9254672292233641E-2</v>
      </c>
      <c r="K126">
        <f>STDEV(K72,K69,K66,K75,K78,K81,K84,K87,K90,K93,K96,K99,K102,K105,K108,K111,K114,K117,K120,K123)/SQRT(COUNT(K72,K69,K66,K75,K78,K81,K84,K87,K90,K93,K96,K99,K102,K105,K108,K111,K114,K117,K120,K123))</f>
        <v>2.0294822241577668E-2</v>
      </c>
      <c r="L126">
        <f>STDEV(L72,L69,L66,L75,L78,L81,L84,L87,L90,L93,L96,L99,L102,L105,L108,L111,L114,L117,L120,L123)/SQRT(COUNT(L72,L69,L66,L75,L78,L81,L84,L87,L90,L93,L96,L99,L102,L105,L108,L111,L114,L117,L120,L123))</f>
        <v>2.1940120721744824E-2</v>
      </c>
      <c r="M126">
        <f>STDEV(M72,M69,M66,M75,M78,M81,M84,M87,M90,M93,M96,M99,M102,M105,M108,M111,M114,M117,M120,M123)/SQRT(COUNT(M72,M69,M66,M75,M78,M81,M84,M87,M90,M93,M96,M99,M102,M105,M108,M111,M114,M117,M120,M123))</f>
        <v>6.9600929908238796E-2</v>
      </c>
      <c r="O126">
        <f>STDEV(O72,O69,O66,O75,O78,O81,O84,O87,O90,O93,O96,O99,O102,O105,O108,O111,O114,O117,O120,O123)/SQRT(COUNT(O72,O69,O66,O75,O78,O81,O84,O87,O90,O93,O96,O99,O102,O105,O108,O111,O114,O117,O120,O123))</f>
        <v>3.0376996211160592E-2</v>
      </c>
      <c r="P126">
        <f>STDEV(P72,P69,P66,P75,P78,P81,P84,P87,P90,P93,P96,P99,P102,P105,P108,P111,P114,P117,P120,P123)/SQRT(COUNT(P72,P69,P66,P75,P78,P81,P84,P87,P90,P93,P96,P99,P102,P105,P108,P111,P114,P117,P120,P123))</f>
        <v>3.1536042009868662E-2</v>
      </c>
      <c r="Q126">
        <f>STDEV(Q72,Q69,Q66,Q75,Q78,Q81,Q84,Q87,Q90,Q93,Q96,Q99,Q102,Q105,Q108,Q111,Q114,Q117,Q120,Q123)/SQRT(COUNT(Q72,Q69,Q66,Q75,Q78,Q81,Q84,Q87,Q90,Q93,Q96,Q99,Q102,Q105,Q108,Q111,Q114,Q117,Q120,Q123))</f>
        <v>0.11551985379506219</v>
      </c>
      <c r="S126">
        <f>STDEV(S72,S69,S66,S75,S78,S81,S84,S87,S90,S93,S96,S99,S102,S105,S108,S111,S114,S117,S120,S123)/SQRT(COUNT(S72,S69,S66,S75,S78,S81,S84,S87,S90,S93,S96,S99,S102,S105,S108,S111,S114,S117,S120,S123))</f>
        <v>2.7532734476666845E-2</v>
      </c>
      <c r="T126">
        <f>STDEV(T72,T69,T66,T75,T78,T81,T84,T87,T90,T93,T96,T99,T102,T105,T108,T111,T114,T117,T120,T123)/SQRT(COUNT(T72,T69,T66,T75,T78,T81,T84,T87,T90,T93,T96,T99,T102,T105,T108,T111,T114,T117,T120,T123))</f>
        <v>2.7728921849736767E-2</v>
      </c>
      <c r="U126">
        <f>STDEV(U72,U69,U66,U75,U78,U81,U84,U87,U90,U93,U96,U99,U102,U105,U108,U111,U114,U117,U120,U123)/SQRT(COUNT(U72,U69,U66,U75,U78,U81,U84,U87,U90,U93,U96,U99,U102,U105,U108,U111,U114,U117,U120,U123))</f>
        <v>0.12964968972807714</v>
      </c>
      <c r="W126">
        <f>STDEV(W72,W69,W66,W75,W78,W81,W84,W87,W90,W93,W96,W99,W102,W105,W108,W111,W114,W117,W120,W123)/SQRT(COUNT(W72,W69,W66,W75,W78,W81,W84,W87,W90,W93,W96,W99,W102,W105,W108,W111,W114,W117,W120,W123))</f>
        <v>5.1430088016821238E-2</v>
      </c>
      <c r="X126">
        <f>STDEV(X72,X69,X66,X75,X78,X81,X84,X87,X90,X93,X96,X99,X102,X105,X108,X111,X114,X117,X120,X123)/SQRT(COUNT(X72,X69,X66,X75,X78,X81,X84,X87,X90,X93,X96,X99,X102,X105,X108,X111,X114,X117,X120,X123))</f>
        <v>5.317500392966281E-2</v>
      </c>
      <c r="Y126">
        <f>STDEV(Y72,Y69,Y66,Y75,Y78,Y81,Y84,Y87,Y90,Y93,Y96,Y99,Y102,Y105,Y108,Y111,Y114,Y117,Y120,Y123)/SQRT(COUNT(Y72,Y69,Y66,Y75,Y78,Y81,Y84,Y87,Y90,Y93,Y96,Y99,Y102,Y105,Y108,Y111,Y114,Y117,Y120,Y123))</f>
        <v>0.20867800839515316</v>
      </c>
      <c r="AA126">
        <f>STDEV(AA72,AA69,AA66,AA75,AA78,AA81,AA84,AA87,AA90,AA93,AA96,AA99,AA102,AA105,AA108,AA111,AA114,AA117,AA120,AA123)/SQRT(COUNT(AA72,AA69,AA66,AA75,AA78,AA81,AA84,AA87,AA90,AA93,AA96,AA99,AA102,AA105,AA108,AA111,AA114,AA117,AA120,AA123))</f>
        <v>5.2653845009461478E-2</v>
      </c>
      <c r="AB126">
        <f>STDEV(AB72,AB69,AB66,AB75,AB78,AB81,AB84,AB87,AB90,AB93,AB96,AB99,AB102,AB105,AB108,AB111,AB114,AB117,AB120,AB123)/SQRT(COUNT(AB72,AB69,AB66,AB75,AB78,AB81,AB84,AB87,AB90,AB93,AB96,AB99,AB102,AB105,AB108,AB111,AB114,AB117,AB120,AB123))</f>
        <v>5.5289695101465537E-2</v>
      </c>
      <c r="AC126">
        <f>STDEV(AC72,AC69,AC66,AC75,AC78,AC81,AC84,AC87,AC90,AC93,AC96,AC99,AC102,AC105,AC108,AC111,AC114,AC117,AC120,AC123)/SQRT(COUNT(AC72,AC69,AC66,AC75,AC78,AC81,AC84,AC87,AC90,AC93,AC96,AC99,AC102,AC105,AC108,AC111,AC114,AC117,AC120,AC123))</f>
        <v>0.2176981753634834</v>
      </c>
      <c r="AE126">
        <f>STDEV(AE72,AE69,AE66,AE75,AE78,AE81,AE84,AE87,AE90,AE93,AE96,AE99,AE102,AE105,AE108,AE111,AE114,AE117,AE120,AE123)/SQRT(COUNT(AE72,AE69,AE66,AE75,AE78,AE81,AE84,AE87,AE90,AE93,AE96,AE99,AE102,AE105,AE108,AE111,AE114,AE117,AE120,AE123))</f>
        <v>4.8941426199854303E-2</v>
      </c>
      <c r="AF126">
        <f>STDEV(AF72,AF69,AF66,AF75,AF78,AF81,AF84,AF87,AF90,AF93,AF96,AF99,AF102,AF105,AF108,AF111,AF114,AF117,AF120,AF123)/SQRT(COUNT(AF72,AF69,AF66,AF75,AF78,AF81,AF84,AF87,AF90,AF93,AF96,AF99,AF102,AF105,AF108,AF111,AF114,AF117,AF120,AF123))</f>
        <v>5.1215916665925759E-2</v>
      </c>
      <c r="AG126">
        <f>STDEV(AG72,AG69,AG66,AG75,AG78,AG81,AG84,AG87,AG90,AG93,AG96,AG99,AG102,AG105,AG108,AG111,AG114,AG117,AG120,AG123)/SQRT(COUNT(AG72,AG69,AG66,AG75,AG78,AG81,AG84,AG87,AG90,AG93,AG96,AG99,AG102,AG105,AG108,AG111,AG114,AG117,AG120,AG123))</f>
        <v>0.18234760187437951</v>
      </c>
      <c r="AI126">
        <f>STDEV(AI72,AI69,AI66,AI75,AI78,AI81,AI84,AI87,AI90,AI93,AI96,AI99,AI102,AI105,AI108,AI111,AI114,AI117,AI120,AI123)/SQRT(COUNT(AI72,AI69,AI66,AI75,AI78,AI81,AI84,AI87,AI90,AI93,AI96,AI99,AI102,AI105,AI108,AI111,AI114,AI117,AI120,AI123))</f>
        <v>6.0195030124949152E-2</v>
      </c>
      <c r="AJ126">
        <f>STDEV(AJ72,AJ69,AJ66,AJ75,AJ78,AJ81,AJ84,AJ87,AJ90,AJ93,AJ96,AJ99,AJ102,AJ105,AJ108,AJ111,AJ114,AJ117,AJ120,AJ123)/SQRT(COUNT(AJ72,AJ69,AJ66,AJ75,AJ78,AJ81,AJ84,AJ87,AJ90,AJ93,AJ96,AJ99,AJ102,AJ105,AJ108,AJ111,AJ114,AJ117,AJ120,AJ123))</f>
        <v>6.2172935001472869E-2</v>
      </c>
      <c r="AK126">
        <f>STDEV(AK72,AK69,AK66,AK75,AK78,AK81,AK84,AK87,AK90,AK93,AK96,AK99,AK102,AK105,AK108,AK111,AK114,AK117,AK120,AK123)/SQRT(COUNT(AK72,AK69,AK66,AK75,AK78,AK81,AK84,AK87,AK90,AK93,AK96,AK99,AK102,AK105,AK108,AK111,AK114,AK117,AK120,AK123))</f>
        <v>0.24320448683112747</v>
      </c>
      <c r="AM126">
        <f>STDEV(AM72,AM69,AM66,AM75,AM78,AM81,AM84,AM87,AM90,AM93,AM96,AM99,AM102,AM105,AM108,AM111,AM114,AM117,AM120,AM123)/SQRT(COUNT(AM72,AM69,AM66,AM75,AM78,AM81,AM84,AM87,AM90,AM93,AM96,AM99,AM102,AM105,AM108,AM111,AM114,AM117,AM120,AM123))</f>
        <v>7.8632756678026161E-2</v>
      </c>
      <c r="AN126">
        <f>STDEV(AN72,AN69,AN66,AN75,AN78,AN81,AN84,AN87,AN90,AN93,AN96,AN99,AN102,AN105,AN108,AN111,AN114,AN117,AN120,AN123)/SQRT(COUNT(AN72,AN69,AN66,AN75,AN78,AN81,AN84,AN87,AN90,AN93,AN96,AN99,AN102,AN105,AN108,AN111,AN114,AN117,AN120,AN123))</f>
        <v>8.0651919193736696E-2</v>
      </c>
      <c r="AO126">
        <f>STDEV(AO72,AO69,AO66,AO75,AO78,AO81,AO84,AO87,AO90,AO93,AO96,AO99,AO102,AO105,AO108,AO111,AO114,AO117,AO120,AO123)/SQRT(COUNT(AO72,AO69,AO66,AO75,AO78,AO81,AO84,AO87,AO90,AO93,AO96,AO99,AO102,AO105,AO108,AO111,AO114,AO117,AO120,AO123))</f>
        <v>0.32805096437608744</v>
      </c>
      <c r="AQ126">
        <v>12</v>
      </c>
      <c r="AR126">
        <f t="shared" ref="AR126:AR132" si="43">AQ126*1000/$AR$2</f>
        <v>0.5891016200294551</v>
      </c>
      <c r="AS126">
        <f t="shared" si="42"/>
        <v>5.8910162002945507E+20</v>
      </c>
      <c r="AT126">
        <v>0.28652700000000003</v>
      </c>
      <c r="AU126">
        <v>0.29838326315789471</v>
      </c>
      <c r="AV126">
        <v>0.93481647368421061</v>
      </c>
      <c r="AW126" s="4">
        <v>0.31675164102564091</v>
      </c>
      <c r="AX126" s="4">
        <v>0.33192348717948722</v>
      </c>
      <c r="AY126" s="4">
        <v>1.0750499999999998</v>
      </c>
    </row>
    <row r="127" spans="2:51">
      <c r="AQ127">
        <v>14</v>
      </c>
      <c r="AR127">
        <f t="shared" si="43"/>
        <v>0.6872852233676976</v>
      </c>
      <c r="AS127">
        <f t="shared" si="42"/>
        <v>6.8728522336769763E+20</v>
      </c>
      <c r="AT127">
        <v>0.43232009999999993</v>
      </c>
      <c r="AU127">
        <v>0.43544165000000012</v>
      </c>
      <c r="AV127">
        <v>1.4776065500000002</v>
      </c>
      <c r="AW127" s="4">
        <v>0.44477730000000004</v>
      </c>
      <c r="AX127" s="4">
        <v>0.44897254999999986</v>
      </c>
      <c r="AY127" s="4">
        <v>1.5037823750000001</v>
      </c>
    </row>
    <row r="128" spans="2:51">
      <c r="N128" t="s">
        <v>29</v>
      </c>
      <c r="O128" t="s">
        <v>30</v>
      </c>
      <c r="P128" t="s">
        <v>30</v>
      </c>
      <c r="Q128" t="s">
        <v>30</v>
      </c>
      <c r="V128" t="s">
        <v>29</v>
      </c>
      <c r="W128" t="s">
        <v>30</v>
      </c>
      <c r="X128" t="s">
        <v>30</v>
      </c>
      <c r="Y128" t="s">
        <v>30</v>
      </c>
      <c r="AD128" t="s">
        <v>29</v>
      </c>
      <c r="AE128" t="s">
        <v>30</v>
      </c>
      <c r="AF128" t="s">
        <v>30</v>
      </c>
      <c r="AG128" t="s">
        <v>30</v>
      </c>
      <c r="AL128" t="s">
        <v>29</v>
      </c>
      <c r="AM128" t="s">
        <v>30</v>
      </c>
      <c r="AN128" t="s">
        <v>30</v>
      </c>
      <c r="AO128" t="s">
        <v>30</v>
      </c>
      <c r="AQ128">
        <v>16</v>
      </c>
      <c r="AR128">
        <f t="shared" si="43"/>
        <v>0.78546882670594009</v>
      </c>
      <c r="AS128">
        <f t="shared" si="42"/>
        <v>7.8546882670594005E+20</v>
      </c>
      <c r="AT128">
        <v>0.48408494736842095</v>
      </c>
      <c r="AU128">
        <v>0.49449315789473702</v>
      </c>
      <c r="AV128">
        <v>1.6715528421052632</v>
      </c>
      <c r="AW128" s="4">
        <v>0.43606335897435883</v>
      </c>
      <c r="AX128" s="4">
        <v>0.44894776923076918</v>
      </c>
      <c r="AY128" s="4">
        <v>1.4156463846153846</v>
      </c>
    </row>
    <row r="129" spans="2:53">
      <c r="N129">
        <v>25.5</v>
      </c>
      <c r="O129">
        <f>AVERAGE(O6,O9,O12,O15,O18,O21,O24,O27,O30,O33,O36,O39,O42,O45,O48,O51,O54,O57,O60,O63)</f>
        <v>0.34546504999999994</v>
      </c>
      <c r="P129">
        <f t="shared" ref="P129" si="44">AVERAGE(P6,P9,P12,P15,P18,P21,P24,P27,P30,P33,P36,P39,P42,P45,P48,P51,P54,P57,P60,P63)</f>
        <v>0.36378670000000002</v>
      </c>
      <c r="Q129">
        <f>AVERAGE(Q6,Q9,Q12,Q15,Q18,Q21,Q24,Q27,Q30,Q33,Q36,Q39,Q42,Q45,Q48,Q51,Q54,Q57,Q60,Q63)</f>
        <v>1.20827185</v>
      </c>
      <c r="V129">
        <v>25.5</v>
      </c>
      <c r="W129">
        <f>AVERAGE(W6,W9,W12,W15,W18,W21,W24,W27,W30,W33,W36,W39,W42,W45,W48,W51,W54,W57,W60,W63)</f>
        <v>0.3904428499999999</v>
      </c>
      <c r="X129">
        <f t="shared" ref="X129:Y129" si="45">AVERAGE(X6,X9,X12,X15,X18,X21,X24,X27,X30,X33,X36,X39,X42,X45,X48,X51,X54,X57,X60,X63)</f>
        <v>0.40567964999999989</v>
      </c>
      <c r="Y129">
        <f t="shared" si="45"/>
        <v>1.1725352499999999</v>
      </c>
      <c r="AD129">
        <v>25.5</v>
      </c>
      <c r="AE129">
        <f>AVERAGE(AE6,AE9,AE12,AE15,AE18,AE21,AE24,AE27,AE30,AE33,AE36,AE39,AE42,AE45,AE48,AE51,AE54,AE57,AE60,AE63)</f>
        <v>0.66531045</v>
      </c>
      <c r="AF129">
        <f t="shared" ref="AF129:AG129" si="46">AVERAGE(AF6,AF9,AF12,AF15,AF18,AF21,AF24,AF27,AF30,AF33,AF36,AF39,AF42,AF45,AF48,AF51,AF54,AF57,AF60,AF63)</f>
        <v>0.67690965000000003</v>
      </c>
      <c r="AG129">
        <f t="shared" si="46"/>
        <v>1.9419324999999996</v>
      </c>
      <c r="AL129">
        <v>25.5</v>
      </c>
      <c r="AM129">
        <f>AVERAGE(AM6,AM9,AM12,AM15,AM18,AM21,AM24,AM27,AM30,AM33,AM36,AM39,AM42,AM45,AM48,AM51,AM54,AM57,AM60,AM63)</f>
        <v>0.99133130000000003</v>
      </c>
      <c r="AN129">
        <f t="shared" ref="AN129:AO129" si="47">AVERAGE(AN6,AN9,AN12,AN15,AN18,AN21,AN24,AN27,AN30,AN33,AN36,AN39,AN42,AN45,AN48,AN51,AN54,AN57,AN60,AN63)</f>
        <v>1.0189618499999999</v>
      </c>
      <c r="AO129">
        <f t="shared" si="47"/>
        <v>3.1606204500000006</v>
      </c>
      <c r="AQ129">
        <v>18</v>
      </c>
      <c r="AR129">
        <f t="shared" si="43"/>
        <v>0.88365243004418259</v>
      </c>
      <c r="AS129">
        <f t="shared" si="42"/>
        <v>8.8365243004418248E+20</v>
      </c>
      <c r="AT129">
        <v>0.56387014999999996</v>
      </c>
      <c r="AU129">
        <v>0.58307154999999999</v>
      </c>
      <c r="AV129">
        <v>1.8210817000000001</v>
      </c>
      <c r="AW129" s="4">
        <v>0.59321152499999985</v>
      </c>
      <c r="AX129" s="4">
        <v>0.61114795000000011</v>
      </c>
      <c r="AY129" s="4">
        <v>1.9671969499999999</v>
      </c>
    </row>
    <row r="130" spans="2:53">
      <c r="W130">
        <f>STDEV(W76,W73,W70,W79,W82,W85,W88,W91,W94,W97,W100,W103,W106,W109,W112,W115,W118,W121,W124,W127)/SQRT(COUNT(W76,W73,W70,W79,W82,W85,W88,W91,W94,W97,W100,W103,W106,W109,W112,W115,W118,W121,W124,W127))</f>
        <v>4.8827581128389683E-3</v>
      </c>
      <c r="X130">
        <f>STDEV(X76,X73,X70,X79,X82,X85,X88,X91,X94,X97,X100,X103,X106,X109,X112,X115,X118,X121,X124,X127)/SQRT(COUNT(X76,X73,X70,X79,X82,X85,X88,X91,X94,X97,X100,X103,X106,X109,X112,X115,X118,X121,X124,X127))</f>
        <v>4.5324938281152841E-3</v>
      </c>
      <c r="Y130">
        <f>STDEV(Y76,Y73,Y70,Y79,Y82,Y85,Y88,Y91,Y94,Y97,Y100,Y103,Y106,Y109,Y112,Y115,Y118,Y121,Y124,Y127)/SQRT(COUNT(Y76,Y73,Y70,Y79,Y82,Y85,Y88,Y91,Y94,Y97,Y100,Y103,Y106,Y109,Y112,Y115,Y118,Y121,Y124,Y127))</f>
        <v>4.9561902568428743E-3</v>
      </c>
      <c r="AE130">
        <f>STDEV(AE76,AE73,AE70,AE79,AE82,AE85,AE88,AE91,AE94,AE97,AE100,AE103,AE106,AE109,AE112,AE115,AE118,AE121,AE124,AE127)/SQRT(COUNT(AE76,AE73,AE70,AE79,AE82,AE85,AE88,AE91,AE94,AE97,AE100,AE103,AE106,AE109,AE112,AE115,AE118,AE121,AE124,AE127))</f>
        <v>3.6166364670736999E-3</v>
      </c>
      <c r="AF130">
        <f>STDEV(AF76,AF73,AF70,AF79,AF82,AF85,AF88,AF91,AF94,AF97,AF100,AF103,AF106,AF109,AF112,AF115,AF118,AF121,AF124,AF127)/SQRT(COUNT(AF76,AF73,AF70,AF79,AF82,AF85,AF88,AF91,AF94,AF97,AF100,AF103,AF106,AF109,AF112,AF115,AF118,AF121,AF124,AF127))</f>
        <v>3.5477256667987684E-3</v>
      </c>
      <c r="AG130">
        <f>STDEV(AG76,AG73,AG70,AG79,AG82,AG85,AG88,AG91,AG94,AG97,AG100,AG103,AG106,AG109,AG112,AG115,AG118,AG121,AG124,AG127)/SQRT(COUNT(AG76,AG73,AG70,AG79,AG82,AG85,AG88,AG91,AG94,AG97,AG100,AG103,AG106,AG109,AG112,AG115,AG118,AG121,AG124,AG127))</f>
        <v>5.636410237828641E-3</v>
      </c>
      <c r="AM130">
        <f>STDEV(AM76,AM73,AM70,AM79,AM82,AM85,AM88,AM91,AM94,AM97,AM100,AM103,AM106,AM109,AM112,AM115,AM118,AM121,AM124,AM127)/SQRT(COUNT(AM76,AM73,AM70,AM79,AM82,AM85,AM88,AM91,AM94,AM97,AM100,AM103,AM106,AM109,AM112,AM115,AM118,AM121,AM124,AM127))</f>
        <v>1.7511974960859628E-3</v>
      </c>
      <c r="AN130">
        <f>STDEV(AN76,AN73,AN70,AN79,AN82,AN85,AN88,AN91,AN94,AN97,AN100,AN103,AN106,AN109,AN112,AN115,AN118,AN121,AN124,AN127)/SQRT(COUNT(AN76,AN73,AN70,AN79,AN82,AN85,AN88,AN91,AN94,AN97,AN100,AN103,AN106,AN109,AN112,AN115,AN118,AN121,AN124,AN127))</f>
        <v>2.0957597124073167E-3</v>
      </c>
      <c r="AO130">
        <f>STDEV(AO76,AO73,AO70,AO79,AO82,AO85,AO88,AO91,AO94,AO97,AO100,AO103,AO106,AO109,AO112,AO115,AO118,AO121,AO124,AO127)/SQRT(COUNT(AO76,AO73,AO70,AO79,AO82,AO85,AO88,AO91,AO94,AO97,AO100,AO103,AO106,AO109,AO112,AO115,AO118,AO121,AO124,AO127))</f>
        <v>2.2038567826036365E-3</v>
      </c>
      <c r="AQ130">
        <v>20</v>
      </c>
      <c r="AR130">
        <f t="shared" si="43"/>
        <v>0.98183603338242509</v>
      </c>
      <c r="AS130">
        <f t="shared" si="42"/>
        <v>9.8183603338242503E+20</v>
      </c>
      <c r="AT130">
        <v>0.73165840000000004</v>
      </c>
      <c r="AU130">
        <v>0.75712710000000016</v>
      </c>
      <c r="AV130">
        <v>2.2213223000000002</v>
      </c>
      <c r="AW130" s="4">
        <v>0.69848442499999996</v>
      </c>
      <c r="AX130" s="4">
        <v>0.7170183750000001</v>
      </c>
      <c r="AY130" s="4">
        <v>2.0816273999999995</v>
      </c>
    </row>
    <row r="131" spans="2:53">
      <c r="AQ131">
        <v>22</v>
      </c>
      <c r="AR131">
        <f t="shared" si="43"/>
        <v>1.0800196367206676</v>
      </c>
      <c r="AS131">
        <f t="shared" si="42"/>
        <v>1.0800196367206676E+21</v>
      </c>
      <c r="AT131">
        <v>0.82541215000000023</v>
      </c>
      <c r="AU131">
        <v>0.84986450000000002</v>
      </c>
      <c r="AV131">
        <v>2.6299210499999996</v>
      </c>
      <c r="AW131" s="4">
        <v>0.82736007499999997</v>
      </c>
      <c r="AX131" s="4">
        <v>0.85438785000000017</v>
      </c>
      <c r="AY131" s="4">
        <v>2.6224088500000002</v>
      </c>
    </row>
    <row r="132" spans="2:53">
      <c r="B132" s="4" t="s">
        <v>29</v>
      </c>
      <c r="C132" s="4" t="s">
        <v>30</v>
      </c>
      <c r="D132" s="4" t="s">
        <v>30</v>
      </c>
      <c r="E132" s="4" t="s">
        <v>30</v>
      </c>
      <c r="F132" s="4" t="s">
        <v>29</v>
      </c>
      <c r="G132" s="4" t="s">
        <v>30</v>
      </c>
      <c r="H132" s="4" t="s">
        <v>30</v>
      </c>
      <c r="I132" s="4" t="s">
        <v>30</v>
      </c>
      <c r="J132" s="4" t="s">
        <v>29</v>
      </c>
      <c r="K132" s="4" t="s">
        <v>30</v>
      </c>
      <c r="L132" s="4" t="s">
        <v>30</v>
      </c>
      <c r="M132" s="4" t="s">
        <v>30</v>
      </c>
      <c r="N132" s="4" t="s">
        <v>29</v>
      </c>
      <c r="O132" s="4" t="s">
        <v>30</v>
      </c>
      <c r="P132" s="4" t="s">
        <v>30</v>
      </c>
      <c r="Q132" s="4" t="s">
        <v>30</v>
      </c>
      <c r="R132" s="4" t="s">
        <v>29</v>
      </c>
      <c r="S132" s="4" t="s">
        <v>30</v>
      </c>
      <c r="T132" s="4" t="s">
        <v>30</v>
      </c>
      <c r="U132" s="4" t="s">
        <v>30</v>
      </c>
      <c r="V132" s="4" t="s">
        <v>29</v>
      </c>
      <c r="W132" s="4" t="s">
        <v>30</v>
      </c>
      <c r="X132" s="4" t="s">
        <v>30</v>
      </c>
      <c r="Y132" s="4" t="s">
        <v>30</v>
      </c>
      <c r="Z132" s="4" t="s">
        <v>29</v>
      </c>
      <c r="AA132" s="4" t="s">
        <v>30</v>
      </c>
      <c r="AB132" s="4" t="s">
        <v>30</v>
      </c>
      <c r="AC132" s="4" t="s">
        <v>30</v>
      </c>
      <c r="AD132" s="4" t="s">
        <v>29</v>
      </c>
      <c r="AE132" s="4" t="s">
        <v>30</v>
      </c>
      <c r="AF132" s="4" t="s">
        <v>30</v>
      </c>
      <c r="AG132" s="4" t="s">
        <v>30</v>
      </c>
      <c r="AH132" s="4" t="s">
        <v>29</v>
      </c>
      <c r="AI132" s="4" t="s">
        <v>30</v>
      </c>
      <c r="AJ132" s="4" t="s">
        <v>30</v>
      </c>
      <c r="AK132" s="4" t="s">
        <v>30</v>
      </c>
      <c r="AL132" s="4" t="s">
        <v>29</v>
      </c>
      <c r="AM132" s="4" t="s">
        <v>30</v>
      </c>
      <c r="AN132" s="4" t="s">
        <v>30</v>
      </c>
      <c r="AO132" s="4" t="s">
        <v>30</v>
      </c>
      <c r="AQ132">
        <v>24</v>
      </c>
      <c r="AR132">
        <f t="shared" si="43"/>
        <v>1.1782032400589102</v>
      </c>
      <c r="AS132">
        <f t="shared" si="42"/>
        <v>1.1782032400589101E+21</v>
      </c>
      <c r="AT132">
        <v>0.96516514999999981</v>
      </c>
      <c r="AU132">
        <v>1.00258665</v>
      </c>
      <c r="AV132">
        <v>2.9923133999999996</v>
      </c>
      <c r="AW132" s="4">
        <v>0.97824822500000008</v>
      </c>
      <c r="AX132" s="4">
        <v>1.0107742499999999</v>
      </c>
      <c r="AY132" s="4">
        <v>3.0764669249999992</v>
      </c>
    </row>
    <row r="133" spans="2:53">
      <c r="B133" s="4">
        <v>25.5</v>
      </c>
      <c r="C133" s="4">
        <f>AVERAGE(C6,C9,C12,C15,C18,C21,C24,C27,C30,C33,C36,C39,C42,C45,C48,C51,C54,C57,C60,C63,C72,C69,C66,C75,C78,C81,C84,C87,C90,C93,C96,C99,C102,C105,C108,C111,C114,C117,C120,C123)</f>
        <v>4.9043025000000004E-2</v>
      </c>
      <c r="D133" s="4">
        <f>AVERAGE(D6,D9,D12,D15,D18,D21,D24,D27,D30,D33,D36,D39,D42,D45,D48,D51,D54,D57,D60,D63,D72,D69,D66,D75,D78,D81,D84,D87,D90,D93,D96,D99,D102,D105,D108,D111,D114,D117,D120,D123)</f>
        <v>5.1007625000000015E-2</v>
      </c>
      <c r="E133" s="4">
        <f>AVERAGE(E6,E9,E12,E15,E18,E21,E24,E27,E30,E33,E36,E39,E42,E45,E48,E51,E54,E57,E60,E63,E72,E69,E66,E75,E78,E81,E84,E87,E90,E93,E96,E99,E102,E105,E108,E111,E114,E117,E120,E123)</f>
        <v>0.18480914999999998</v>
      </c>
      <c r="F133" s="4">
        <v>25.5</v>
      </c>
      <c r="G133" s="4">
        <f>AVERAGE(G6,G9,G12,G15,G18,G21,G24,G27,G30,G33,G36,G39,G42,G45,G48,G51,G54,G57,G60,G63,G72,G69,G66,G75,G78,G81,G84,G87,G90,G93,G96,G99,G102,G105,G108,G111,G114,G117,G120,G123)</f>
        <v>0.14205627500000001</v>
      </c>
      <c r="H133" s="4">
        <f>AVERAGE(H6,H9,H12,H15,H18,H21,H24,H27,H30,H33,H36,H39,H42,H45,H48,H51,H54,H57,H60,H63,H72,H69,H66,H75,H78,H81,H84,H87,H90,H93,H96,H99,H102,H105,H108,H111,H114,H117,H120,H123)</f>
        <v>0.14684995000000001</v>
      </c>
      <c r="I133" s="4">
        <f>AVERAGE(I6,I9,I12,I15,I18,I21,I24,I27,I30,I33,I36,I39,I42,I45,I48,I51,I54,I57,I60,I63,I72,I69,I66,I75,I78,I81,I84,I87,I90,I93,I96,I99,I102,I105,I108,I111,I114,I117,I120,I123)</f>
        <v>0.48413407499999994</v>
      </c>
      <c r="J133" s="4">
        <v>25.5</v>
      </c>
      <c r="K133" s="4">
        <f>AVERAGE(K6,K9,K12,K15,K18,K21,K24,K27,K30,K33,K36,K39,K42,K45,K48,K51,K54,K57,K60,K63,K72,K69,K66,K75,K78,K81,K84,K87,K90,K93,K96,K99,K102,K105,K108,K111,K114,K117,K120,K123)</f>
        <v>0.22794995000000004</v>
      </c>
      <c r="L133" s="4">
        <f>AVERAGE(L6,L9,L12,L15,L18,L21,L24,L27,L30,L33,L36,L39,L42,L45,L48,L51,L54,L57,L60,L63,L72,L69,L66,L75,L78,L81,L84,L87,L90,L93,L96,L99,L102,L105,L108,L111,L114,L117,L120,L123)</f>
        <v>0.23658674999999998</v>
      </c>
      <c r="M133" s="4">
        <f>AVERAGE(M6,M9,M12,M15,M18,M21,M24,M27,M30,M33,M36,M39,M42,M45,M48,M51,M54,M57,M60,M63,M72,M69,M66,M75,M78,M81,M84,M87,M90,M93,M96,M99,M102,M105,M108,M111,M114,M117,M120,M123)</f>
        <v>0.73719845000000017</v>
      </c>
      <c r="N133" s="4">
        <v>25.5</v>
      </c>
      <c r="O133" s="4">
        <f>AVERAGE(O6,O9,O12,O15,O18,O21,O24,O27,O30,O33,O36,O39,O42,O45,O48,O51,O54,O57,O60,O63,O72,O69,O66,O75,O78,O81,O84,O87,O90,O93,O96,O99,O102,O105,O108,O111,O114,O117,O120,O123)</f>
        <v>0.31675164102564091</v>
      </c>
      <c r="P133" s="4">
        <f>AVERAGE(P6,P9,P12,P15,P18,P21,P24,P27,P30,P33,P36,P39,P42,P45,P48,P51,P54,P57,P60,P63,P72,P69,P66,P75,P78,P81,P84,P87,P90,P93,P96,P99,P102,P105,P108,P111,P114,P117,P120,P123)</f>
        <v>0.33192348717948722</v>
      </c>
      <c r="Q133" s="4">
        <f>AVERAGE(Q6,Q9,Q12,Q15,Q18,Q21,Q24,Q27,Q30,Q33,Q36,Q39,Q42,Q45,Q48,Q51,Q54,Q57,Q60,Q63,Q72,Q69,Q66,Q75,Q78,Q81,Q84,Q87,Q90,Q93,Q96,Q99,Q102,Q105,Q108,Q111,Q114,Q117,Q120,Q123)</f>
        <v>1.0750499999999998</v>
      </c>
      <c r="R133" s="4">
        <v>25.5</v>
      </c>
      <c r="S133" s="4">
        <f>AVERAGE(S6,S9,S12,S15,S18,S21,S24,S27,S30,S33,S36,S39,S42,S45,S48,S51,S54,S57,S60,S63,S72,S69,S66,S75,S78,S81,S84,S87,S90,S93,S96,S99,S102,S105,S108,S111,S114,S117,S120,S123)</f>
        <v>0.44477730000000004</v>
      </c>
      <c r="T133" s="4">
        <f>AVERAGE(T6,T9,T12,T15,T18,T21,T24,T27,T30,T33,T36,T39,T42,T45,T48,T51,T54,T57,T60,T63,T72,T69,T66,T75,T78,T81,T84,T87,T90,T93,T96,T99,T102,T105,T108,T111,T114,T117,T120,T123)</f>
        <v>0.44897254999999986</v>
      </c>
      <c r="U133" s="4">
        <f>AVERAGE(U6,U9,U12,U15,U18,U21,U24,U27,U30,U33,U36,U39,U42,U45,U48,U51,U54,U57,U60,U63,U72,U69,U66,U75,U78,U81,U84,U87,U90,U93,U96,U99,U102,U105,U108,U111,U114,U117,U120,U123)</f>
        <v>1.5037823750000001</v>
      </c>
      <c r="V133" s="4">
        <v>25.5</v>
      </c>
      <c r="W133" s="4">
        <f>AVERAGE(W6,W9,W12,W15,W18,W21,W24,W27,W30,W33,W36,W39,W42,W45,W48,W51,W54,W57,W60,W63,W72,W69,W66,W75,W78,W81,W84,W87,W90,W93,W96,W99,W102,W105,W108,W111,W114,W117,W120,W123)</f>
        <v>0.43606335897435883</v>
      </c>
      <c r="X133" s="4">
        <f>AVERAGE(X6,X9,X12,X15,X18,X21,X24,X27,X30,X33,X36,X39,X42,X45,X48,X51,X54,X57,X60,X63,X72,X69,X66,X75,X78,X81,X84,X87,X90,X93,X96,X99,X102,X105,X108,X111,X114,X117,X120,X123)</f>
        <v>0.44894776923076918</v>
      </c>
      <c r="Y133" s="4">
        <f>AVERAGE(Y6,Y9,Y12,Y15,Y18,Y21,Y24,Y27,Y30,Y33,Y36,Y39,Y42,Y45,Y48,Y51,Y54,Y57,Y60,Y63,Y72,Y69,Y66,Y75,Y78,Y81,Y84,Y87,Y90,Y93,Y96,Y99,Y102,Y105,Y108,Y111,Y114,Y117,Y120,Y123)</f>
        <v>1.4156463846153846</v>
      </c>
      <c r="Z133" s="4">
        <v>25.5</v>
      </c>
      <c r="AA133" s="4">
        <f>AVERAGE(AA6,AA9,AA12,AA15,AA18,AA21,AA24,AA27,AA30,AA33,AA36,AA39,AA42,AA45,AA48,AA51,AA54,AA57,AA60,AA63,AA72,AA69,AA66,AA75,AA78,AA81,AA84,AA87,AA90,AA93,AA96,AA99,AA102,AA105,AA108,AA111,AA114,AA117,AA120,AA123)</f>
        <v>0.59321152499999985</v>
      </c>
      <c r="AB133" s="4">
        <f>AVERAGE(AB6,AB9,AB12,AB15,AB18,AB21,AB24,AB27,AB30,AB33,AB36,AB39,AB42,AB45,AB48,AB51,AB54,AB57,AB60,AB63,AB72,AB69,AB66,AB75,AB78,AB81,AB84,AB87,AB90,AB93,AB96,AB99,AB102,AB105,AB108,AB111,AB114,AB117,AB120,AB123)</f>
        <v>0.61114795000000011</v>
      </c>
      <c r="AC133" s="4">
        <f>AVERAGE(AC6,AC9,AC12,AC15,AC18,AC21,AC24,AC27,AC30,AC33,AC36,AC39,AC42,AC45,AC48,AC51,AC54,AC57,AC60,AC63,AC72,AC69,AC66,AC75,AC78,AC81,AC84,AC87,AC90,AC93,AC96,AC99,AC102,AC105,AC108,AC111,AC114,AC117,AC120,AC123)</f>
        <v>1.9671969499999999</v>
      </c>
      <c r="AD133" s="4">
        <v>25.5</v>
      </c>
      <c r="AE133" s="4">
        <f>AVERAGE(AE6,AE9,AE12,AE15,AE18,AE21,AE24,AE27,AE30,AE33,AE36,AE39,AE42,AE45,AE48,AE51,AE54,AE57,AE60,AE63,AE72,AE69,AE66,AE75,AE78,AE81,AE84,AE87,AE90,AE93,AE96,AE99,AE102,AE105,AE108,AE111,AE114,AE117,AE120,AE123)</f>
        <v>0.69848442499999996</v>
      </c>
      <c r="AF133" s="4">
        <f>AVERAGE(AF6,AF9,AF12,AF15,AF18,AF21,AF24,AF27,AF30,AF33,AF36,AF39,AF42,AF45,AF48,AF51,AF54,AF57,AF60,AF63,AF72,AF69,AF66,AF75,AF78,AF81,AF84,AF87,AF90,AF93,AF96,AF99,AF102,AF105,AF108,AF111,AF114,AF117,AF120,AF123)</f>
        <v>0.7170183750000001</v>
      </c>
      <c r="AG133" s="4">
        <f>AVERAGE(AG6,AG9,AG12,AG15,AG18,AG21,AG24,AG27,AG30,AG33,AG36,AG39,AG42,AG45,AG48,AG51,AG54,AG57,AG60,AG63,AG72,AG69,AG66,AG75,AG78,AG81,AG84,AG87,AG90,AG93,AG96,AG99,AG102,AG105,AG108,AG111,AG114,AG117,AG120,AG123)</f>
        <v>2.0816273999999995</v>
      </c>
      <c r="AH133" s="4">
        <v>25.5</v>
      </c>
      <c r="AI133" s="4">
        <f>AVERAGE(AI6,AI9,AI12,AI15,AI18,AI21,AI24,AI27,AI30,AI33,AI36,AI39,AI42,AI45,AI48,AI51,AI54,AI57,AI60,AI63,AI72,AI69,AI66,AI75,AI78,AI81,AI84,AI87,AI90,AI93,AI96,AI99,AI102,AI105,AI108,AI111,AI114,AI117,AI120,AI123)</f>
        <v>0.82736007499999997</v>
      </c>
      <c r="AJ133" s="4">
        <f>AVERAGE(AJ6,AJ9,AJ12,AJ15,AJ18,AJ21,AJ24,AJ27,AJ30,AJ33,AJ36,AJ39,AJ42,AJ45,AJ48,AJ51,AJ54,AJ57,AJ60,AJ63,AJ72,AJ69,AJ66,AJ75,AJ78,AJ81,AJ84,AJ87,AJ90,AJ93,AJ96,AJ99,AJ102,AJ105,AJ108,AJ111,AJ114,AJ117,AJ120,AJ123)</f>
        <v>0.85438785000000017</v>
      </c>
      <c r="AK133" s="4">
        <f>AVERAGE(AK6,AK9,AK12,AK15,AK18,AK21,AK24,AK27,AK30,AK33,AK36,AK39,AK42,AK45,AK48,AK51,AK54,AK57,AK60,AK63,AK72,AK69,AK66,AK75,AK78,AK81,AK84,AK87,AK90,AK93,AK96,AK99,AK102,AK105,AK108,AK111,AK114,AK117,AK120,AK123)</f>
        <v>2.6224088500000002</v>
      </c>
      <c r="AL133" s="4">
        <v>25.5</v>
      </c>
      <c r="AM133" s="4">
        <f>AVERAGE(AM6,AM9,AM12,AM15,AM18,AM21,AM24,AM27,AM30,AM33,AM36,AM39,AM42,AM45,AM48,AM51,AM54,AM57,AM60,AM63,AM72,AM69,AM66,AM75,AM78,AM81,AM84,AM87,AM90,AM93,AM96,AM99,AM102,AM105,AM108,AM111,AM114,AM117,AM120,AM123)</f>
        <v>0.97824822500000008</v>
      </c>
      <c r="AN133" s="4">
        <f>AVERAGE(AN6,AN9,AN12,AN15,AN18,AN21,AN24,AN27,AN30,AN33,AN36,AN39,AN42,AN45,AN48,AN51,AN54,AN57,AN60,AN63,AN72,AN69,AN66,AN75,AN78,AN81,AN84,AN87,AN90,AN93,AN96,AN99,AN102,AN105,AN108,AN111,AN114,AN117,AN120,AN123)</f>
        <v>1.0107742499999999</v>
      </c>
      <c r="AO133" s="4">
        <f>AVERAGE(AO6,AO9,AO12,AO15,AO18,AO21,AO24,AO27,AO30,AO33,AO36,AO39,AO42,AO45,AO48,AO51,AO54,AO57,AO60,AO63,AO72,AO69,AO66,AO75,AO78,AO81,AO84,AO87,AO90,AO93,AO96,AO99,AO102,AO105,AO108,AO111,AO114,AO117,AO120,AO123)</f>
        <v>3.0764669249999992</v>
      </c>
    </row>
    <row r="134" spans="2:53">
      <c r="B134" s="4"/>
      <c r="C134" s="4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3.1130731480297682E-3</v>
      </c>
      <c r="D134" s="4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3.2472790415913251E-3</v>
      </c>
      <c r="E134" s="4">
        <f>STDEV(E6,E9,E12,E15,E18,E21,E24,E27,E30,E33,E36,E39,E42,E45,E48,E51,E54,E57,E60,E63,E72,E69,E66,E75,E78,E81,E84,E87,E90,E93,E96,E99,E102,E105,E108,E111,E114,E117,E120,E123)/SQRT(COUNT(E6,E9,E12,E15,E18,E21,E24,E27,E30,E33,E36,E39,E42,E45,E48,E51,E54,E57,E60,E63,E72,E69,E66,E75,E78,E81,E84,E87,E90,E93,E96,E99,E102,E105,E108,E111,E114,E117,E120,E123))</f>
        <v>1.670109431300797E-2</v>
      </c>
      <c r="F134" s="4"/>
      <c r="G134" s="4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1.1020373852608891E-2</v>
      </c>
      <c r="H134" s="4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1.1371424133571697E-2</v>
      </c>
      <c r="I134" s="4">
        <f>STDEV(I6,I9,I12,I15,I18,I21,I24,I27,I30,I33,I36,I39,I42,I45,I48,I51,I54,I57,I60,I63,I72,I69,I66,I75,I78,I81,I84,I87,I90,I93,I96,I99,I102,I105,I108,I111,I114,I117,I120,I123)/SQRT(COUNT(I6,I9,I12,I15,I18,I21,I24,I27,I30,I33,I36,I39,I42,I45,I48,I51,I54,I57,I60,I63,I72,I69,I66,I75,I78,I81,I84,I87,I90,I93,I96,I99,I102,I105,I108,I111,I114,I117,I120,I123))</f>
        <v>4.3332432459349535E-2</v>
      </c>
      <c r="J134" s="4"/>
      <c r="K134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1.3330117831963749E-2</v>
      </c>
      <c r="L134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1.4035254118110432E-2</v>
      </c>
      <c r="M134" s="4">
        <f>STDEV(M6,M9,M12,M15,M18,M21,M24,M27,M30,M33,M36,M39,M42,M45,M48,M51,M54,M57,M60,M63,M72,M69,M66,M75,M78,M81,M84,M87,M90,M93,M96,M99,M102,M105,M108,M111,M114,M117,M120,M123)/SQRT(COUNT(M6,M9,M12,M15,M18,M21,M24,M27,M30,M33,M36,M39,M42,M45,M48,M51,M54,M57,M60,M63,M72,M69,M66,M75,M78,M81,M84,M87,M90,M93,M96,M99,M102,M105,M108,M111,M114,M117,M120,M123))</f>
        <v>5.7424681467809734E-2</v>
      </c>
      <c r="N134" s="4"/>
      <c r="O134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1.734219496501057E-2</v>
      </c>
      <c r="P134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1.8185741242216134E-2</v>
      </c>
      <c r="Q134" s="4">
        <f>STDEV(Q6,Q9,Q12,Q15,Q18,Q21,Q24,Q27,Q30,Q33,Q36,Q39,Q42,Q45,Q48,Q51,Q54,Q57,Q60,Q63,Q72,Q69,Q66,Q75,Q78,Q81,Q84,Q87,Q90,Q93,Q96,Q99,Q102,Q105,Q108,Q111,Q114,Q117,Q120,Q123)/SQRT(COUNT(Q6,Q9,Q12,Q15,Q18,Q21,Q24,Q27,Q30,Q33,Q36,Q39,Q42,Q45,Q48,Q51,Q54,Q57,Q60,Q63,Q72,Q69,Q66,Q75,Q78,Q81,Q84,Q87,Q90,Q93,Q96,Q99,Q102,Q105,Q108,Q111,Q114,Q117,Q120,Q123))</f>
        <v>7.6894073709037308E-2</v>
      </c>
      <c r="R134" s="4"/>
      <c r="S134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1.7128540424076671E-2</v>
      </c>
      <c r="T134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1.7292765667007805E-2</v>
      </c>
      <c r="U134" s="4">
        <f>STDEV(U6,U9,U12,U15,U18,U21,U24,U27,U30,U33,U36,U39,U42,U45,U48,U51,U54,U57,U60,U63,U72,U69,U66,U75,U78,U81,U84,U87,U90,U93,U96,U99,U102,U105,U108,U111,U114,U117,U120,U123)/SQRT(COUNT(U6,U9,U12,U15,U18,U21,U24,U27,U30,U33,U36,U39,U42,U45,U48,U51,U54,U57,U60,U63,U72,U69,U66,U75,U78,U81,U84,U87,U90,U93,U96,U99,U102,U105,U108,U111,U114,U117,U120,U123))</f>
        <v>8.3833072814990209E-2</v>
      </c>
      <c r="V134" s="4"/>
      <c r="W134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3.5075800619041995E-2</v>
      </c>
      <c r="X134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3.6082584499000085E-2</v>
      </c>
      <c r="Y134" s="4">
        <f>STDEV(Y6,Y9,Y12,Y15,Y18,Y21,Y24,Y27,Y30,Y33,Y36,Y39,Y42,Y45,Y48,Y51,Y54,Y57,Y60,Y63,Y72,Y69,Y66,Y75,Y78,Y81,Y84,Y87,Y90,Y93,Y96,Y99,Y102,Y105,Y108,Y111,Y114,Y117,Y120,Y123)/SQRT(COUNT(Y6,Y9,Y12,Y15,Y18,Y21,Y24,Y27,Y30,Y33,Y36,Y39,Y42,Y45,Y48,Y51,Y54,Y57,Y60,Y63,Y72,Y69,Y66,Y75,Y78,Y81,Y84,Y87,Y90,Y93,Y96,Y99,Y102,Y105,Y108,Y111,Y114,Y117,Y120,Y123))</f>
        <v>0.13428650659036359</v>
      </c>
      <c r="Z134" s="4"/>
      <c r="AA134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3.5520840138553923E-2</v>
      </c>
      <c r="AB134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3.7064242022638923E-2</v>
      </c>
      <c r="AC134" s="4">
        <f>STDEV(AC6,AC9,AC12,AC15,AC18,AC21,AC24,AC27,AC30,AC33,AC36,AC39,AC42,AC45,AC48,AC51,AC54,AC57,AC60,AC63,AC72,AC69,AC66,AC75,AC78,AC81,AC84,AC87,AC90,AC93,AC96,AC99,AC102,AC105,AC108,AC111,AC114,AC117,AC120,AC123)/SQRT(COUNT(AC6,AC9,AC12,AC15,AC18,AC21,AC24,AC27,AC30,AC33,AC36,AC39,AC42,AC45,AC48,AC51,AC54,AC57,AC60,AC63,AC72,AC69,AC66,AC75,AC78,AC81,AC84,AC87,AC90,AC93,AC96,AC99,AC102,AC105,AC108,AC111,AC114,AC117,AC120,AC123))</f>
        <v>0.15578290606615958</v>
      </c>
      <c r="AD134" s="4"/>
      <c r="AE134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3.8401595583051187E-2</v>
      </c>
      <c r="AF134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3.9898933324741391E-2</v>
      </c>
      <c r="AG134" s="4">
        <f>STDEV(AG6,AG9,AG12,AG15,AG18,AG21,AG24,AG27,AG30,AG33,AG36,AG39,AG42,AG45,AG48,AG51,AG54,AG57,AG60,AG63,AG72,AG69,AG66,AG75,AG78,AG81,AG84,AG87,AG90,AG93,AG96,AG99,AG102,AG105,AG108,AG111,AG114,AG117,AG120,AG123)/SQRT(COUNT(AG6,AG9,AG12,AG15,AG18,AG21,AG24,AG27,AG30,AG33,AG36,AG39,AG42,AG45,AG48,AG51,AG54,AG57,AG60,AG63,AG72,AG69,AG66,AG75,AG78,AG81,AG84,AG87,AG90,AG93,AG96,AG99,AG102,AG105,AG108,AG111,AG114,AG117,AG120,AG123))</f>
        <v>0.14437123997581686</v>
      </c>
      <c r="AH134" s="4"/>
      <c r="AI134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4.8006183568508283E-2</v>
      </c>
      <c r="AJ134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4.9214004454023991E-2</v>
      </c>
      <c r="AK134" s="4">
        <f>STDEV(AK6,AK9,AK12,AK15,AK18,AK21,AK24,AK27,AK30,AK33,AK36,AK39,AK42,AK45,AK48,AK51,AK54,AK57,AK60,AK63,AK72,AK69,AK66,AK75,AK78,AK81,AK84,AK87,AK90,AK93,AK96,AK99,AK102,AK105,AK108,AK111,AK114,AK117,AK120,AK123)/SQRT(COUNT(AK6,AK9,AK12,AK15,AK18,AK21,AK24,AK27,AK30,AK33,AK36,AK39,AK42,AK45,AK48,AK51,AK54,AK57,AK60,AK63,AK72,AK69,AK66,AK75,AK78,AK81,AK84,AK87,AK90,AK93,AK96,AK99,AK102,AK105,AK108,AK111,AK114,AK117,AK120,AK123))</f>
        <v>0.19404899503962011</v>
      </c>
      <c r="AL134" s="4"/>
      <c r="AM134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5.8538022062658623E-2</v>
      </c>
      <c r="AN134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6.0179021969067673E-2</v>
      </c>
      <c r="AO134" s="4">
        <f>STDEV(AO6,AO9,AO12,AO15,AO18,AO21,AO24,AO27,AO30,AO33,AO36,AO39,AO42,AO45,AO48,AO51,AO54,AO57,AO60,AO63,AO72,AO69,AO66,AO75,AO78,AO81,AO84,AO87,AO90,AO93,AO96,AO99,AO102,AO105,AO108,AO111,AO114,AO117,AO120,AO123)/SQRT(COUNT(AO6,AO9,AO12,AO15,AO18,AO21,AO24,AO27,AO30,AO33,AO36,AO39,AO42,AO45,AO48,AO51,AO54,AO57,AO60,AO63,AO72,AO69,AO66,AO75,AO78,AO81,AO84,AO87,AO90,AO93,AO96,AO99,AO102,AO105,AO108,AO111,AO114,AO117,AO120,AO123))</f>
        <v>0.24088956263563829</v>
      </c>
    </row>
    <row r="136" spans="2:53">
      <c r="C136">
        <v>500</v>
      </c>
      <c r="AR136" t="s">
        <v>49</v>
      </c>
      <c r="AY136" t="s">
        <v>49</v>
      </c>
    </row>
    <row r="137" spans="2:53">
      <c r="C137" t="s">
        <v>34</v>
      </c>
      <c r="G137" t="s">
        <v>35</v>
      </c>
      <c r="K137" t="s">
        <v>63</v>
      </c>
      <c r="O137" t="s">
        <v>36</v>
      </c>
      <c r="S137" t="s">
        <v>64</v>
      </c>
      <c r="W137" t="s">
        <v>37</v>
      </c>
      <c r="AA137" t="s">
        <v>65</v>
      </c>
      <c r="AE137" t="s">
        <v>45</v>
      </c>
      <c r="AI137" t="s">
        <v>66</v>
      </c>
      <c r="AM137" t="s">
        <v>44</v>
      </c>
    </row>
    <row r="138" spans="2:53">
      <c r="C138">
        <v>0.39887499999999998</v>
      </c>
      <c r="D138">
        <v>0.38752300000000001</v>
      </c>
      <c r="E138">
        <v>0.64450300000000005</v>
      </c>
      <c r="G138">
        <v>0.44478200000000001</v>
      </c>
      <c r="H138">
        <v>0.432203</v>
      </c>
      <c r="I138">
        <v>0.67069900000000005</v>
      </c>
      <c r="K138">
        <v>0.41982999999999998</v>
      </c>
      <c r="L138">
        <v>0.40695100000000001</v>
      </c>
      <c r="M138">
        <v>0.68685799999999997</v>
      </c>
      <c r="O138">
        <v>0.42003200000000002</v>
      </c>
      <c r="P138">
        <v>0.41166199999999997</v>
      </c>
      <c r="Q138">
        <v>0.67103599999999997</v>
      </c>
      <c r="S138">
        <v>0.429564</v>
      </c>
      <c r="T138">
        <v>0.41538000000000003</v>
      </c>
      <c r="U138">
        <v>0.67655500000000002</v>
      </c>
      <c r="W138">
        <v>0.39913399999999999</v>
      </c>
      <c r="X138">
        <v>0.388654</v>
      </c>
      <c r="Y138">
        <v>0.66609499999999999</v>
      </c>
      <c r="AA138">
        <v>0.39457100000000001</v>
      </c>
      <c r="AB138">
        <v>0.38682100000000003</v>
      </c>
      <c r="AC138">
        <v>0.65863899999999997</v>
      </c>
      <c r="AE138">
        <v>0.41586499999999998</v>
      </c>
      <c r="AF138">
        <v>0.41399000000000002</v>
      </c>
      <c r="AG138">
        <v>0.66325599999999996</v>
      </c>
      <c r="AI138">
        <v>0.40724700000000003</v>
      </c>
      <c r="AJ138">
        <v>0.39803699999999997</v>
      </c>
      <c r="AK138">
        <v>0.65240600000000004</v>
      </c>
      <c r="AM138">
        <v>0.38847100000000001</v>
      </c>
      <c r="AN138">
        <v>0.37598199999999998</v>
      </c>
      <c r="AO138">
        <v>0.63056199999999996</v>
      </c>
      <c r="AQ138">
        <v>4</v>
      </c>
      <c r="AR138" s="4">
        <v>6.3967950000000023E-2</v>
      </c>
      <c r="AS138" s="4">
        <v>6.7049400000000009E-2</v>
      </c>
      <c r="AT138" s="4">
        <v>0.31312240000000002</v>
      </c>
      <c r="AX138">
        <v>10</v>
      </c>
      <c r="AY138" s="4">
        <v>0.20747970000000002</v>
      </c>
      <c r="AZ138" s="4">
        <v>0.21349989999999996</v>
      </c>
      <c r="BA138" s="4">
        <v>0.76783489999999976</v>
      </c>
    </row>
    <row r="139" spans="2:53">
      <c r="C139">
        <v>0.414074</v>
      </c>
      <c r="D139">
        <v>0.40188400000000002</v>
      </c>
      <c r="E139">
        <v>0.778389</v>
      </c>
      <c r="G139">
        <v>0.69241900000000001</v>
      </c>
      <c r="H139">
        <v>0.68191400000000002</v>
      </c>
      <c r="I139">
        <v>1.5438499999999999</v>
      </c>
      <c r="K139">
        <v>0.72628199999999998</v>
      </c>
      <c r="L139">
        <v>0.69508400000000004</v>
      </c>
      <c r="M139">
        <v>1.5077400000000001</v>
      </c>
      <c r="O139">
        <v>0.51875199999999999</v>
      </c>
      <c r="P139">
        <v>0.51399099999999998</v>
      </c>
      <c r="Q139">
        <v>0.96099800000000002</v>
      </c>
      <c r="S139">
        <v>0.86487499999999995</v>
      </c>
      <c r="T139">
        <v>0.87386900000000001</v>
      </c>
      <c r="U139">
        <v>1.8900300000000001</v>
      </c>
      <c r="W139">
        <v>1.2029799999999999</v>
      </c>
      <c r="X139">
        <v>1.22055</v>
      </c>
      <c r="Y139">
        <v>2.9461900000000001</v>
      </c>
      <c r="AA139">
        <v>0.59392699999999998</v>
      </c>
      <c r="AB139">
        <v>0.598966</v>
      </c>
      <c r="AC139">
        <v>1.12757</v>
      </c>
      <c r="AE139">
        <v>0.55291999999999997</v>
      </c>
      <c r="AF139">
        <v>0.57345699999999999</v>
      </c>
      <c r="AG139">
        <v>1.1841699999999999</v>
      </c>
      <c r="AI139">
        <v>0.67359899999999995</v>
      </c>
      <c r="AJ139">
        <v>0.68809200000000004</v>
      </c>
      <c r="AK139">
        <v>1.6343700000000001</v>
      </c>
      <c r="AM139">
        <v>1.7634399999999999</v>
      </c>
      <c r="AN139">
        <v>1.81134</v>
      </c>
      <c r="AO139">
        <v>4.3263600000000002</v>
      </c>
      <c r="AQ139">
        <v>8</v>
      </c>
      <c r="AR139" s="4">
        <v>0.17555344999999997</v>
      </c>
      <c r="AS139" s="4">
        <v>0.17822405000000002</v>
      </c>
      <c r="AT139" s="4">
        <v>0.61369004999999999</v>
      </c>
      <c r="AX139">
        <v>12</v>
      </c>
      <c r="AY139" s="4">
        <v>0.368970825</v>
      </c>
      <c r="AZ139" s="4">
        <v>0.37340747499999988</v>
      </c>
      <c r="BA139" s="4">
        <v>1.1867515750000002</v>
      </c>
    </row>
    <row r="140" spans="2:53">
      <c r="C140">
        <v>1.5199000000000001E-2</v>
      </c>
      <c r="D140">
        <v>1.4361000000000001E-2</v>
      </c>
      <c r="E140">
        <v>0.13388600000000001</v>
      </c>
      <c r="G140">
        <v>0.247637</v>
      </c>
      <c r="H140">
        <v>0.24971099999999999</v>
      </c>
      <c r="I140">
        <v>0.87315100000000001</v>
      </c>
      <c r="K140">
        <v>0.306452</v>
      </c>
      <c r="L140">
        <v>0.28813299999999997</v>
      </c>
      <c r="M140">
        <v>0.820882</v>
      </c>
      <c r="O140">
        <v>9.8720000000000002E-2</v>
      </c>
      <c r="P140">
        <v>0.102329</v>
      </c>
      <c r="Q140">
        <v>0.289962</v>
      </c>
      <c r="S140">
        <v>0.435311</v>
      </c>
      <c r="T140">
        <v>0.45848899999999998</v>
      </c>
      <c r="U140">
        <v>1.2134750000000001</v>
      </c>
      <c r="W140">
        <v>0.80384599999999995</v>
      </c>
      <c r="X140">
        <v>0.83189599999999997</v>
      </c>
      <c r="Y140">
        <v>2.2800950000000002</v>
      </c>
      <c r="AA140">
        <v>0.19935600000000001</v>
      </c>
      <c r="AB140">
        <v>0.212145</v>
      </c>
      <c r="AC140">
        <v>0.46893099999999999</v>
      </c>
      <c r="AE140">
        <v>0.13705500000000001</v>
      </c>
      <c r="AF140">
        <v>0.159467</v>
      </c>
      <c r="AG140">
        <v>0.52091399999999999</v>
      </c>
      <c r="AI140">
        <v>0.26635199999999998</v>
      </c>
      <c r="AJ140">
        <v>0.29005500000000001</v>
      </c>
      <c r="AK140">
        <v>0.98196399999999995</v>
      </c>
      <c r="AM140">
        <v>1.3749690000000001</v>
      </c>
      <c r="AN140">
        <v>1.4353579999999999</v>
      </c>
      <c r="AO140">
        <v>3.6957979999999999</v>
      </c>
      <c r="AQ140">
        <v>12</v>
      </c>
      <c r="AR140" s="4">
        <v>0.38809959999999999</v>
      </c>
      <c r="AS140" s="4">
        <v>0.39361979999999996</v>
      </c>
      <c r="AT140" s="4">
        <v>1.2546228500000001</v>
      </c>
      <c r="AX140">
        <v>14</v>
      </c>
      <c r="AY140" s="4">
        <v>0.56584785000000004</v>
      </c>
      <c r="AZ140" s="4">
        <v>0.57722095000000007</v>
      </c>
      <c r="BA140" s="4">
        <v>1.6972506500000002</v>
      </c>
    </row>
    <row r="141" spans="2:53">
      <c r="C141">
        <v>0.41039300000000001</v>
      </c>
      <c r="D141">
        <v>0.39958500000000002</v>
      </c>
      <c r="E141">
        <v>0.64707999999999999</v>
      </c>
      <c r="G141">
        <v>0.41315499999999999</v>
      </c>
      <c r="H141">
        <v>0.40045500000000001</v>
      </c>
      <c r="I141">
        <v>0.66113599999999995</v>
      </c>
      <c r="K141">
        <v>0.41161799999999998</v>
      </c>
      <c r="L141">
        <v>0.39787800000000001</v>
      </c>
      <c r="M141">
        <v>0.64657399999999998</v>
      </c>
      <c r="O141">
        <v>0.438718</v>
      </c>
      <c r="P141">
        <v>0.42485000000000001</v>
      </c>
      <c r="Q141">
        <v>0.69509299999999996</v>
      </c>
      <c r="S141">
        <v>0.39380999999999999</v>
      </c>
      <c r="T141">
        <v>0.38221699999999997</v>
      </c>
      <c r="U141">
        <v>0.65553099999999997</v>
      </c>
      <c r="W141">
        <v>0.39488800000000002</v>
      </c>
      <c r="X141">
        <v>0.382021</v>
      </c>
      <c r="Y141">
        <v>0.64084399999999997</v>
      </c>
      <c r="AA141">
        <v>0.40486899999999998</v>
      </c>
      <c r="AB141">
        <v>0.39125599999999999</v>
      </c>
      <c r="AC141">
        <v>0.63465700000000003</v>
      </c>
      <c r="AE141">
        <v>0.41572700000000001</v>
      </c>
      <c r="AF141">
        <v>0.40342</v>
      </c>
      <c r="AG141">
        <v>0.68464499999999995</v>
      </c>
      <c r="AI141">
        <v>0.41143200000000002</v>
      </c>
      <c r="AJ141">
        <v>0.39818999999999999</v>
      </c>
      <c r="AK141">
        <v>0.65898900000000005</v>
      </c>
      <c r="AM141">
        <v>0.40074700000000002</v>
      </c>
      <c r="AN141">
        <v>0.38701000000000002</v>
      </c>
      <c r="AO141">
        <v>0.63312900000000005</v>
      </c>
      <c r="AQ141">
        <v>16</v>
      </c>
      <c r="AR141" s="4">
        <v>0.60166590000000009</v>
      </c>
      <c r="AS141" s="4">
        <v>0.61496480000000009</v>
      </c>
      <c r="AT141" s="4">
        <v>1.8506038</v>
      </c>
      <c r="AX141">
        <v>16</v>
      </c>
      <c r="AY141" s="4">
        <v>0.63772280000000003</v>
      </c>
      <c r="AZ141" s="4">
        <v>0.648166825</v>
      </c>
      <c r="BA141" s="4">
        <v>1.9688845499999998</v>
      </c>
    </row>
    <row r="142" spans="2:53">
      <c r="C142">
        <v>0.42472700000000002</v>
      </c>
      <c r="D142">
        <v>0.41676999999999997</v>
      </c>
      <c r="E142">
        <v>0.775752</v>
      </c>
      <c r="G142">
        <v>0.46183600000000002</v>
      </c>
      <c r="H142">
        <v>0.44978000000000001</v>
      </c>
      <c r="I142">
        <v>0.989398</v>
      </c>
      <c r="K142">
        <v>0.74333700000000003</v>
      </c>
      <c r="L142">
        <v>0.75167200000000001</v>
      </c>
      <c r="M142">
        <v>1.6451</v>
      </c>
      <c r="O142">
        <v>0.89783599999999997</v>
      </c>
      <c r="P142">
        <v>0.90390999999999999</v>
      </c>
      <c r="Q142">
        <v>1.9371400000000001</v>
      </c>
      <c r="S142">
        <v>1.0048699999999999</v>
      </c>
      <c r="T142">
        <v>0.99407900000000005</v>
      </c>
      <c r="U142">
        <v>3.3976600000000001</v>
      </c>
      <c r="W142">
        <v>1.2093400000000001</v>
      </c>
      <c r="X142">
        <v>1.2014</v>
      </c>
      <c r="Y142">
        <v>3.4412199999999999</v>
      </c>
      <c r="AA142">
        <v>1.26841</v>
      </c>
      <c r="AB142">
        <v>1.26671</v>
      </c>
      <c r="AC142">
        <v>2.4494500000000001</v>
      </c>
      <c r="AE142">
        <v>1.56152</v>
      </c>
      <c r="AF142">
        <v>1.55342</v>
      </c>
      <c r="AG142">
        <v>3.7751700000000001</v>
      </c>
      <c r="AI142">
        <v>1.6636500000000001</v>
      </c>
      <c r="AJ142">
        <v>1.6622600000000001</v>
      </c>
      <c r="AK142">
        <v>3.78932</v>
      </c>
      <c r="AM142">
        <v>1.8942099999999999</v>
      </c>
      <c r="AN142">
        <v>1.86243</v>
      </c>
      <c r="AO142">
        <v>4.6059599999999996</v>
      </c>
      <c r="AQ142">
        <v>20</v>
      </c>
      <c r="AR142" s="4">
        <v>0.66531045</v>
      </c>
      <c r="AS142" s="4">
        <v>0.67690965000000003</v>
      </c>
      <c r="AT142" s="4">
        <v>1.9419324999999996</v>
      </c>
      <c r="AX142">
        <v>18</v>
      </c>
      <c r="AY142" s="4">
        <v>0.71142305000000006</v>
      </c>
      <c r="AZ142" s="4">
        <v>0.72700345</v>
      </c>
      <c r="BA142" s="4">
        <v>2.0149675500000002</v>
      </c>
    </row>
    <row r="143" spans="2:53">
      <c r="C143">
        <v>1.4334E-2</v>
      </c>
      <c r="D143">
        <v>1.7184999999999999E-2</v>
      </c>
      <c r="E143">
        <v>0.12867200000000001</v>
      </c>
      <c r="G143">
        <v>4.8681000000000002E-2</v>
      </c>
      <c r="H143">
        <v>4.9325000000000001E-2</v>
      </c>
      <c r="I143">
        <v>0.328262</v>
      </c>
      <c r="K143">
        <v>0.33171899999999999</v>
      </c>
      <c r="L143">
        <v>0.353794</v>
      </c>
      <c r="M143">
        <v>0.99852600000000002</v>
      </c>
      <c r="O143">
        <v>0.45911800000000003</v>
      </c>
      <c r="P143">
        <v>0.47905999999999999</v>
      </c>
      <c r="Q143">
        <v>1.2420469999999999</v>
      </c>
      <c r="S143">
        <v>0.61106000000000005</v>
      </c>
      <c r="T143">
        <v>0.61186200000000002</v>
      </c>
      <c r="U143">
        <v>2.7421289999999998</v>
      </c>
      <c r="W143">
        <v>0.81445199999999995</v>
      </c>
      <c r="X143">
        <v>0.81937899999999997</v>
      </c>
      <c r="Y143">
        <v>2.800376</v>
      </c>
      <c r="AA143">
        <v>0.863541</v>
      </c>
      <c r="AB143">
        <v>0.87545399999999995</v>
      </c>
      <c r="AC143">
        <v>1.8147930000000001</v>
      </c>
      <c r="AE143">
        <v>1.1457930000000001</v>
      </c>
      <c r="AF143">
        <v>1.1499999999999999</v>
      </c>
      <c r="AG143">
        <v>3.090525</v>
      </c>
      <c r="AI143">
        <v>1.2522180000000001</v>
      </c>
      <c r="AJ143">
        <v>1.26407</v>
      </c>
      <c r="AK143">
        <v>3.130331</v>
      </c>
      <c r="AM143">
        <v>1.493463</v>
      </c>
      <c r="AN143">
        <v>1.47542</v>
      </c>
      <c r="AO143">
        <v>3.9728309999999998</v>
      </c>
      <c r="AQ143">
        <v>24</v>
      </c>
      <c r="AR143" s="4">
        <v>1.2789327894736842</v>
      </c>
      <c r="AS143" s="4">
        <v>1.3068377368421054</v>
      </c>
      <c r="AT143" s="4">
        <v>3.648653105263159</v>
      </c>
      <c r="AX143">
        <v>20</v>
      </c>
      <c r="AY143" s="4">
        <v>0.79853592500000004</v>
      </c>
      <c r="AZ143" s="4">
        <v>0.81196845000000017</v>
      </c>
      <c r="BA143" s="4">
        <v>2.2870236250000002</v>
      </c>
    </row>
    <row r="144" spans="2:53">
      <c r="C144">
        <v>0.43762400000000001</v>
      </c>
      <c r="D144">
        <v>0.42450700000000002</v>
      </c>
      <c r="E144">
        <v>0.67420999999999998</v>
      </c>
      <c r="G144">
        <v>0.41033599999999998</v>
      </c>
      <c r="H144">
        <v>0.39955400000000002</v>
      </c>
      <c r="I144">
        <v>0.66117800000000004</v>
      </c>
      <c r="K144">
        <v>0.39573599999999998</v>
      </c>
      <c r="L144">
        <v>0.38524799999999998</v>
      </c>
      <c r="M144">
        <v>0.66216699999999995</v>
      </c>
      <c r="O144">
        <v>0.394868</v>
      </c>
      <c r="P144">
        <v>0.38389699999999999</v>
      </c>
      <c r="Q144">
        <v>0.63286600000000004</v>
      </c>
      <c r="S144">
        <v>0.404331</v>
      </c>
      <c r="T144">
        <v>0.393787</v>
      </c>
      <c r="U144">
        <v>0.64981500000000003</v>
      </c>
      <c r="W144">
        <v>0.40109800000000001</v>
      </c>
      <c r="X144">
        <v>0.39358700000000002</v>
      </c>
      <c r="Y144">
        <v>0.66208400000000001</v>
      </c>
      <c r="AA144">
        <v>0.42948999999999998</v>
      </c>
      <c r="AB144">
        <v>0.41509499999999999</v>
      </c>
      <c r="AC144">
        <v>0.68646600000000002</v>
      </c>
      <c r="AE144">
        <v>0.41708400000000001</v>
      </c>
      <c r="AF144">
        <v>0.40740100000000001</v>
      </c>
      <c r="AG144">
        <v>0.67455200000000004</v>
      </c>
      <c r="AI144">
        <v>0.42000399999999999</v>
      </c>
      <c r="AJ144">
        <v>0.412686</v>
      </c>
      <c r="AK144">
        <v>0.68492600000000003</v>
      </c>
      <c r="AM144">
        <v>0.40592200000000001</v>
      </c>
      <c r="AN144">
        <v>0.39311200000000002</v>
      </c>
      <c r="AO144">
        <v>0.64514099999999996</v>
      </c>
      <c r="AX144">
        <v>22</v>
      </c>
      <c r="AY144" s="4">
        <v>1.07379505</v>
      </c>
      <c r="AZ144" s="4">
        <v>1.0853792500000001</v>
      </c>
      <c r="BA144" s="4">
        <v>2.9935929499999996</v>
      </c>
    </row>
    <row r="145" spans="3:58">
      <c r="C145">
        <v>0.50451800000000002</v>
      </c>
      <c r="D145">
        <v>0.50663599999999998</v>
      </c>
      <c r="E145">
        <v>1.23061</v>
      </c>
      <c r="G145">
        <v>0.46100600000000003</v>
      </c>
      <c r="H145">
        <v>0.44946999999999998</v>
      </c>
      <c r="I145">
        <v>0.85624999999999996</v>
      </c>
      <c r="K145">
        <v>0.47295500000000001</v>
      </c>
      <c r="L145">
        <v>0.47028599999999998</v>
      </c>
      <c r="M145">
        <v>1.2462299999999999</v>
      </c>
      <c r="O145">
        <v>0.86927200000000004</v>
      </c>
      <c r="P145">
        <v>0.88307000000000002</v>
      </c>
      <c r="Q145">
        <v>1.92167</v>
      </c>
      <c r="S145">
        <v>0.99274799999999996</v>
      </c>
      <c r="T145">
        <v>0.97747300000000004</v>
      </c>
      <c r="U145">
        <v>2.5397599999999998</v>
      </c>
      <c r="W145">
        <v>0.57626299999999997</v>
      </c>
      <c r="X145">
        <v>0.56376899999999996</v>
      </c>
      <c r="Y145">
        <v>1.6043000000000001</v>
      </c>
      <c r="AA145">
        <v>1.3868199999999999</v>
      </c>
      <c r="AB145">
        <v>1.3744000000000001</v>
      </c>
      <c r="AC145">
        <v>3.8795999999999999</v>
      </c>
      <c r="AE145">
        <v>0.65609700000000004</v>
      </c>
      <c r="AF145">
        <v>0.66507400000000005</v>
      </c>
      <c r="AG145">
        <v>1.41815</v>
      </c>
      <c r="AI145">
        <v>0.68606699999999998</v>
      </c>
      <c r="AJ145">
        <v>0.70497799999999999</v>
      </c>
      <c r="AK145">
        <v>1.83758</v>
      </c>
      <c r="AM145">
        <v>1.9610799999999999</v>
      </c>
      <c r="AN145">
        <v>1.9646999999999999</v>
      </c>
      <c r="AO145">
        <v>4.3877699999999997</v>
      </c>
      <c r="AR145" t="s">
        <v>17</v>
      </c>
      <c r="AS145" t="s">
        <v>18</v>
      </c>
      <c r="AT145" t="s">
        <v>19</v>
      </c>
      <c r="AU145" t="s">
        <v>20</v>
      </c>
      <c r="AV145" t="s">
        <v>21</v>
      </c>
      <c r="AX145">
        <v>24</v>
      </c>
      <c r="AY145" s="4">
        <v>1.2563961794871794</v>
      </c>
      <c r="AZ145" s="4">
        <v>1.2803121794871792</v>
      </c>
      <c r="BA145" s="4">
        <v>3.510719410256411</v>
      </c>
    </row>
    <row r="146" spans="3:58">
      <c r="C146">
        <v>6.6893999999999995E-2</v>
      </c>
      <c r="D146">
        <v>8.2128999999999994E-2</v>
      </c>
      <c r="E146">
        <v>0.55640000000000001</v>
      </c>
      <c r="G146">
        <v>5.067E-2</v>
      </c>
      <c r="H146">
        <v>4.9916000000000002E-2</v>
      </c>
      <c r="I146">
        <v>0.195072</v>
      </c>
      <c r="K146">
        <v>7.7218999999999996E-2</v>
      </c>
      <c r="L146">
        <v>8.5038000000000002E-2</v>
      </c>
      <c r="M146">
        <v>0.584063</v>
      </c>
      <c r="O146">
        <v>0.47440399999999999</v>
      </c>
      <c r="P146">
        <v>0.49917299999999998</v>
      </c>
      <c r="Q146">
        <v>1.2888040000000001</v>
      </c>
      <c r="S146">
        <v>0.58841699999999997</v>
      </c>
      <c r="T146">
        <v>0.58368600000000004</v>
      </c>
      <c r="U146">
        <v>1.889945</v>
      </c>
      <c r="W146">
        <v>0.17516499999999999</v>
      </c>
      <c r="X146">
        <v>0.170182</v>
      </c>
      <c r="Y146">
        <v>0.94221600000000005</v>
      </c>
      <c r="AA146">
        <v>0.95733000000000001</v>
      </c>
      <c r="AB146">
        <v>0.95930499999999996</v>
      </c>
      <c r="AC146">
        <v>3.1931340000000001</v>
      </c>
      <c r="AE146">
        <v>0.239013</v>
      </c>
      <c r="AF146">
        <v>0.25767299999999999</v>
      </c>
      <c r="AG146">
        <v>0.74359799999999998</v>
      </c>
      <c r="AI146">
        <v>0.26606299999999999</v>
      </c>
      <c r="AJ146">
        <v>0.292292</v>
      </c>
      <c r="AK146">
        <v>1.1526540000000001</v>
      </c>
      <c r="AM146">
        <v>1.555158</v>
      </c>
      <c r="AN146">
        <v>1.571588</v>
      </c>
      <c r="AO146">
        <v>3.742629</v>
      </c>
      <c r="AQ146">
        <v>4</v>
      </c>
      <c r="AR146">
        <f t="shared" ref="AR146:AR151" si="48">AQ146*1000/$AR$2</f>
        <v>0.19636720667648502</v>
      </c>
      <c r="AS146">
        <f>AR146/(10^-27)/(10^6)</f>
        <v>1.9636720667648501E+20</v>
      </c>
      <c r="AT146">
        <f>AR138*(10^-20)</f>
        <v>6.3967950000000021E-22</v>
      </c>
      <c r="AU146">
        <f t="shared" ref="AU146:AV146" si="49">AS138*(10^-20)</f>
        <v>6.7049400000000009E-22</v>
      </c>
      <c r="AV146">
        <f t="shared" si="49"/>
        <v>3.1312240000000001E-21</v>
      </c>
    </row>
    <row r="147" spans="3:58">
      <c r="C147">
        <v>0.42748199999999997</v>
      </c>
      <c r="D147">
        <v>0.41564899999999999</v>
      </c>
      <c r="E147">
        <v>0.66785399999999995</v>
      </c>
      <c r="G147">
        <v>0.39031399999999999</v>
      </c>
      <c r="H147">
        <v>0.37812499999999999</v>
      </c>
      <c r="I147">
        <v>0.63617800000000002</v>
      </c>
      <c r="K147">
        <v>0.429448</v>
      </c>
      <c r="L147">
        <v>0.41774699999999998</v>
      </c>
      <c r="M147">
        <v>0.66835699999999998</v>
      </c>
      <c r="O147">
        <v>0.41050300000000001</v>
      </c>
      <c r="P147">
        <v>0.39716299999999999</v>
      </c>
      <c r="Q147">
        <v>0.65115299999999998</v>
      </c>
      <c r="S147">
        <v>0.40046399999999999</v>
      </c>
      <c r="T147">
        <v>0.38936999999999999</v>
      </c>
      <c r="U147">
        <v>0.66904799999999998</v>
      </c>
      <c r="W147">
        <v>0.41473700000000002</v>
      </c>
      <c r="X147">
        <v>0.40263199999999999</v>
      </c>
      <c r="Y147">
        <v>0.64779900000000001</v>
      </c>
      <c r="AA147">
        <v>0.41467399999999999</v>
      </c>
      <c r="AB147">
        <v>0.40087499999999998</v>
      </c>
      <c r="AC147">
        <v>0.66697600000000001</v>
      </c>
      <c r="AE147">
        <v>0.38277899999999998</v>
      </c>
      <c r="AF147">
        <v>0.367954</v>
      </c>
      <c r="AG147">
        <v>0.62067700000000003</v>
      </c>
      <c r="AI147">
        <v>0.388845</v>
      </c>
      <c r="AJ147">
        <v>0.37903500000000001</v>
      </c>
      <c r="AK147">
        <v>0.66147100000000003</v>
      </c>
      <c r="AM147">
        <v>0.40404400000000001</v>
      </c>
      <c r="AN147">
        <v>0.39101000000000002</v>
      </c>
      <c r="AO147">
        <v>0.65882799999999997</v>
      </c>
      <c r="AQ147">
        <v>8</v>
      </c>
      <c r="AR147">
        <f t="shared" si="48"/>
        <v>0.39273441335297005</v>
      </c>
      <c r="AS147">
        <f t="shared" ref="AS147:AS151" si="50">AR147/(10^-27)/(10^6)</f>
        <v>3.9273441335297003E+20</v>
      </c>
      <c r="AT147">
        <f t="shared" ref="AT147:AT151" si="51">AR139*(10^-20)</f>
        <v>1.7555344999999997E-21</v>
      </c>
      <c r="AU147">
        <f t="shared" ref="AU147:AU151" si="52">AS139*(10^-20)</f>
        <v>1.7822405000000001E-21</v>
      </c>
      <c r="AV147">
        <f t="shared" ref="AV147:AV151" si="53">AT139*(10^-20)</f>
        <v>6.1369004999999992E-21</v>
      </c>
      <c r="AY147" t="s">
        <v>17</v>
      </c>
      <c r="AZ147" t="s">
        <v>18</v>
      </c>
      <c r="BA147" t="s">
        <v>19</v>
      </c>
      <c r="BB147" t="s">
        <v>20</v>
      </c>
      <c r="BC147" t="s">
        <v>21</v>
      </c>
    </row>
    <row r="148" spans="3:58">
      <c r="C148">
        <v>0.50600800000000001</v>
      </c>
      <c r="D148">
        <v>0.50043300000000002</v>
      </c>
      <c r="E148">
        <v>1.1649400000000001</v>
      </c>
      <c r="G148">
        <v>0.65742800000000001</v>
      </c>
      <c r="H148">
        <v>0.62835099999999999</v>
      </c>
      <c r="I148">
        <v>1.6437900000000001</v>
      </c>
      <c r="K148">
        <v>0.50275199999999998</v>
      </c>
      <c r="L148">
        <v>0.48950900000000003</v>
      </c>
      <c r="M148">
        <v>0.86577000000000004</v>
      </c>
      <c r="O148">
        <v>0.87179200000000001</v>
      </c>
      <c r="P148">
        <v>0.84954600000000002</v>
      </c>
      <c r="Q148">
        <v>2.3885399999999999</v>
      </c>
      <c r="S148">
        <v>1.0441400000000001</v>
      </c>
      <c r="T148">
        <v>1.04931</v>
      </c>
      <c r="U148">
        <v>2.6146600000000002</v>
      </c>
      <c r="W148">
        <v>1.1275999999999999</v>
      </c>
      <c r="X148">
        <v>1.18984</v>
      </c>
      <c r="Y148">
        <v>2.8541300000000001</v>
      </c>
      <c r="AA148">
        <v>1.3155600000000001</v>
      </c>
      <c r="AB148">
        <v>1.2699400000000001</v>
      </c>
      <c r="AC148">
        <v>3.07803</v>
      </c>
      <c r="AE148">
        <v>1.42106</v>
      </c>
      <c r="AF148">
        <v>1.46295</v>
      </c>
      <c r="AG148">
        <v>3.4616799999999999</v>
      </c>
      <c r="AI148">
        <v>1.79593</v>
      </c>
      <c r="AJ148">
        <v>1.7909999999999999</v>
      </c>
      <c r="AK148">
        <v>5.1358300000000003</v>
      </c>
      <c r="AM148">
        <v>1.88191</v>
      </c>
      <c r="AN148">
        <v>2.0257700000000001</v>
      </c>
      <c r="AO148">
        <v>6.3537699999999999</v>
      </c>
      <c r="AQ148">
        <v>12</v>
      </c>
      <c r="AR148">
        <f t="shared" si="48"/>
        <v>0.5891016200294551</v>
      </c>
      <c r="AS148">
        <f t="shared" si="50"/>
        <v>5.8910162002945507E+20</v>
      </c>
      <c r="AT148">
        <f t="shared" si="51"/>
        <v>3.8809959999999997E-21</v>
      </c>
      <c r="AU148">
        <f t="shared" si="52"/>
        <v>3.9361979999999998E-21</v>
      </c>
      <c r="AV148">
        <f t="shared" si="53"/>
        <v>1.25462285E-20</v>
      </c>
      <c r="AX148">
        <v>10</v>
      </c>
      <c r="AY148">
        <f t="shared" ref="AY148:AY153" si="54">AX148*1000/$AR$2</f>
        <v>0.49091801669121254</v>
      </c>
      <c r="AZ148">
        <f>AY148/(10^-27)/(10^6)</f>
        <v>4.9091801669121252E+20</v>
      </c>
      <c r="BA148">
        <f>AY138*(10^-20)</f>
        <v>2.0747969999999999E-21</v>
      </c>
      <c r="BB148">
        <f t="shared" ref="BB148:BB155" si="55">AZ138*(10^-20)</f>
        <v>2.1349989999999995E-21</v>
      </c>
      <c r="BC148">
        <f>BA138*(10^-20)</f>
        <v>7.6783489999999977E-21</v>
      </c>
    </row>
    <row r="149" spans="3:58">
      <c r="C149">
        <v>7.8525999999999999E-2</v>
      </c>
      <c r="D149">
        <v>8.4783999999999998E-2</v>
      </c>
      <c r="E149">
        <v>0.49708599999999997</v>
      </c>
      <c r="G149">
        <v>0.26711400000000002</v>
      </c>
      <c r="H149">
        <v>0.250226</v>
      </c>
      <c r="I149">
        <v>1.007612</v>
      </c>
      <c r="K149">
        <v>7.3303999999999994E-2</v>
      </c>
      <c r="L149">
        <v>7.1762000000000006E-2</v>
      </c>
      <c r="M149">
        <v>0.19741300000000001</v>
      </c>
      <c r="O149">
        <v>0.461289</v>
      </c>
      <c r="P149">
        <v>0.45238299999999998</v>
      </c>
      <c r="Q149">
        <v>1.737387</v>
      </c>
      <c r="S149">
        <v>0.64367600000000003</v>
      </c>
      <c r="T149">
        <v>0.65993999999999997</v>
      </c>
      <c r="U149">
        <v>1.9456119999999999</v>
      </c>
      <c r="W149">
        <v>0.71286300000000002</v>
      </c>
      <c r="X149">
        <v>0.78720800000000002</v>
      </c>
      <c r="Y149">
        <v>2.206331</v>
      </c>
      <c r="AA149">
        <v>0.90088599999999996</v>
      </c>
      <c r="AB149">
        <v>0.86906499999999998</v>
      </c>
      <c r="AC149">
        <v>2.411054</v>
      </c>
      <c r="AE149">
        <v>1.038281</v>
      </c>
      <c r="AF149">
        <v>1.0949960000000001</v>
      </c>
      <c r="AG149">
        <v>2.8410030000000002</v>
      </c>
      <c r="AI149">
        <v>1.4070849999999999</v>
      </c>
      <c r="AJ149">
        <v>1.4119649999999999</v>
      </c>
      <c r="AK149">
        <v>4.4743589999999998</v>
      </c>
      <c r="AM149">
        <v>1.4778659999999999</v>
      </c>
      <c r="AN149">
        <v>1.63476</v>
      </c>
      <c r="AO149">
        <v>5.6949420000000002</v>
      </c>
      <c r="AQ149">
        <v>16</v>
      </c>
      <c r="AR149">
        <f t="shared" si="48"/>
        <v>0.78546882670594009</v>
      </c>
      <c r="AS149">
        <f t="shared" si="50"/>
        <v>7.8546882670594005E+20</v>
      </c>
      <c r="AT149">
        <f t="shared" si="51"/>
        <v>6.0166590000000006E-21</v>
      </c>
      <c r="AU149">
        <f t="shared" si="52"/>
        <v>6.1496480000000005E-21</v>
      </c>
      <c r="AV149">
        <f t="shared" si="53"/>
        <v>1.8506037999999999E-20</v>
      </c>
      <c r="AX149">
        <v>12</v>
      </c>
      <c r="AY149">
        <f t="shared" si="54"/>
        <v>0.5891016200294551</v>
      </c>
      <c r="AZ149">
        <f t="shared" ref="AZ149:AZ153" si="56">AY149/(10^-27)/(10^6)</f>
        <v>5.8910162002945507E+20</v>
      </c>
      <c r="BA149">
        <f t="shared" ref="BA149:BA154" si="57">AY139*(10^-20)</f>
        <v>3.6897082499999998E-21</v>
      </c>
      <c r="BB149">
        <f t="shared" si="55"/>
        <v>3.7340747499999987E-21</v>
      </c>
      <c r="BC149">
        <f t="shared" ref="BC149:BC155" si="58">BA139*(10^-20)</f>
        <v>1.1867515750000001E-20</v>
      </c>
    </row>
    <row r="150" spans="3:58">
      <c r="C150">
        <v>0.40440999999999999</v>
      </c>
      <c r="D150">
        <v>0.39176499999999997</v>
      </c>
      <c r="E150">
        <v>0.67104200000000003</v>
      </c>
      <c r="G150">
        <v>0.420628</v>
      </c>
      <c r="H150">
        <v>0.40863500000000003</v>
      </c>
      <c r="I150">
        <v>0.68022099999999996</v>
      </c>
      <c r="K150">
        <v>0.41467399999999999</v>
      </c>
      <c r="L150">
        <v>0.403026</v>
      </c>
      <c r="M150">
        <v>0.69086899999999996</v>
      </c>
      <c r="O150">
        <v>0.38212699999999999</v>
      </c>
      <c r="P150">
        <v>0.37105700000000003</v>
      </c>
      <c r="Q150">
        <v>0.62747799999999998</v>
      </c>
      <c r="S150">
        <v>0.42163699999999998</v>
      </c>
      <c r="T150">
        <v>0.40737099999999998</v>
      </c>
      <c r="U150">
        <v>0.65485000000000004</v>
      </c>
      <c r="W150">
        <v>0.43190200000000001</v>
      </c>
      <c r="X150">
        <v>0.41806900000000002</v>
      </c>
      <c r="Y150">
        <v>0.66577600000000003</v>
      </c>
      <c r="AA150">
        <v>0.42233799999999999</v>
      </c>
      <c r="AB150">
        <v>0.42008299999999998</v>
      </c>
      <c r="AC150">
        <v>0.65733699999999995</v>
      </c>
      <c r="AE150">
        <v>0.41233500000000001</v>
      </c>
      <c r="AF150">
        <v>0.39936700000000003</v>
      </c>
      <c r="AG150">
        <v>0.65628500000000001</v>
      </c>
      <c r="AI150">
        <v>0.39372499999999999</v>
      </c>
      <c r="AJ150">
        <v>0.38070700000000002</v>
      </c>
      <c r="AK150">
        <v>0.62498900000000002</v>
      </c>
      <c r="AM150">
        <v>0.410582</v>
      </c>
      <c r="AN150">
        <v>0.39651700000000001</v>
      </c>
      <c r="AO150">
        <v>0.62226899999999996</v>
      </c>
      <c r="AQ150">
        <v>20</v>
      </c>
      <c r="AR150">
        <f t="shared" si="48"/>
        <v>0.98183603338242509</v>
      </c>
      <c r="AS150">
        <f t="shared" si="50"/>
        <v>9.8183603338242503E+20</v>
      </c>
      <c r="AT150">
        <f t="shared" si="51"/>
        <v>6.6531044999999994E-21</v>
      </c>
      <c r="AU150">
        <f t="shared" si="52"/>
        <v>6.7690965000000002E-21</v>
      </c>
      <c r="AV150">
        <f t="shared" si="53"/>
        <v>1.9419324999999994E-20</v>
      </c>
      <c r="AX150">
        <v>14</v>
      </c>
      <c r="AY150">
        <f t="shared" si="54"/>
        <v>0.6872852233676976</v>
      </c>
      <c r="AZ150">
        <f t="shared" si="56"/>
        <v>6.8728522336769763E+20</v>
      </c>
      <c r="BA150">
        <f t="shared" si="57"/>
        <v>5.6584784999999999E-21</v>
      </c>
      <c r="BB150">
        <f t="shared" si="55"/>
        <v>5.7722095000000005E-21</v>
      </c>
      <c r="BC150">
        <f t="shared" si="58"/>
        <v>1.6972506500000002E-20</v>
      </c>
    </row>
    <row r="151" spans="3:58">
      <c r="C151">
        <v>0.47992000000000001</v>
      </c>
      <c r="D151">
        <v>0.46683799999999998</v>
      </c>
      <c r="E151">
        <v>0.98411099999999996</v>
      </c>
      <c r="G151">
        <v>0.64586500000000002</v>
      </c>
      <c r="H151">
        <v>0.62010799999999999</v>
      </c>
      <c r="I151">
        <v>1.2832399999999999</v>
      </c>
      <c r="K151">
        <v>0.54649400000000004</v>
      </c>
      <c r="L151">
        <v>0.52640500000000001</v>
      </c>
      <c r="M151">
        <v>1.34066</v>
      </c>
      <c r="O151">
        <v>0.85409800000000002</v>
      </c>
      <c r="P151">
        <v>0.81691599999999998</v>
      </c>
      <c r="Q151">
        <v>2.0127000000000002</v>
      </c>
      <c r="S151">
        <v>1.04619</v>
      </c>
      <c r="T151">
        <v>1.01752</v>
      </c>
      <c r="U151">
        <v>2.8186599999999999</v>
      </c>
      <c r="W151">
        <v>1.20397</v>
      </c>
      <c r="X151">
        <v>1.23028</v>
      </c>
      <c r="Y151">
        <v>2.78477</v>
      </c>
      <c r="AA151">
        <v>0.57247499999999996</v>
      </c>
      <c r="AB151">
        <v>0.592113</v>
      </c>
      <c r="AC151">
        <v>1.15405</v>
      </c>
      <c r="AE151">
        <v>1.5108200000000001</v>
      </c>
      <c r="AF151">
        <v>1.47881</v>
      </c>
      <c r="AG151">
        <v>3.3042600000000002</v>
      </c>
      <c r="AI151">
        <v>1.6352199999999999</v>
      </c>
      <c r="AJ151">
        <v>1.59101</v>
      </c>
      <c r="AK151">
        <v>3.7854000000000001</v>
      </c>
      <c r="AM151">
        <v>1.8042199999999999</v>
      </c>
      <c r="AN151">
        <v>1.7633799999999999</v>
      </c>
      <c r="AO151">
        <v>3.2795999999999998</v>
      </c>
      <c r="AQ151">
        <v>24</v>
      </c>
      <c r="AR151">
        <f t="shared" si="48"/>
        <v>1.1782032400589102</v>
      </c>
      <c r="AS151">
        <f t="shared" si="50"/>
        <v>1.1782032400589101E+21</v>
      </c>
      <c r="AT151">
        <f t="shared" si="51"/>
        <v>1.278932789473684E-20</v>
      </c>
      <c r="AU151">
        <f t="shared" si="52"/>
        <v>1.3068377368421053E-20</v>
      </c>
      <c r="AV151">
        <f t="shared" si="53"/>
        <v>3.6486531052631589E-20</v>
      </c>
      <c r="AX151">
        <v>16</v>
      </c>
      <c r="AY151">
        <f t="shared" si="54"/>
        <v>0.78546882670594009</v>
      </c>
      <c r="AZ151">
        <f t="shared" si="56"/>
        <v>7.8546882670594005E+20</v>
      </c>
      <c r="BA151">
        <f t="shared" si="57"/>
        <v>6.3772279999999996E-21</v>
      </c>
      <c r="BB151">
        <f t="shared" si="55"/>
        <v>6.48166825E-21</v>
      </c>
      <c r="BC151">
        <f t="shared" si="58"/>
        <v>1.9688845499999997E-20</v>
      </c>
    </row>
    <row r="152" spans="3:58">
      <c r="C152">
        <v>7.5509999999999994E-2</v>
      </c>
      <c r="D152">
        <v>7.5073000000000001E-2</v>
      </c>
      <c r="E152">
        <v>0.31306899999999999</v>
      </c>
      <c r="G152">
        <v>0.22523699999999999</v>
      </c>
      <c r="H152">
        <v>0.21147299999999999</v>
      </c>
      <c r="I152">
        <v>0.60301899999999997</v>
      </c>
      <c r="K152">
        <v>0.13181999999999999</v>
      </c>
      <c r="L152">
        <v>0.123379</v>
      </c>
      <c r="M152">
        <v>0.64979100000000001</v>
      </c>
      <c r="O152">
        <v>0.47197099999999997</v>
      </c>
      <c r="P152">
        <v>0.44585900000000001</v>
      </c>
      <c r="Q152">
        <v>1.385222</v>
      </c>
      <c r="S152">
        <v>0.62455300000000002</v>
      </c>
      <c r="T152">
        <v>0.61014900000000005</v>
      </c>
      <c r="U152">
        <v>2.1638099999999998</v>
      </c>
      <c r="W152">
        <v>0.77206799999999998</v>
      </c>
      <c r="X152">
        <v>0.81221100000000002</v>
      </c>
      <c r="Y152">
        <v>2.1189939999999998</v>
      </c>
      <c r="AA152">
        <v>0.15013699999999999</v>
      </c>
      <c r="AB152">
        <v>0.17202999999999999</v>
      </c>
      <c r="AC152">
        <v>0.49671300000000002</v>
      </c>
      <c r="AE152">
        <v>1.0984849999999999</v>
      </c>
      <c r="AF152">
        <v>1.0794429999999999</v>
      </c>
      <c r="AG152">
        <v>2.6479750000000002</v>
      </c>
      <c r="AI152">
        <v>1.241495</v>
      </c>
      <c r="AJ152">
        <v>1.2103029999999999</v>
      </c>
      <c r="AK152">
        <v>3.1604109999999999</v>
      </c>
      <c r="AM152">
        <v>1.3936379999999999</v>
      </c>
      <c r="AN152">
        <v>1.3668629999999999</v>
      </c>
      <c r="AO152">
        <v>2.6573310000000001</v>
      </c>
      <c r="AX152">
        <v>18</v>
      </c>
      <c r="AY152">
        <f t="shared" si="54"/>
        <v>0.88365243004418259</v>
      </c>
      <c r="AZ152">
        <f t="shared" si="56"/>
        <v>8.8365243004418248E+20</v>
      </c>
      <c r="BA152">
        <f t="shared" si="57"/>
        <v>7.1142305E-21</v>
      </c>
      <c r="BB152">
        <f t="shared" si="55"/>
        <v>7.2700344999999993E-21</v>
      </c>
      <c r="BC152">
        <f t="shared" si="58"/>
        <v>2.0149675500000001E-20</v>
      </c>
    </row>
    <row r="153" spans="3:58">
      <c r="C153">
        <v>0.39986699999999997</v>
      </c>
      <c r="D153">
        <v>0.38845200000000002</v>
      </c>
      <c r="E153">
        <v>0.64546599999999998</v>
      </c>
      <c r="G153">
        <v>0.405557</v>
      </c>
      <c r="H153">
        <v>0.395208</v>
      </c>
      <c r="I153">
        <v>0.64261900000000005</v>
      </c>
      <c r="K153">
        <v>0.42079899999999998</v>
      </c>
      <c r="L153">
        <v>0.41395700000000002</v>
      </c>
      <c r="M153">
        <v>0.64766400000000002</v>
      </c>
      <c r="O153">
        <v>0.41399200000000003</v>
      </c>
      <c r="P153">
        <v>0.40160299999999999</v>
      </c>
      <c r="Q153">
        <v>0.63138899999999998</v>
      </c>
      <c r="S153">
        <v>0.374805</v>
      </c>
      <c r="T153">
        <v>0.36547400000000002</v>
      </c>
      <c r="U153">
        <v>0.61616599999999999</v>
      </c>
      <c r="W153">
        <v>0.42218899999999998</v>
      </c>
      <c r="X153">
        <v>0.41216999999999998</v>
      </c>
      <c r="Y153">
        <v>0.67328100000000002</v>
      </c>
      <c r="AA153">
        <v>0.42617699999999997</v>
      </c>
      <c r="AB153">
        <v>0.41468899999999997</v>
      </c>
      <c r="AC153">
        <v>0.66464000000000001</v>
      </c>
      <c r="AE153">
        <v>0.38610499999999998</v>
      </c>
      <c r="AF153">
        <v>0.37850400000000001</v>
      </c>
      <c r="AG153">
        <v>0.64399200000000001</v>
      </c>
      <c r="AI153">
        <v>0.39943899999999999</v>
      </c>
      <c r="AJ153">
        <v>0.38477299999999998</v>
      </c>
      <c r="AK153">
        <v>0.66224000000000005</v>
      </c>
      <c r="AM153">
        <v>0.41734900000000003</v>
      </c>
      <c r="AN153">
        <v>0.41807800000000001</v>
      </c>
      <c r="AO153">
        <v>0.67249000000000003</v>
      </c>
      <c r="AR153" t="s">
        <v>50</v>
      </c>
      <c r="AX153">
        <v>20</v>
      </c>
      <c r="AY153">
        <f t="shared" si="54"/>
        <v>0.98183603338242509</v>
      </c>
      <c r="AZ153">
        <f t="shared" si="56"/>
        <v>9.8183603338242503E+20</v>
      </c>
      <c r="BA153">
        <f t="shared" si="57"/>
        <v>7.9853592499999993E-21</v>
      </c>
      <c r="BB153">
        <f t="shared" si="55"/>
        <v>8.1196845000000009E-21</v>
      </c>
      <c r="BC153">
        <f t="shared" si="58"/>
        <v>2.2870236250000001E-20</v>
      </c>
    </row>
    <row r="154" spans="3:58">
      <c r="C154">
        <v>0.47749999999999998</v>
      </c>
      <c r="D154">
        <v>0.46789999999999998</v>
      </c>
      <c r="E154">
        <v>1.0105599999999999</v>
      </c>
      <c r="G154">
        <v>0.45937800000000001</v>
      </c>
      <c r="H154">
        <v>0.44939899999999999</v>
      </c>
      <c r="I154">
        <v>0.84034200000000003</v>
      </c>
      <c r="K154">
        <v>0.48649999999999999</v>
      </c>
      <c r="L154">
        <v>0.47425499999999998</v>
      </c>
      <c r="M154">
        <v>0.96489499999999995</v>
      </c>
      <c r="O154">
        <v>0.51519300000000001</v>
      </c>
      <c r="P154">
        <v>0.49284800000000001</v>
      </c>
      <c r="Q154">
        <v>1.1153299999999999</v>
      </c>
      <c r="S154">
        <v>0.90560499999999999</v>
      </c>
      <c r="T154">
        <v>0.93216200000000005</v>
      </c>
      <c r="U154">
        <v>1.7370300000000001</v>
      </c>
      <c r="W154">
        <v>0.56842000000000004</v>
      </c>
      <c r="X154">
        <v>0.56013800000000002</v>
      </c>
      <c r="Y154">
        <v>1.2369000000000001</v>
      </c>
      <c r="AA154">
        <v>0.599051</v>
      </c>
      <c r="AB154">
        <v>0.58238599999999996</v>
      </c>
      <c r="AC154">
        <v>1.19848</v>
      </c>
      <c r="AE154">
        <v>1.5007900000000001</v>
      </c>
      <c r="AF154">
        <v>1.4997799999999999</v>
      </c>
      <c r="AG154">
        <v>3.6134499999999998</v>
      </c>
      <c r="AI154">
        <v>1.63954</v>
      </c>
      <c r="AJ154">
        <v>1.67194</v>
      </c>
      <c r="AK154">
        <v>3.9594299999999998</v>
      </c>
      <c r="AM154">
        <v>0.74963199999999997</v>
      </c>
      <c r="AN154">
        <v>0.76032299999999997</v>
      </c>
      <c r="AO154">
        <v>1.42604</v>
      </c>
      <c r="AX154">
        <v>22</v>
      </c>
      <c r="AY154">
        <f t="shared" ref="AY154:AY155" si="59">AX154*1000/$AR$2</f>
        <v>1.0800196367206676</v>
      </c>
      <c r="AZ154">
        <f t="shared" ref="AZ154:AZ155" si="60">AY154/(10^-27)/(10^6)</f>
        <v>1.0800196367206676E+21</v>
      </c>
      <c r="BA154">
        <f t="shared" si="57"/>
        <v>1.0737950499999999E-20</v>
      </c>
      <c r="BB154">
        <f t="shared" si="55"/>
        <v>1.08537925E-20</v>
      </c>
      <c r="BC154">
        <f t="shared" si="58"/>
        <v>2.9935929499999992E-20</v>
      </c>
    </row>
    <row r="155" spans="3:58">
      <c r="C155">
        <v>7.7632999999999994E-2</v>
      </c>
      <c r="D155">
        <v>7.9448000000000005E-2</v>
      </c>
      <c r="E155">
        <v>0.36509399999999997</v>
      </c>
      <c r="G155">
        <v>5.3821000000000001E-2</v>
      </c>
      <c r="H155">
        <v>5.4191000000000003E-2</v>
      </c>
      <c r="I155">
        <v>0.19772300000000001</v>
      </c>
      <c r="K155">
        <v>6.5700999999999996E-2</v>
      </c>
      <c r="L155">
        <v>6.0297999999999997E-2</v>
      </c>
      <c r="M155">
        <v>0.31723099999999999</v>
      </c>
      <c r="O155">
        <v>0.101201</v>
      </c>
      <c r="P155">
        <v>9.1245000000000007E-2</v>
      </c>
      <c r="Q155">
        <v>0.48394100000000001</v>
      </c>
      <c r="S155">
        <v>0.53080000000000005</v>
      </c>
      <c r="T155">
        <v>0.56668799999999997</v>
      </c>
      <c r="U155">
        <v>1.1208640000000001</v>
      </c>
      <c r="W155">
        <v>0.146231</v>
      </c>
      <c r="X155">
        <v>0.14796799999999999</v>
      </c>
      <c r="Y155">
        <v>0.56361899999999998</v>
      </c>
      <c r="AA155">
        <v>0.172874</v>
      </c>
      <c r="AB155">
        <v>0.16769700000000001</v>
      </c>
      <c r="AC155">
        <v>0.53383999999999998</v>
      </c>
      <c r="AE155">
        <v>1.1146849999999999</v>
      </c>
      <c r="AF155">
        <v>1.1212759999999999</v>
      </c>
      <c r="AG155">
        <v>2.9694579999999999</v>
      </c>
      <c r="AI155">
        <v>1.2401009999999999</v>
      </c>
      <c r="AJ155">
        <v>1.287167</v>
      </c>
      <c r="AK155">
        <v>3.2971900000000001</v>
      </c>
      <c r="AM155">
        <v>0.332283</v>
      </c>
      <c r="AN155">
        <v>0.34224500000000002</v>
      </c>
      <c r="AO155">
        <v>0.75355000000000005</v>
      </c>
      <c r="AQ155">
        <v>4</v>
      </c>
      <c r="AR155" s="4">
        <v>6.3967950000000023E-2</v>
      </c>
      <c r="AS155" s="4">
        <v>6.7049400000000009E-2</v>
      </c>
      <c r="AT155" s="4">
        <v>0.31312240000000002</v>
      </c>
      <c r="AU155" s="4"/>
      <c r="AV155" s="4"/>
      <c r="AW155" s="4"/>
      <c r="AX155">
        <v>24</v>
      </c>
      <c r="AY155">
        <f t="shared" si="59"/>
        <v>1.1782032400589102</v>
      </c>
      <c r="AZ155">
        <f t="shared" si="60"/>
        <v>1.1782032400589101E+21</v>
      </c>
      <c r="BA155">
        <f>AY145*(10^-20)</f>
        <v>1.2563961794871793E-20</v>
      </c>
      <c r="BB155">
        <f t="shared" si="55"/>
        <v>1.2803121794871791E-20</v>
      </c>
      <c r="BC155">
        <f t="shared" si="58"/>
        <v>3.5107194102564105E-20</v>
      </c>
    </row>
    <row r="156" spans="3:58">
      <c r="C156">
        <v>0.39258900000000002</v>
      </c>
      <c r="D156">
        <v>0.38138</v>
      </c>
      <c r="E156">
        <v>0.63925399999999999</v>
      </c>
      <c r="G156">
        <v>0.40391700000000003</v>
      </c>
      <c r="H156">
        <v>0.39208399999999999</v>
      </c>
      <c r="I156">
        <v>0.65786500000000003</v>
      </c>
      <c r="K156">
        <v>0.43499100000000002</v>
      </c>
      <c r="L156">
        <v>0.42304700000000001</v>
      </c>
      <c r="M156">
        <v>0.68856499999999998</v>
      </c>
      <c r="O156">
        <v>0.424315</v>
      </c>
      <c r="P156">
        <v>0.41089900000000001</v>
      </c>
      <c r="Q156">
        <v>0.67066300000000001</v>
      </c>
      <c r="S156">
        <v>0.39803899999999998</v>
      </c>
      <c r="T156">
        <v>0.38568599999999997</v>
      </c>
      <c r="U156">
        <v>0.65854100000000004</v>
      </c>
      <c r="W156">
        <v>0.43532599999999999</v>
      </c>
      <c r="X156">
        <v>0.42066199999999998</v>
      </c>
      <c r="Y156">
        <v>0.66634499999999997</v>
      </c>
      <c r="AA156">
        <v>0.40362900000000002</v>
      </c>
      <c r="AB156">
        <v>0.40378199999999997</v>
      </c>
      <c r="AC156">
        <v>0.63951899999999995</v>
      </c>
      <c r="AE156">
        <v>0.40301799999999999</v>
      </c>
      <c r="AF156">
        <v>0.39336700000000002</v>
      </c>
      <c r="AG156">
        <v>0.66015800000000002</v>
      </c>
      <c r="AI156">
        <v>0.40394600000000003</v>
      </c>
      <c r="AJ156">
        <v>0.39405099999999998</v>
      </c>
      <c r="AK156">
        <v>0.65452699999999997</v>
      </c>
      <c r="AM156">
        <v>0.40462599999999999</v>
      </c>
      <c r="AN156">
        <v>0.40050599999999997</v>
      </c>
      <c r="AO156">
        <v>0.65305100000000005</v>
      </c>
      <c r="AQ156">
        <v>8</v>
      </c>
      <c r="AR156" s="4">
        <v>0.17555344999999997</v>
      </c>
      <c r="AS156" s="4">
        <v>0.17822405000000002</v>
      </c>
      <c r="AT156" s="4">
        <v>0.61369004999999999</v>
      </c>
    </row>
    <row r="157" spans="3:58">
      <c r="C157">
        <v>0.472084</v>
      </c>
      <c r="D157">
        <v>0.45778799999999997</v>
      </c>
      <c r="E157">
        <v>1.11619</v>
      </c>
      <c r="G157">
        <v>0.55122400000000005</v>
      </c>
      <c r="H157">
        <v>0.53012000000000004</v>
      </c>
      <c r="I157">
        <v>1.0660099999999999</v>
      </c>
      <c r="K157">
        <v>0.55076999999999998</v>
      </c>
      <c r="L157">
        <v>0.55361499999999997</v>
      </c>
      <c r="M157">
        <v>1.2394499999999999</v>
      </c>
      <c r="O157">
        <v>0.90527899999999994</v>
      </c>
      <c r="P157">
        <v>0.93263499999999999</v>
      </c>
      <c r="Q157">
        <v>2.0106899999999999</v>
      </c>
      <c r="S157">
        <v>1.0499099999999999</v>
      </c>
      <c r="T157">
        <v>1.02356</v>
      </c>
      <c r="U157">
        <v>2.17245</v>
      </c>
      <c r="W157">
        <v>1.1926600000000001</v>
      </c>
      <c r="X157">
        <v>1.1848700000000001</v>
      </c>
      <c r="Y157">
        <v>2.4944299999999999</v>
      </c>
      <c r="AA157">
        <v>0.56112499999999998</v>
      </c>
      <c r="AB157">
        <v>0.57259300000000002</v>
      </c>
      <c r="AC157">
        <v>1.02955</v>
      </c>
      <c r="AE157">
        <v>0.63043000000000005</v>
      </c>
      <c r="AF157">
        <v>0.62549500000000002</v>
      </c>
      <c r="AG157">
        <v>1.4616899999999999</v>
      </c>
      <c r="AI157">
        <v>1.64723</v>
      </c>
      <c r="AJ157">
        <v>1.6328499999999999</v>
      </c>
      <c r="AK157">
        <v>4.6534599999999999</v>
      </c>
      <c r="AM157">
        <v>1.9460500000000001</v>
      </c>
      <c r="AN157">
        <v>1.98773</v>
      </c>
      <c r="AO157">
        <v>5.3927399999999999</v>
      </c>
      <c r="AQ157">
        <v>12</v>
      </c>
      <c r="AR157" s="4">
        <v>0.368970825</v>
      </c>
      <c r="AS157" s="4">
        <v>0.37340747499999988</v>
      </c>
      <c r="AT157" s="4">
        <v>1.1867515750000002</v>
      </c>
      <c r="AU157" s="4"/>
      <c r="AV157" s="4"/>
      <c r="AW157" s="4"/>
      <c r="AX157" s="4"/>
      <c r="AY157" s="4" t="s">
        <v>50</v>
      </c>
      <c r="AZ157" s="4"/>
      <c r="BA157" s="4"/>
      <c r="BB157" s="4"/>
      <c r="BC157" s="4"/>
    </row>
    <row r="158" spans="3:58">
      <c r="C158">
        <v>7.9494999999999996E-2</v>
      </c>
      <c r="D158">
        <v>7.6408000000000004E-2</v>
      </c>
      <c r="E158">
        <v>0.47693600000000003</v>
      </c>
      <c r="G158">
        <v>0.14730699999999999</v>
      </c>
      <c r="H158">
        <v>0.13803599999999999</v>
      </c>
      <c r="I158">
        <v>0.40814499999999998</v>
      </c>
      <c r="K158">
        <v>0.11577900000000001</v>
      </c>
      <c r="L158">
        <v>0.13056799999999999</v>
      </c>
      <c r="M158">
        <v>0.55088499999999996</v>
      </c>
      <c r="O158">
        <v>0.480964</v>
      </c>
      <c r="P158">
        <v>0.52173599999999998</v>
      </c>
      <c r="Q158">
        <v>1.3400270000000001</v>
      </c>
      <c r="S158">
        <v>0.65187099999999998</v>
      </c>
      <c r="T158">
        <v>0.63787400000000005</v>
      </c>
      <c r="U158">
        <v>1.5139089999999999</v>
      </c>
      <c r="W158">
        <v>0.75733399999999995</v>
      </c>
      <c r="X158">
        <v>0.764208</v>
      </c>
      <c r="Y158">
        <v>1.828085</v>
      </c>
      <c r="AA158">
        <v>0.157496</v>
      </c>
      <c r="AB158">
        <v>0.16881099999999999</v>
      </c>
      <c r="AC158">
        <v>0.39003100000000002</v>
      </c>
      <c r="AE158">
        <v>0.227412</v>
      </c>
      <c r="AF158">
        <v>0.232128</v>
      </c>
      <c r="AG158">
        <v>0.80153200000000002</v>
      </c>
      <c r="AI158">
        <v>1.2432840000000001</v>
      </c>
      <c r="AJ158">
        <v>1.238799</v>
      </c>
      <c r="AK158">
        <v>3.9989330000000001</v>
      </c>
      <c r="AM158">
        <v>1.5414239999999999</v>
      </c>
      <c r="AN158">
        <v>1.587224</v>
      </c>
      <c r="AO158">
        <v>4.7396890000000003</v>
      </c>
      <c r="AQ158">
        <v>16</v>
      </c>
      <c r="AR158" s="4">
        <v>0.63772280000000003</v>
      </c>
      <c r="AS158" s="4">
        <v>0.648166825</v>
      </c>
      <c r="AT158" s="4">
        <v>1.9688845499999998</v>
      </c>
      <c r="AU158" s="4"/>
      <c r="AV158" s="4"/>
      <c r="AW158" s="4"/>
      <c r="AX158" s="4"/>
      <c r="AY158" s="4"/>
      <c r="AZ158" s="4"/>
    </row>
    <row r="159" spans="3:58">
      <c r="C159">
        <v>0.41060600000000003</v>
      </c>
      <c r="D159">
        <v>0.39865200000000001</v>
      </c>
      <c r="E159">
        <v>0.65896200000000005</v>
      </c>
      <c r="G159">
        <v>0.396895</v>
      </c>
      <c r="H159">
        <v>0.38723600000000002</v>
      </c>
      <c r="I159">
        <v>0.64348300000000003</v>
      </c>
      <c r="K159">
        <v>0.38744299999999998</v>
      </c>
      <c r="L159">
        <v>0.37539699999999998</v>
      </c>
      <c r="M159">
        <v>0.65312099999999995</v>
      </c>
      <c r="O159">
        <v>0.414435</v>
      </c>
      <c r="P159">
        <v>0.40723599999999999</v>
      </c>
      <c r="Q159">
        <v>0.65856300000000001</v>
      </c>
      <c r="S159">
        <v>0.407696</v>
      </c>
      <c r="T159">
        <v>0.400171</v>
      </c>
      <c r="U159">
        <v>0.66293199999999997</v>
      </c>
      <c r="W159">
        <v>0.38051800000000002</v>
      </c>
      <c r="X159">
        <v>0.36705700000000002</v>
      </c>
      <c r="Y159">
        <v>0.61269300000000004</v>
      </c>
      <c r="AA159">
        <v>0.399366</v>
      </c>
      <c r="AB159">
        <v>0.386604</v>
      </c>
      <c r="AC159">
        <v>0.65853300000000004</v>
      </c>
      <c r="AE159">
        <v>0.421599</v>
      </c>
      <c r="AF159">
        <v>0.40974699999999997</v>
      </c>
      <c r="AG159">
        <v>0.67117199999999999</v>
      </c>
      <c r="AI159">
        <v>0.42093399999999997</v>
      </c>
      <c r="AJ159">
        <v>0.40610800000000002</v>
      </c>
      <c r="AK159">
        <v>0.67614399999999997</v>
      </c>
      <c r="AM159">
        <v>0.41847299999999998</v>
      </c>
      <c r="AN159">
        <v>0.405999</v>
      </c>
      <c r="AO159">
        <v>0.67554999999999998</v>
      </c>
      <c r="AQ159">
        <v>20</v>
      </c>
      <c r="AR159" s="4">
        <v>0.79853592500000004</v>
      </c>
      <c r="AS159" s="4">
        <v>0.81196845000000017</v>
      </c>
      <c r="AT159" s="4">
        <v>2.2870236250000002</v>
      </c>
      <c r="AU159" s="4"/>
      <c r="AV159" s="4"/>
      <c r="AW159" s="4"/>
      <c r="AY159" t="s">
        <v>17</v>
      </c>
      <c r="AZ159" t="s">
        <v>18</v>
      </c>
    </row>
    <row r="160" spans="3:58">
      <c r="C160">
        <v>0.48332900000000001</v>
      </c>
      <c r="D160">
        <v>0.460229</v>
      </c>
      <c r="E160">
        <v>0.98783699999999997</v>
      </c>
      <c r="G160">
        <v>0.44629200000000002</v>
      </c>
      <c r="H160">
        <v>0.44114500000000001</v>
      </c>
      <c r="I160">
        <v>0.84941999999999995</v>
      </c>
      <c r="K160">
        <v>0.70045599999999997</v>
      </c>
      <c r="L160">
        <v>0.67451700000000003</v>
      </c>
      <c r="M160">
        <v>1.31307</v>
      </c>
      <c r="O160">
        <v>0.51012900000000005</v>
      </c>
      <c r="P160">
        <v>0.50602599999999998</v>
      </c>
      <c r="Q160">
        <v>0.89166500000000004</v>
      </c>
      <c r="S160">
        <v>1.01684</v>
      </c>
      <c r="T160">
        <v>1.0315300000000001</v>
      </c>
      <c r="U160">
        <v>1.93146</v>
      </c>
      <c r="W160">
        <v>1.0669900000000001</v>
      </c>
      <c r="X160">
        <v>1.0707</v>
      </c>
      <c r="Y160">
        <v>2.6370200000000001</v>
      </c>
      <c r="AA160">
        <v>1.3418600000000001</v>
      </c>
      <c r="AB160">
        <v>1.3419700000000001</v>
      </c>
      <c r="AC160">
        <v>3.97105</v>
      </c>
      <c r="AE160">
        <v>1.5420199999999999</v>
      </c>
      <c r="AF160">
        <v>1.51369</v>
      </c>
      <c r="AG160">
        <v>4.2556399999999996</v>
      </c>
      <c r="AI160">
        <v>1.23455</v>
      </c>
      <c r="AJ160">
        <v>1.2197</v>
      </c>
      <c r="AK160">
        <v>2.5931600000000001</v>
      </c>
      <c r="AM160">
        <v>1.64307</v>
      </c>
      <c r="AN160">
        <v>1.6317900000000001</v>
      </c>
      <c r="AO160">
        <v>3.60358</v>
      </c>
      <c r="AQ160">
        <v>24</v>
      </c>
      <c r="AR160" s="4">
        <v>1.2563961794871794</v>
      </c>
      <c r="AS160" s="4">
        <v>1.2803121794871792</v>
      </c>
      <c r="AT160" s="4">
        <v>3.510719410256411</v>
      </c>
      <c r="AX160">
        <v>10</v>
      </c>
      <c r="AY160">
        <f t="shared" ref="AY160:AY167" si="61">AX160*1000/$AR$2</f>
        <v>0.49091801669121254</v>
      </c>
      <c r="AZ160">
        <f>AY160/(10^-27)/(10^6)</f>
        <v>4.9091801669121252E+20</v>
      </c>
      <c r="BA160" s="4">
        <v>0.22747630000000005</v>
      </c>
      <c r="BB160" s="4">
        <v>0.23216834999999997</v>
      </c>
      <c r="BC160" s="4">
        <v>0.79455677499999999</v>
      </c>
      <c r="BD160" s="4"/>
      <c r="BE160" s="4"/>
      <c r="BF160" s="4"/>
    </row>
    <row r="161" spans="3:55">
      <c r="C161">
        <v>7.2722999999999996E-2</v>
      </c>
      <c r="D161">
        <v>6.1577E-2</v>
      </c>
      <c r="E161">
        <v>0.32887499999999997</v>
      </c>
      <c r="G161">
        <v>4.9397000000000003E-2</v>
      </c>
      <c r="H161">
        <v>5.3908999999999999E-2</v>
      </c>
      <c r="I161">
        <v>0.20593700000000001</v>
      </c>
      <c r="K161">
        <v>0.31301299999999999</v>
      </c>
      <c r="L161">
        <v>0.29912</v>
      </c>
      <c r="M161">
        <v>0.65994900000000001</v>
      </c>
      <c r="O161">
        <v>9.5694000000000098E-2</v>
      </c>
      <c r="P161">
        <v>9.8790000000000003E-2</v>
      </c>
      <c r="Q161">
        <v>0.233102</v>
      </c>
      <c r="S161">
        <v>0.60914400000000002</v>
      </c>
      <c r="T161">
        <v>0.631359</v>
      </c>
      <c r="U161">
        <v>1.2685280000000001</v>
      </c>
      <c r="W161">
        <v>0.68647199999999997</v>
      </c>
      <c r="X161">
        <v>0.70364300000000002</v>
      </c>
      <c r="Y161">
        <v>2.024327</v>
      </c>
      <c r="AA161">
        <v>0.94249400000000005</v>
      </c>
      <c r="AB161">
        <v>0.95536600000000005</v>
      </c>
      <c r="AC161">
        <v>3.3125170000000002</v>
      </c>
      <c r="AE161">
        <v>1.1204209999999999</v>
      </c>
      <c r="AF161">
        <v>1.1039429999999999</v>
      </c>
      <c r="AG161">
        <v>3.5844680000000002</v>
      </c>
      <c r="AI161">
        <v>0.81361600000000001</v>
      </c>
      <c r="AJ161">
        <v>0.81359199999999998</v>
      </c>
      <c r="AK161">
        <v>1.9170160000000001</v>
      </c>
      <c r="AM161">
        <v>1.2245969999999999</v>
      </c>
      <c r="AN161">
        <v>1.2257910000000001</v>
      </c>
      <c r="AO161">
        <v>2.9280300000000001</v>
      </c>
      <c r="AX161">
        <v>12</v>
      </c>
      <c r="AY161">
        <f t="shared" si="61"/>
        <v>0.5891016200294551</v>
      </c>
      <c r="AZ161">
        <f t="shared" ref="AZ161:AZ167" si="62">AY161/(10^-27)/(10^6)</f>
        <v>5.8910162002945507E+20</v>
      </c>
      <c r="BA161" s="4">
        <v>0.368970825</v>
      </c>
      <c r="BB161" s="4">
        <v>0.37340747499999988</v>
      </c>
      <c r="BC161" s="4">
        <v>1.1867515750000002</v>
      </c>
    </row>
    <row r="162" spans="3:55">
      <c r="C162">
        <v>0.37336000000000003</v>
      </c>
      <c r="D162">
        <v>0.36319099999999999</v>
      </c>
      <c r="E162">
        <v>0.62904700000000002</v>
      </c>
      <c r="G162">
        <v>0.43463800000000002</v>
      </c>
      <c r="H162">
        <v>0.42192800000000003</v>
      </c>
      <c r="I162">
        <v>0.70127200000000001</v>
      </c>
      <c r="K162">
        <v>0.42168899999999998</v>
      </c>
      <c r="L162">
        <v>0.40856399999999998</v>
      </c>
      <c r="M162">
        <v>0.68948200000000004</v>
      </c>
      <c r="O162">
        <v>0.40192699999999998</v>
      </c>
      <c r="P162">
        <v>0.39097599999999999</v>
      </c>
      <c r="Q162">
        <v>0.64041000000000003</v>
      </c>
      <c r="S162">
        <v>0.396119</v>
      </c>
      <c r="T162">
        <v>0.38275300000000001</v>
      </c>
      <c r="U162">
        <v>0.62517800000000001</v>
      </c>
      <c r="W162">
        <v>0.442112</v>
      </c>
      <c r="X162">
        <v>0.43432900000000002</v>
      </c>
      <c r="Y162">
        <v>0.69822499999999998</v>
      </c>
      <c r="AA162">
        <v>0.42308899999999999</v>
      </c>
      <c r="AB162">
        <v>0.41047099999999997</v>
      </c>
      <c r="AC162">
        <v>0.68267800000000001</v>
      </c>
      <c r="AE162">
        <v>0.41367599999999999</v>
      </c>
      <c r="AF162">
        <v>0.40018799999999999</v>
      </c>
      <c r="AG162">
        <v>0.65256599999999998</v>
      </c>
      <c r="AI162">
        <v>0.42027399999999998</v>
      </c>
      <c r="AJ162">
        <v>0.406412</v>
      </c>
      <c r="AK162">
        <v>0.66960500000000001</v>
      </c>
      <c r="AM162">
        <v>0.40567999999999999</v>
      </c>
      <c r="AN162">
        <v>0.40912399999999999</v>
      </c>
      <c r="AO162">
        <v>0.63762799999999997</v>
      </c>
      <c r="AR162" t="s">
        <v>17</v>
      </c>
      <c r="AS162" t="s">
        <v>18</v>
      </c>
      <c r="AT162" t="s">
        <v>19</v>
      </c>
      <c r="AU162" t="s">
        <v>20</v>
      </c>
      <c r="AV162" t="s">
        <v>21</v>
      </c>
      <c r="AX162">
        <v>14</v>
      </c>
      <c r="AY162">
        <f t="shared" si="61"/>
        <v>0.6872852233676976</v>
      </c>
      <c r="AZ162">
        <f t="shared" si="62"/>
        <v>6.8728522336769763E+20</v>
      </c>
      <c r="BA162" s="4">
        <v>0.54339175000000028</v>
      </c>
      <c r="BB162" s="4">
        <v>0.55413920000000005</v>
      </c>
      <c r="BC162" s="4">
        <v>1.6060150500000003</v>
      </c>
    </row>
    <row r="163" spans="3:55">
      <c r="C163">
        <v>0.450457</v>
      </c>
      <c r="D163">
        <v>0.45102700000000001</v>
      </c>
      <c r="E163">
        <v>0.88943000000000005</v>
      </c>
      <c r="G163">
        <v>0.64999399999999996</v>
      </c>
      <c r="H163">
        <v>0.65422800000000003</v>
      </c>
      <c r="I163">
        <v>1.57115</v>
      </c>
      <c r="K163">
        <v>0.79475399999999996</v>
      </c>
      <c r="L163">
        <v>0.77371599999999996</v>
      </c>
      <c r="M163">
        <v>2.0374300000000001</v>
      </c>
      <c r="O163">
        <v>0.87397499999999995</v>
      </c>
      <c r="P163">
        <v>0.86791300000000005</v>
      </c>
      <c r="Q163">
        <v>2.4220700000000002</v>
      </c>
      <c r="S163">
        <v>1.0334099999999999</v>
      </c>
      <c r="T163">
        <v>1.0174799999999999</v>
      </c>
      <c r="U163">
        <v>2.4194300000000002</v>
      </c>
      <c r="W163">
        <v>0.59555000000000002</v>
      </c>
      <c r="X163">
        <v>0.59937099999999999</v>
      </c>
      <c r="Y163">
        <v>1.3268800000000001</v>
      </c>
      <c r="AA163">
        <v>1.21201</v>
      </c>
      <c r="AB163">
        <v>1.1855599999999999</v>
      </c>
      <c r="AC163">
        <v>2.57883</v>
      </c>
      <c r="AE163">
        <v>1.59642</v>
      </c>
      <c r="AF163">
        <v>1.6083700000000001</v>
      </c>
      <c r="AG163">
        <v>4.1259100000000002</v>
      </c>
      <c r="AI163">
        <v>1.71489</v>
      </c>
      <c r="AJ163">
        <v>1.72872</v>
      </c>
      <c r="AK163">
        <v>4.5139699999999996</v>
      </c>
      <c r="AM163">
        <v>0.62132100000000001</v>
      </c>
      <c r="AN163">
        <v>0.65549999999999997</v>
      </c>
      <c r="AO163">
        <v>1.44574</v>
      </c>
      <c r="AQ163">
        <v>4</v>
      </c>
      <c r="AR163">
        <f t="shared" ref="AR163:AR168" si="63">AQ163*1000/$AR$2</f>
        <v>0.19636720667648502</v>
      </c>
      <c r="AS163">
        <f>AR163/(10^-27)/(10^6)</f>
        <v>1.9636720667648501E+20</v>
      </c>
      <c r="AT163">
        <f>AR155*(10^-20)</f>
        <v>6.3967950000000021E-22</v>
      </c>
      <c r="AU163">
        <f t="shared" ref="AU163:AU168" si="64">AS155*(10^-20)</f>
        <v>6.7049400000000009E-22</v>
      </c>
      <c r="AV163">
        <f t="shared" ref="AV163:AV168" si="65">AT155*(10^-20)</f>
        <v>3.1312240000000001E-21</v>
      </c>
      <c r="AX163">
        <v>16</v>
      </c>
      <c r="AY163">
        <f t="shared" si="61"/>
        <v>0.78546882670594009</v>
      </c>
      <c r="AZ163">
        <f t="shared" si="62"/>
        <v>7.8546882670594005E+20</v>
      </c>
      <c r="BA163" s="4">
        <v>0.63772280000000003</v>
      </c>
      <c r="BB163" s="4">
        <v>0.648166825</v>
      </c>
      <c r="BC163" s="4">
        <v>1.9688845499999998</v>
      </c>
    </row>
    <row r="164" spans="3:55">
      <c r="C164">
        <v>7.7096999999999999E-2</v>
      </c>
      <c r="D164">
        <v>8.7835999999999997E-2</v>
      </c>
      <c r="E164">
        <v>0.26038299999999998</v>
      </c>
      <c r="G164">
        <v>0.21535599999999999</v>
      </c>
      <c r="H164">
        <v>0.23230000000000001</v>
      </c>
      <c r="I164">
        <v>0.86987800000000004</v>
      </c>
      <c r="K164">
        <v>0.37306499999999998</v>
      </c>
      <c r="L164">
        <v>0.36515199999999998</v>
      </c>
      <c r="M164">
        <v>1.3479479999999999</v>
      </c>
      <c r="O164">
        <v>0.47204800000000002</v>
      </c>
      <c r="P164">
        <v>0.476937</v>
      </c>
      <c r="Q164">
        <v>1.78166</v>
      </c>
      <c r="S164">
        <v>0.63729100000000005</v>
      </c>
      <c r="T164">
        <v>0.63472700000000004</v>
      </c>
      <c r="U164">
        <v>1.794252</v>
      </c>
      <c r="W164">
        <v>0.15343799999999999</v>
      </c>
      <c r="X164">
        <v>0.16504199999999999</v>
      </c>
      <c r="Y164">
        <v>0.62865499999999996</v>
      </c>
      <c r="AA164">
        <v>0.78892099999999998</v>
      </c>
      <c r="AB164">
        <v>0.77508900000000003</v>
      </c>
      <c r="AC164">
        <v>1.8961520000000001</v>
      </c>
      <c r="AE164">
        <v>1.182744</v>
      </c>
      <c r="AF164">
        <v>1.2081820000000001</v>
      </c>
      <c r="AG164">
        <v>3.473344</v>
      </c>
      <c r="AI164">
        <v>1.294616</v>
      </c>
      <c r="AJ164">
        <v>1.322308</v>
      </c>
      <c r="AK164">
        <v>3.8443649999999998</v>
      </c>
      <c r="AM164">
        <v>0.215641</v>
      </c>
      <c r="AN164">
        <v>0.24637600000000001</v>
      </c>
      <c r="AO164">
        <v>0.80811200000000005</v>
      </c>
      <c r="AQ164">
        <v>8</v>
      </c>
      <c r="AR164">
        <f t="shared" si="63"/>
        <v>0.39273441335297005</v>
      </c>
      <c r="AS164">
        <f t="shared" ref="AS164:AS168" si="66">AR164/(10^-27)/(10^6)</f>
        <v>3.9273441335297003E+20</v>
      </c>
      <c r="AT164">
        <f t="shared" ref="AT164:AT168" si="67">AR156*(10^-20)</f>
        <v>1.7555344999999997E-21</v>
      </c>
      <c r="AU164">
        <f t="shared" si="64"/>
        <v>1.7822405000000001E-21</v>
      </c>
      <c r="AV164">
        <f t="shared" si="65"/>
        <v>6.1369004999999992E-21</v>
      </c>
      <c r="AX164">
        <v>18</v>
      </c>
      <c r="AY164">
        <f t="shared" si="61"/>
        <v>0.88365243004418259</v>
      </c>
      <c r="AZ164">
        <f t="shared" si="62"/>
        <v>8.8365243004418248E+20</v>
      </c>
      <c r="BA164">
        <v>0.70904040000000002</v>
      </c>
      <c r="BB164">
        <v>0.72147194999999997</v>
      </c>
      <c r="BC164">
        <v>2.0418356499999999</v>
      </c>
    </row>
    <row r="165" spans="3:55">
      <c r="C165">
        <v>0.38920900000000003</v>
      </c>
      <c r="D165">
        <v>0.37855699999999998</v>
      </c>
      <c r="E165">
        <v>0.63563400000000003</v>
      </c>
      <c r="G165">
        <v>0.42244700000000002</v>
      </c>
      <c r="H165">
        <v>0.40918300000000002</v>
      </c>
      <c r="I165">
        <v>0.66173099999999996</v>
      </c>
      <c r="K165">
        <v>0.410242</v>
      </c>
      <c r="L165">
        <v>0.39821699999999999</v>
      </c>
      <c r="M165">
        <v>0.76171299999999997</v>
      </c>
      <c r="O165">
        <v>0.39839000000000002</v>
      </c>
      <c r="P165">
        <v>0.387125</v>
      </c>
      <c r="Q165">
        <v>0.64349299999999998</v>
      </c>
      <c r="S165">
        <v>0.39999099999999999</v>
      </c>
      <c r="T165">
        <v>0.38648100000000002</v>
      </c>
      <c r="U165">
        <v>0.64797400000000005</v>
      </c>
      <c r="W165">
        <v>0.39866400000000002</v>
      </c>
      <c r="X165">
        <v>0.38764500000000002</v>
      </c>
      <c r="Y165">
        <v>0.64682799999999996</v>
      </c>
      <c r="AA165">
        <v>0.40823500000000001</v>
      </c>
      <c r="AB165">
        <v>0.39789999999999998</v>
      </c>
      <c r="AC165">
        <v>0.63609499999999997</v>
      </c>
      <c r="AE165">
        <v>0.40882099999999999</v>
      </c>
      <c r="AF165">
        <v>0.39397700000000002</v>
      </c>
      <c r="AG165">
        <v>0.66181400000000001</v>
      </c>
      <c r="AI165">
        <v>0.41693200000000002</v>
      </c>
      <c r="AJ165">
        <v>0.40230199999999999</v>
      </c>
      <c r="AK165">
        <v>0.65689399999999998</v>
      </c>
      <c r="AM165">
        <v>0.407358</v>
      </c>
      <c r="AN165">
        <v>0.40457399999999999</v>
      </c>
      <c r="AO165">
        <v>0.64867300000000006</v>
      </c>
      <c r="AQ165">
        <v>12</v>
      </c>
      <c r="AR165">
        <f t="shared" si="63"/>
        <v>0.5891016200294551</v>
      </c>
      <c r="AS165">
        <f t="shared" si="66"/>
        <v>5.8910162002945507E+20</v>
      </c>
      <c r="AT165">
        <f t="shared" si="67"/>
        <v>3.6897082499999998E-21</v>
      </c>
      <c r="AU165">
        <f t="shared" si="64"/>
        <v>3.7340747499999987E-21</v>
      </c>
      <c r="AV165">
        <f t="shared" si="65"/>
        <v>1.1867515750000001E-20</v>
      </c>
      <c r="AX165">
        <v>20</v>
      </c>
      <c r="AY165">
        <f t="shared" si="61"/>
        <v>0.98183603338242509</v>
      </c>
      <c r="AZ165">
        <f t="shared" si="62"/>
        <v>9.8183603338242503E+20</v>
      </c>
      <c r="BA165" s="4">
        <v>0.79853592500000004</v>
      </c>
      <c r="BB165" s="4">
        <v>0.81196845000000017</v>
      </c>
      <c r="BC165" s="4">
        <v>2.2870236250000002</v>
      </c>
    </row>
    <row r="166" spans="3:55">
      <c r="C166">
        <v>0.45736500000000002</v>
      </c>
      <c r="D166">
        <v>0.45323000000000002</v>
      </c>
      <c r="E166">
        <v>0.91925900000000005</v>
      </c>
      <c r="G166">
        <v>0.63584200000000002</v>
      </c>
      <c r="H166">
        <v>0.63268800000000003</v>
      </c>
      <c r="I166">
        <v>1.1120699999999999</v>
      </c>
      <c r="K166">
        <v>0.70073399999999997</v>
      </c>
      <c r="L166">
        <v>0.70702799999999999</v>
      </c>
      <c r="M166">
        <v>2.0771899999999999</v>
      </c>
      <c r="O166">
        <v>0.87992400000000004</v>
      </c>
      <c r="P166">
        <v>0.87023399999999995</v>
      </c>
      <c r="Q166">
        <v>2.6146799999999999</v>
      </c>
      <c r="S166">
        <v>1.0177499999999999</v>
      </c>
      <c r="T166">
        <v>1.02064</v>
      </c>
      <c r="U166">
        <v>2.7588499999999998</v>
      </c>
      <c r="W166">
        <v>1.1782900000000001</v>
      </c>
      <c r="X166">
        <v>1.1447099999999999</v>
      </c>
      <c r="Y166">
        <v>2.8504499999999999</v>
      </c>
      <c r="AA166">
        <v>1.34198</v>
      </c>
      <c r="AB166">
        <v>1.3334600000000001</v>
      </c>
      <c r="AC166">
        <v>3.2988400000000002</v>
      </c>
      <c r="AE166">
        <v>1.5441199999999999</v>
      </c>
      <c r="AF166">
        <v>1.52579</v>
      </c>
      <c r="AG166">
        <v>4.9904400000000004</v>
      </c>
      <c r="AI166">
        <v>1.6353899999999999</v>
      </c>
      <c r="AJ166">
        <v>1.6765099999999999</v>
      </c>
      <c r="AK166">
        <v>3.64947</v>
      </c>
      <c r="AM166">
        <v>1.7551000000000001</v>
      </c>
      <c r="AN166">
        <v>1.7473000000000001</v>
      </c>
      <c r="AO166">
        <v>4.0757199999999996</v>
      </c>
      <c r="AQ166">
        <v>16</v>
      </c>
      <c r="AR166">
        <f t="shared" si="63"/>
        <v>0.78546882670594009</v>
      </c>
      <c r="AS166">
        <f t="shared" si="66"/>
        <v>7.8546882670594005E+20</v>
      </c>
      <c r="AT166">
        <f t="shared" si="67"/>
        <v>6.3772279999999996E-21</v>
      </c>
      <c r="AU166">
        <f t="shared" si="64"/>
        <v>6.48166825E-21</v>
      </c>
      <c r="AV166">
        <f t="shared" si="65"/>
        <v>1.9688845499999997E-20</v>
      </c>
      <c r="AX166">
        <v>22</v>
      </c>
      <c r="AY166">
        <f t="shared" si="61"/>
        <v>1.0800196367206676</v>
      </c>
      <c r="AZ166">
        <f t="shared" si="62"/>
        <v>1.0800196367206676E+21</v>
      </c>
      <c r="BA166">
        <v>1.049955475</v>
      </c>
      <c r="BB166">
        <v>1.0727976749999999</v>
      </c>
      <c r="BC166">
        <v>2.8637650749999999</v>
      </c>
    </row>
    <row r="167" spans="3:55">
      <c r="C167">
        <v>6.8155999999999994E-2</v>
      </c>
      <c r="D167">
        <v>7.4673000000000003E-2</v>
      </c>
      <c r="E167">
        <v>0.28362500000000002</v>
      </c>
      <c r="G167">
        <v>0.213395</v>
      </c>
      <c r="H167">
        <v>0.22350500000000001</v>
      </c>
      <c r="I167">
        <v>0.45033899999999999</v>
      </c>
      <c r="K167">
        <v>0.29049199999999997</v>
      </c>
      <c r="L167">
        <v>0.308811</v>
      </c>
      <c r="M167">
        <v>1.315477</v>
      </c>
      <c r="O167">
        <v>0.48153400000000002</v>
      </c>
      <c r="P167">
        <v>0.48310900000000001</v>
      </c>
      <c r="Q167">
        <v>1.971187</v>
      </c>
      <c r="S167">
        <v>0.61775899999999995</v>
      </c>
      <c r="T167">
        <v>0.63415900000000003</v>
      </c>
      <c r="U167">
        <v>2.1108760000000002</v>
      </c>
      <c r="W167">
        <v>0.77962600000000004</v>
      </c>
      <c r="X167">
        <v>0.75706499999999999</v>
      </c>
      <c r="Y167">
        <v>2.2036220000000002</v>
      </c>
      <c r="AA167">
        <v>0.93374500000000005</v>
      </c>
      <c r="AB167">
        <v>0.93555999999999995</v>
      </c>
      <c r="AC167">
        <v>2.6627450000000001</v>
      </c>
      <c r="AE167">
        <v>1.1352990000000001</v>
      </c>
      <c r="AF167">
        <v>1.131813</v>
      </c>
      <c r="AG167">
        <v>4.3286259999999999</v>
      </c>
      <c r="AI167">
        <v>1.218458</v>
      </c>
      <c r="AJ167">
        <v>1.274208</v>
      </c>
      <c r="AK167">
        <v>2.9925760000000001</v>
      </c>
      <c r="AM167">
        <v>1.347742</v>
      </c>
      <c r="AN167">
        <v>1.3427260000000001</v>
      </c>
      <c r="AO167">
        <v>3.427047</v>
      </c>
      <c r="AQ167">
        <v>20</v>
      </c>
      <c r="AR167">
        <f t="shared" si="63"/>
        <v>0.98183603338242509</v>
      </c>
      <c r="AS167">
        <f t="shared" si="66"/>
        <v>9.8183603338242503E+20</v>
      </c>
      <c r="AT167">
        <f t="shared" si="67"/>
        <v>7.9853592499999993E-21</v>
      </c>
      <c r="AU167">
        <f t="shared" si="64"/>
        <v>8.1196845000000009E-21</v>
      </c>
      <c r="AV167">
        <f t="shared" si="65"/>
        <v>2.2870236250000001E-20</v>
      </c>
      <c r="AX167">
        <v>24</v>
      </c>
      <c r="AY167">
        <f t="shared" si="61"/>
        <v>1.1782032400589102</v>
      </c>
      <c r="AZ167">
        <f t="shared" si="62"/>
        <v>1.1782032400589101E+21</v>
      </c>
      <c r="BA167" s="4">
        <v>1.2563961794871794</v>
      </c>
      <c r="BB167" s="4">
        <v>1.2803121794871792</v>
      </c>
      <c r="BC167" s="4">
        <v>3.510719410256411</v>
      </c>
    </row>
    <row r="168" spans="3:55">
      <c r="C168">
        <v>0.38683000000000001</v>
      </c>
      <c r="D168">
        <v>0.37647799999999998</v>
      </c>
      <c r="E168">
        <v>0.62607599999999997</v>
      </c>
      <c r="G168">
        <v>0.40474700000000002</v>
      </c>
      <c r="H168">
        <v>0.393677</v>
      </c>
      <c r="I168">
        <v>0.64950600000000003</v>
      </c>
      <c r="K168">
        <v>0.402501</v>
      </c>
      <c r="L168">
        <v>0.39100699999999999</v>
      </c>
      <c r="M168">
        <v>0.65739000000000003</v>
      </c>
      <c r="O168">
        <v>0.39888000000000001</v>
      </c>
      <c r="P168">
        <v>0.38948899999999997</v>
      </c>
      <c r="Q168">
        <v>0.63504400000000005</v>
      </c>
      <c r="S168">
        <v>0.40031800000000001</v>
      </c>
      <c r="T168">
        <v>0.38527899999999998</v>
      </c>
      <c r="U168">
        <v>0.64802599999999999</v>
      </c>
      <c r="W168">
        <v>0.40976499999999999</v>
      </c>
      <c r="X168">
        <v>0.39588400000000001</v>
      </c>
      <c r="Y168">
        <v>0.65535100000000002</v>
      </c>
      <c r="AA168">
        <v>0.39710899999999999</v>
      </c>
      <c r="AB168">
        <v>0.38413000000000003</v>
      </c>
      <c r="AC168">
        <v>0.62257700000000005</v>
      </c>
      <c r="AE168">
        <v>0.42992200000000003</v>
      </c>
      <c r="AF168">
        <v>0.413275</v>
      </c>
      <c r="AG168">
        <v>0.66839499999999996</v>
      </c>
      <c r="AI168">
        <v>0.42277100000000001</v>
      </c>
      <c r="AJ168">
        <v>0.41811999999999999</v>
      </c>
      <c r="AK168">
        <v>0.67858200000000002</v>
      </c>
      <c r="AM168">
        <v>0.42689100000000002</v>
      </c>
      <c r="AN168">
        <v>0.41306199999999998</v>
      </c>
      <c r="AO168">
        <v>0.67889900000000003</v>
      </c>
      <c r="AQ168">
        <v>24</v>
      </c>
      <c r="AR168">
        <f t="shared" si="63"/>
        <v>1.1782032400589102</v>
      </c>
      <c r="AS168">
        <f t="shared" si="66"/>
        <v>1.1782032400589101E+21</v>
      </c>
      <c r="AT168">
        <f t="shared" si="67"/>
        <v>1.2563961794871793E-20</v>
      </c>
      <c r="AU168">
        <f t="shared" si="64"/>
        <v>1.2803121794871791E-20</v>
      </c>
      <c r="AV168">
        <f t="shared" si="65"/>
        <v>3.5107194102564105E-20</v>
      </c>
    </row>
    <row r="169" spans="3:55">
      <c r="C169">
        <v>0.413997</v>
      </c>
      <c r="D169">
        <v>0.40314699999999998</v>
      </c>
      <c r="E169">
        <v>0.80371700000000001</v>
      </c>
      <c r="G169">
        <v>0.649285</v>
      </c>
      <c r="H169">
        <v>0.63635399999999998</v>
      </c>
      <c r="I169">
        <v>1.3944000000000001</v>
      </c>
      <c r="K169">
        <v>0.77915900000000005</v>
      </c>
      <c r="L169">
        <v>0.76367700000000005</v>
      </c>
      <c r="M169">
        <v>1.76668</v>
      </c>
      <c r="O169">
        <v>0.50599799999999995</v>
      </c>
      <c r="P169">
        <v>0.498728</v>
      </c>
      <c r="Q169">
        <v>1.0722700000000001</v>
      </c>
      <c r="S169">
        <v>0.91730299999999998</v>
      </c>
      <c r="T169">
        <v>0.90703100000000003</v>
      </c>
      <c r="U169">
        <v>1.85856</v>
      </c>
      <c r="W169">
        <v>1.1798</v>
      </c>
      <c r="X169">
        <v>1.16866</v>
      </c>
      <c r="Y169">
        <v>3.3843000000000001</v>
      </c>
      <c r="AA169">
        <v>1.18336</v>
      </c>
      <c r="AB169">
        <v>1.1811499999999999</v>
      </c>
      <c r="AC169">
        <v>2.2417799999999999</v>
      </c>
      <c r="AE169">
        <v>1.25583</v>
      </c>
      <c r="AF169">
        <v>1.2283999999999999</v>
      </c>
      <c r="AG169">
        <v>2.6980499999999998</v>
      </c>
      <c r="AI169">
        <v>1.1455500000000001</v>
      </c>
      <c r="AJ169">
        <v>1.18007</v>
      </c>
      <c r="AK169">
        <v>2.4826000000000001</v>
      </c>
      <c r="AM169">
        <v>1.8329899999999999</v>
      </c>
      <c r="AN169">
        <v>1.83795</v>
      </c>
      <c r="AO169">
        <v>3.6261299999999999</v>
      </c>
      <c r="AY169" t="s">
        <v>17</v>
      </c>
      <c r="AZ169" t="s">
        <v>18</v>
      </c>
      <c r="BA169" t="s">
        <v>19</v>
      </c>
      <c r="BB169" t="s">
        <v>20</v>
      </c>
      <c r="BC169" t="s">
        <v>21</v>
      </c>
    </row>
    <row r="170" spans="3:55">
      <c r="C170">
        <v>2.7167E-2</v>
      </c>
      <c r="D170">
        <v>2.6669000000000002E-2</v>
      </c>
      <c r="E170">
        <v>0.17764099999999999</v>
      </c>
      <c r="G170">
        <v>0.24453800000000001</v>
      </c>
      <c r="H170">
        <v>0.242677</v>
      </c>
      <c r="I170">
        <v>0.74489399999999995</v>
      </c>
      <c r="K170">
        <v>0.37665799999999999</v>
      </c>
      <c r="L170">
        <v>0.37267</v>
      </c>
      <c r="M170">
        <v>1.1092900000000001</v>
      </c>
      <c r="O170">
        <v>0.107118</v>
      </c>
      <c r="P170">
        <v>0.109239</v>
      </c>
      <c r="Q170">
        <v>0.437226</v>
      </c>
      <c r="S170">
        <v>0.51698500000000003</v>
      </c>
      <c r="T170">
        <v>0.52175199999999999</v>
      </c>
      <c r="U170">
        <v>1.210534</v>
      </c>
      <c r="W170">
        <v>0.77003500000000003</v>
      </c>
      <c r="X170">
        <v>0.77277600000000002</v>
      </c>
      <c r="Y170">
        <v>2.7289490000000001</v>
      </c>
      <c r="AA170">
        <v>0.78625100000000003</v>
      </c>
      <c r="AB170">
        <v>0.79701999999999995</v>
      </c>
      <c r="AC170">
        <v>1.6192029999999999</v>
      </c>
      <c r="AE170">
        <v>0.82590799999999998</v>
      </c>
      <c r="AF170">
        <v>0.81512499999999999</v>
      </c>
      <c r="AG170">
        <v>2.029655</v>
      </c>
      <c r="AI170">
        <v>0.72277899999999995</v>
      </c>
      <c r="AJ170">
        <v>0.76195000000000002</v>
      </c>
      <c r="AK170">
        <v>1.8040179999999999</v>
      </c>
      <c r="AM170">
        <v>1.406099</v>
      </c>
      <c r="AN170">
        <v>1.4248879999999999</v>
      </c>
      <c r="AO170">
        <v>2.9472309999999999</v>
      </c>
      <c r="AU170">
        <v>10</v>
      </c>
      <c r="AV170">
        <v>0.11</v>
      </c>
      <c r="AX170">
        <v>10</v>
      </c>
      <c r="AY170">
        <f t="shared" ref="AY170:AY177" si="68">AX170*1000/$AR$2</f>
        <v>0.49091801669121254</v>
      </c>
      <c r="AZ170">
        <f>AY170/(10^-27)/(10^6)</f>
        <v>4.9091801669121252E+20</v>
      </c>
      <c r="BA170">
        <f>BA160*(10^-20)</f>
        <v>2.2747630000000003E-21</v>
      </c>
      <c r="BB170">
        <f t="shared" ref="BB170:BC170" si="69">BB160*(10^-20)</f>
        <v>2.3216834999999995E-21</v>
      </c>
      <c r="BC170">
        <f t="shared" si="69"/>
        <v>7.9455677499999989E-21</v>
      </c>
    </row>
    <row r="171" spans="3:55">
      <c r="C171">
        <v>0.42013</v>
      </c>
      <c r="D171">
        <v>0.40800700000000001</v>
      </c>
      <c r="E171">
        <v>0.67068000000000005</v>
      </c>
      <c r="G171">
        <v>0.41595500000000002</v>
      </c>
      <c r="H171">
        <v>0.40471200000000002</v>
      </c>
      <c r="I171">
        <v>0.67489299999999997</v>
      </c>
      <c r="K171">
        <v>0.40041500000000002</v>
      </c>
      <c r="L171">
        <v>0.38895000000000002</v>
      </c>
      <c r="M171">
        <v>0.65457399999999999</v>
      </c>
      <c r="O171">
        <v>0.40732800000000002</v>
      </c>
      <c r="P171">
        <v>0.39590500000000001</v>
      </c>
      <c r="Q171">
        <v>0.65999099999999999</v>
      </c>
      <c r="S171">
        <v>0.414995</v>
      </c>
      <c r="T171">
        <v>0.40282000000000001</v>
      </c>
      <c r="U171">
        <v>0.64482799999999996</v>
      </c>
      <c r="W171">
        <v>0.416437</v>
      </c>
      <c r="X171">
        <v>0.40299400000000002</v>
      </c>
      <c r="Y171">
        <v>0.66803100000000004</v>
      </c>
      <c r="AA171">
        <v>0.385799</v>
      </c>
      <c r="AB171">
        <v>0.376164</v>
      </c>
      <c r="AC171">
        <v>0.64045099999999999</v>
      </c>
      <c r="AE171">
        <v>0.42113400000000001</v>
      </c>
      <c r="AF171">
        <v>0.40748800000000002</v>
      </c>
      <c r="AG171">
        <v>0.64681200000000005</v>
      </c>
      <c r="AI171">
        <v>0.37690899999999999</v>
      </c>
      <c r="AJ171">
        <v>0.36516500000000002</v>
      </c>
      <c r="AK171">
        <v>0.62653000000000003</v>
      </c>
      <c r="AM171">
        <v>0.43091099999999999</v>
      </c>
      <c r="AN171">
        <v>0.41872500000000001</v>
      </c>
      <c r="AO171">
        <v>0.64408299999999996</v>
      </c>
      <c r="AU171">
        <v>12</v>
      </c>
      <c r="AV171">
        <v>0.11551985379506219</v>
      </c>
      <c r="AX171">
        <v>12</v>
      </c>
      <c r="AY171">
        <f t="shared" si="68"/>
        <v>0.5891016200294551</v>
      </c>
      <c r="AZ171">
        <f t="shared" ref="AZ171:AZ177" si="70">AY171/(10^-27)/(10^6)</f>
        <v>5.8910162002945507E+20</v>
      </c>
      <c r="BA171">
        <f t="shared" ref="BA171:BC171" si="71">BA161*(10^-20)</f>
        <v>3.6897082499999998E-21</v>
      </c>
      <c r="BB171">
        <f t="shared" si="71"/>
        <v>3.7340747499999987E-21</v>
      </c>
      <c r="BC171">
        <f t="shared" si="71"/>
        <v>1.1867515750000001E-20</v>
      </c>
    </row>
    <row r="172" spans="3:55">
      <c r="C172">
        <v>0.49340600000000001</v>
      </c>
      <c r="D172">
        <v>0.48386899999999999</v>
      </c>
      <c r="E172">
        <v>0.924794</v>
      </c>
      <c r="G172">
        <v>0.461063</v>
      </c>
      <c r="H172">
        <v>0.45170399999999999</v>
      </c>
      <c r="I172">
        <v>0.88156000000000001</v>
      </c>
      <c r="K172">
        <v>0.46559800000000001</v>
      </c>
      <c r="L172">
        <v>0.45803899999999997</v>
      </c>
      <c r="M172">
        <v>0.90770399999999996</v>
      </c>
      <c r="O172">
        <v>0.89551599999999998</v>
      </c>
      <c r="P172">
        <v>0.90372399999999997</v>
      </c>
      <c r="Q172">
        <v>2.6071399999999998</v>
      </c>
      <c r="S172">
        <v>1.01291</v>
      </c>
      <c r="T172">
        <v>1.02176</v>
      </c>
      <c r="U172">
        <v>2.0413100000000002</v>
      </c>
      <c r="W172">
        <v>1.09016</v>
      </c>
      <c r="X172">
        <v>1.0884199999999999</v>
      </c>
      <c r="Y172">
        <v>3.0430899999999999</v>
      </c>
      <c r="AA172">
        <v>0.57813700000000001</v>
      </c>
      <c r="AB172">
        <v>0.57625499999999996</v>
      </c>
      <c r="AC172">
        <v>1.1436999999999999</v>
      </c>
      <c r="AE172">
        <v>1.5605899999999999</v>
      </c>
      <c r="AF172">
        <v>1.58744</v>
      </c>
      <c r="AG172">
        <v>3.8595999999999999</v>
      </c>
      <c r="AI172">
        <v>1.70651</v>
      </c>
      <c r="AJ172">
        <v>1.7075199999999999</v>
      </c>
      <c r="AK172">
        <v>3.915</v>
      </c>
      <c r="AM172">
        <v>1.96472</v>
      </c>
      <c r="AN172">
        <v>1.98224</v>
      </c>
      <c r="AO172">
        <v>6.2888500000000001</v>
      </c>
      <c r="AU172">
        <v>14</v>
      </c>
      <c r="AV172">
        <v>0.15</v>
      </c>
      <c r="AX172">
        <v>14</v>
      </c>
      <c r="AY172">
        <f t="shared" si="68"/>
        <v>0.6872852233676976</v>
      </c>
      <c r="AZ172">
        <f t="shared" si="70"/>
        <v>6.8728522336769763E+20</v>
      </c>
      <c r="BA172">
        <f t="shared" ref="BA172:BC172" si="72">BA162*(10^-20)</f>
        <v>5.4339175000000026E-21</v>
      </c>
      <c r="BB172">
        <f t="shared" si="72"/>
        <v>5.5413920000000003E-21</v>
      </c>
      <c r="BC172">
        <f t="shared" si="72"/>
        <v>1.6060150500000001E-20</v>
      </c>
    </row>
    <row r="173" spans="3:55">
      <c r="C173">
        <v>7.3275999999999994E-2</v>
      </c>
      <c r="D173">
        <v>7.5861999999999999E-2</v>
      </c>
      <c r="E173">
        <v>0.25411400000000001</v>
      </c>
      <c r="G173">
        <v>4.5108000000000002E-2</v>
      </c>
      <c r="H173">
        <v>4.6991999999999999E-2</v>
      </c>
      <c r="I173">
        <v>0.20666699999999999</v>
      </c>
      <c r="K173">
        <v>6.5183000000000005E-2</v>
      </c>
      <c r="L173">
        <v>6.9088999999999998E-2</v>
      </c>
      <c r="M173">
        <v>0.25313000000000002</v>
      </c>
      <c r="O173">
        <v>0.48818800000000001</v>
      </c>
      <c r="P173">
        <v>0.50781900000000002</v>
      </c>
      <c r="Q173">
        <v>1.947149</v>
      </c>
      <c r="S173">
        <v>0.59791499999999997</v>
      </c>
      <c r="T173">
        <v>0.61894000000000005</v>
      </c>
      <c r="U173">
        <v>1.396482</v>
      </c>
      <c r="W173">
        <v>0.67372299999999996</v>
      </c>
      <c r="X173">
        <v>0.68542599999999998</v>
      </c>
      <c r="Y173">
        <v>2.3750589999999998</v>
      </c>
      <c r="AA173">
        <v>0.19233800000000001</v>
      </c>
      <c r="AB173">
        <v>0.20009099999999999</v>
      </c>
      <c r="AC173">
        <v>0.50324899999999995</v>
      </c>
      <c r="AE173">
        <v>1.139456</v>
      </c>
      <c r="AF173">
        <v>1.1799519999999999</v>
      </c>
      <c r="AG173">
        <v>3.2127880000000002</v>
      </c>
      <c r="AI173">
        <v>1.329601</v>
      </c>
      <c r="AJ173">
        <v>1.342355</v>
      </c>
      <c r="AK173">
        <v>3.2884699999999998</v>
      </c>
      <c r="AM173">
        <v>1.533809</v>
      </c>
      <c r="AN173">
        <v>1.563515</v>
      </c>
      <c r="AO173">
        <v>5.6447669999999999</v>
      </c>
      <c r="AU173">
        <v>16</v>
      </c>
      <c r="AV173">
        <v>0.20867800839515316</v>
      </c>
      <c r="AX173">
        <v>16</v>
      </c>
      <c r="AY173">
        <f t="shared" si="68"/>
        <v>0.78546882670594009</v>
      </c>
      <c r="AZ173">
        <f t="shared" si="70"/>
        <v>7.8546882670594005E+20</v>
      </c>
      <c r="BA173">
        <f t="shared" ref="BA173:BC174" si="73">BA163*(10^-20)</f>
        <v>6.3772279999999996E-21</v>
      </c>
      <c r="BB173">
        <f t="shared" si="73"/>
        <v>6.48166825E-21</v>
      </c>
      <c r="BC173">
        <f t="shared" si="73"/>
        <v>1.9688845499999997E-20</v>
      </c>
    </row>
    <row r="174" spans="3:55">
      <c r="C174">
        <v>0.413572</v>
      </c>
      <c r="D174">
        <v>0.40267900000000001</v>
      </c>
      <c r="E174">
        <v>0.656169</v>
      </c>
      <c r="G174">
        <v>0.42680000000000001</v>
      </c>
      <c r="H174">
        <v>0.41540300000000002</v>
      </c>
      <c r="I174">
        <v>0.68635599999999997</v>
      </c>
      <c r="K174">
        <v>0.40477200000000002</v>
      </c>
      <c r="L174">
        <v>0.393368</v>
      </c>
      <c r="M174">
        <v>0.65575899999999998</v>
      </c>
      <c r="O174">
        <v>0.43554199999999998</v>
      </c>
      <c r="P174">
        <v>0.42301899999999998</v>
      </c>
      <c r="Q174">
        <v>0.67495000000000005</v>
      </c>
      <c r="S174">
        <v>0.41853099999999999</v>
      </c>
      <c r="T174">
        <v>0.40918300000000002</v>
      </c>
      <c r="U174">
        <v>0.66148099999999999</v>
      </c>
      <c r="W174">
        <v>0.40196799999999999</v>
      </c>
      <c r="X174">
        <v>0.38989699999999999</v>
      </c>
      <c r="Y174">
        <v>0.63897499999999996</v>
      </c>
      <c r="AA174">
        <v>0.40894999999999998</v>
      </c>
      <c r="AB174">
        <v>0.39823999999999998</v>
      </c>
      <c r="AC174">
        <v>0.66974999999999996</v>
      </c>
      <c r="AE174">
        <v>0.41021999999999997</v>
      </c>
      <c r="AF174">
        <v>0.39768100000000001</v>
      </c>
      <c r="AG174">
        <v>0.67013299999999998</v>
      </c>
      <c r="AI174">
        <v>0.44707599999999997</v>
      </c>
      <c r="AJ174">
        <v>0.43044199999999999</v>
      </c>
      <c r="AK174">
        <v>0.70035999999999998</v>
      </c>
      <c r="AM174">
        <v>0.41192899999999999</v>
      </c>
      <c r="AN174">
        <v>0.39814899999999998</v>
      </c>
      <c r="AO174">
        <v>0.65941300000000003</v>
      </c>
      <c r="AU174">
        <v>18</v>
      </c>
      <c r="AV174">
        <v>0.2</v>
      </c>
      <c r="AX174">
        <v>18</v>
      </c>
      <c r="AY174">
        <f t="shared" si="68"/>
        <v>0.88365243004418259</v>
      </c>
      <c r="AZ174">
        <f t="shared" si="70"/>
        <v>8.8365243004418248E+20</v>
      </c>
      <c r="BA174">
        <f t="shared" si="73"/>
        <v>7.0904039999999995E-21</v>
      </c>
      <c r="BB174">
        <f t="shared" si="73"/>
        <v>7.2147194999999997E-21</v>
      </c>
      <c r="BC174">
        <f t="shared" si="73"/>
        <v>2.0418356499999999E-20</v>
      </c>
    </row>
    <row r="175" spans="3:55">
      <c r="C175">
        <v>0.44051899999999999</v>
      </c>
      <c r="D175">
        <v>0.42886800000000003</v>
      </c>
      <c r="E175">
        <v>0.82729799999999998</v>
      </c>
      <c r="G175">
        <v>0.66955900000000002</v>
      </c>
      <c r="H175">
        <v>0.66723100000000002</v>
      </c>
      <c r="I175">
        <v>1.7876300000000001</v>
      </c>
      <c r="K175">
        <v>0.75402599999999997</v>
      </c>
      <c r="L175">
        <v>0.76366900000000004</v>
      </c>
      <c r="M175">
        <v>1.8440000000000001</v>
      </c>
      <c r="O175">
        <v>0.88741800000000004</v>
      </c>
      <c r="P175">
        <v>0.87032699999999996</v>
      </c>
      <c r="Q175">
        <v>1.55098</v>
      </c>
      <c r="S175">
        <v>0.53438099999999999</v>
      </c>
      <c r="T175">
        <v>0.53863099999999997</v>
      </c>
      <c r="U175">
        <v>1.0204500000000001</v>
      </c>
      <c r="W175">
        <v>1.1279699999999999</v>
      </c>
      <c r="X175">
        <v>1.12765</v>
      </c>
      <c r="Y175">
        <v>2.3083300000000002</v>
      </c>
      <c r="AA175">
        <v>1.2220299999999999</v>
      </c>
      <c r="AB175">
        <v>1.2366200000000001</v>
      </c>
      <c r="AC175">
        <v>2.5464500000000001</v>
      </c>
      <c r="AE175">
        <v>1.4850300000000001</v>
      </c>
      <c r="AF175">
        <v>1.5056700000000001</v>
      </c>
      <c r="AG175">
        <v>3.3528799999999999</v>
      </c>
      <c r="AI175">
        <v>1.7461800000000001</v>
      </c>
      <c r="AJ175">
        <v>1.75318</v>
      </c>
      <c r="AK175">
        <v>5.6765499999999998</v>
      </c>
      <c r="AM175">
        <v>1.95807</v>
      </c>
      <c r="AN175">
        <v>2.0504600000000002</v>
      </c>
      <c r="AO175">
        <v>4.8531399999999998</v>
      </c>
      <c r="AU175">
        <v>20</v>
      </c>
      <c r="AV175">
        <v>0.18234760187437951</v>
      </c>
      <c r="AX175">
        <v>20</v>
      </c>
      <c r="AY175">
        <f t="shared" si="68"/>
        <v>0.98183603338242509</v>
      </c>
      <c r="AZ175">
        <f t="shared" si="70"/>
        <v>9.8183603338242503E+20</v>
      </c>
      <c r="BA175">
        <f t="shared" ref="BA175:BC176" si="74">BA165*(10^-20)</f>
        <v>7.9853592499999993E-21</v>
      </c>
      <c r="BB175">
        <f t="shared" si="74"/>
        <v>8.1196845000000009E-21</v>
      </c>
      <c r="BC175">
        <f t="shared" si="74"/>
        <v>2.2870236250000001E-20</v>
      </c>
    </row>
    <row r="176" spans="3:55">
      <c r="C176">
        <v>2.6946999999999999E-2</v>
      </c>
      <c r="D176">
        <v>2.6189E-2</v>
      </c>
      <c r="E176">
        <v>0.171129</v>
      </c>
      <c r="G176">
        <v>0.242759</v>
      </c>
      <c r="H176">
        <v>0.251828</v>
      </c>
      <c r="I176">
        <v>1.1012740000000001</v>
      </c>
      <c r="K176">
        <v>0.34925400000000001</v>
      </c>
      <c r="L176">
        <v>0.37030099999999999</v>
      </c>
      <c r="M176">
        <v>1.1882410000000001</v>
      </c>
      <c r="O176">
        <v>0.451876</v>
      </c>
      <c r="P176">
        <v>0.44730799999999998</v>
      </c>
      <c r="Q176">
        <v>0.87602999999999998</v>
      </c>
      <c r="S176">
        <v>0.11584999999999999</v>
      </c>
      <c r="T176">
        <v>0.12944800000000001</v>
      </c>
      <c r="U176">
        <v>0.35896899999999998</v>
      </c>
      <c r="W176">
        <v>0.72600200000000004</v>
      </c>
      <c r="X176">
        <v>0.73775299999999999</v>
      </c>
      <c r="Y176">
        <v>1.6693549999999999</v>
      </c>
      <c r="AA176">
        <v>0.81308000000000002</v>
      </c>
      <c r="AB176">
        <v>0.83838000000000001</v>
      </c>
      <c r="AC176">
        <v>1.8767</v>
      </c>
      <c r="AE176">
        <v>1.07481</v>
      </c>
      <c r="AF176">
        <v>1.1079889999999999</v>
      </c>
      <c r="AG176">
        <v>2.682747</v>
      </c>
      <c r="AI176">
        <v>1.299104</v>
      </c>
      <c r="AJ176">
        <v>1.322738</v>
      </c>
      <c r="AK176">
        <v>4.9761899999999999</v>
      </c>
      <c r="AM176">
        <v>1.546141</v>
      </c>
      <c r="AN176">
        <v>1.6523110000000001</v>
      </c>
      <c r="AO176">
        <v>4.193727</v>
      </c>
      <c r="AU176">
        <v>22</v>
      </c>
      <c r="AV176">
        <v>0.25</v>
      </c>
      <c r="AX176">
        <v>22</v>
      </c>
      <c r="AY176">
        <f t="shared" si="68"/>
        <v>1.0800196367206676</v>
      </c>
      <c r="AZ176">
        <f t="shared" si="70"/>
        <v>1.0800196367206676E+21</v>
      </c>
      <c r="BA176">
        <f t="shared" si="74"/>
        <v>1.0499554749999999E-20</v>
      </c>
      <c r="BB176">
        <f t="shared" si="74"/>
        <v>1.0727976749999999E-20</v>
      </c>
      <c r="BC176">
        <f t="shared" si="74"/>
        <v>2.8637650749999996E-20</v>
      </c>
    </row>
    <row r="177" spans="3:55">
      <c r="C177">
        <v>0.40751599999999999</v>
      </c>
      <c r="D177">
        <v>0.39652900000000002</v>
      </c>
      <c r="E177">
        <v>0.64070899999999997</v>
      </c>
      <c r="G177">
        <v>0.38964599999999999</v>
      </c>
      <c r="H177">
        <v>0.37892599999999999</v>
      </c>
      <c r="I177">
        <v>0.644621</v>
      </c>
      <c r="K177">
        <v>0.41517399999999999</v>
      </c>
      <c r="L177">
        <v>0.40647299999999997</v>
      </c>
      <c r="M177">
        <v>0.65753700000000004</v>
      </c>
      <c r="O177">
        <v>0.402862</v>
      </c>
      <c r="P177">
        <v>0.39335100000000001</v>
      </c>
      <c r="Q177">
        <v>0.65732199999999996</v>
      </c>
      <c r="S177">
        <v>0.41982900000000001</v>
      </c>
      <c r="T177">
        <v>0.40616799999999997</v>
      </c>
      <c r="U177">
        <v>0.65496799999999999</v>
      </c>
      <c r="W177">
        <v>0.41722100000000001</v>
      </c>
      <c r="X177">
        <v>0.40432699999999999</v>
      </c>
      <c r="Y177">
        <v>0.67669599999999996</v>
      </c>
      <c r="AA177">
        <v>0.40395799999999998</v>
      </c>
      <c r="AB177">
        <v>0.38990599999999997</v>
      </c>
      <c r="AC177">
        <v>0.63466199999999995</v>
      </c>
      <c r="AE177">
        <v>0.43656</v>
      </c>
      <c r="AF177">
        <v>0.42385600000000001</v>
      </c>
      <c r="AG177">
        <v>0.68819600000000003</v>
      </c>
      <c r="AI177">
        <v>0.41362199999999999</v>
      </c>
      <c r="AJ177">
        <v>0.40009</v>
      </c>
      <c r="AK177">
        <v>0.66474699999999998</v>
      </c>
      <c r="AM177">
        <v>0.40993499999999999</v>
      </c>
      <c r="AN177">
        <v>0.398395</v>
      </c>
      <c r="AO177">
        <v>0.69248600000000005</v>
      </c>
      <c r="AU177">
        <v>24</v>
      </c>
      <c r="AV177">
        <v>0.32805096437608744</v>
      </c>
      <c r="AX177">
        <v>24</v>
      </c>
      <c r="AY177">
        <f t="shared" si="68"/>
        <v>1.1782032400589102</v>
      </c>
      <c r="AZ177">
        <f t="shared" si="70"/>
        <v>1.1782032400589101E+21</v>
      </c>
      <c r="BA177">
        <f>BA167*(10^-20)</f>
        <v>1.2563961794871793E-20</v>
      </c>
      <c r="BB177">
        <f t="shared" ref="BB177:BC177" si="75">BB167*(10^-20)</f>
        <v>1.2803121794871791E-20</v>
      </c>
      <c r="BC177">
        <f t="shared" si="75"/>
        <v>3.5107194102564105E-20</v>
      </c>
    </row>
    <row r="178" spans="3:55">
      <c r="C178">
        <v>0.47797400000000001</v>
      </c>
      <c r="D178">
        <v>0.47412399999999999</v>
      </c>
      <c r="E178">
        <v>1.06314</v>
      </c>
      <c r="G178">
        <v>0.44533699999999998</v>
      </c>
      <c r="H178">
        <v>0.43694699999999997</v>
      </c>
      <c r="I178">
        <v>0.88144699999999998</v>
      </c>
      <c r="K178">
        <v>0.497029</v>
      </c>
      <c r="L178">
        <v>0.493728</v>
      </c>
      <c r="M178">
        <v>0.905644</v>
      </c>
      <c r="O178">
        <v>0.84747799999999995</v>
      </c>
      <c r="P178">
        <v>0.85388299999999995</v>
      </c>
      <c r="Q178">
        <v>1.8429599999999999</v>
      </c>
      <c r="S178">
        <v>0.92568099999999998</v>
      </c>
      <c r="T178">
        <v>0.88861199999999996</v>
      </c>
      <c r="U178">
        <v>2.1017700000000001</v>
      </c>
      <c r="W178">
        <v>1.1374599999999999</v>
      </c>
      <c r="X178">
        <v>1.1605399999999999</v>
      </c>
      <c r="Y178">
        <v>2.9265099999999999</v>
      </c>
      <c r="AA178">
        <v>1.2720499999999999</v>
      </c>
      <c r="AB178">
        <v>1.2869999999999999</v>
      </c>
      <c r="AC178">
        <v>4.3088300000000004</v>
      </c>
      <c r="AE178">
        <v>1.5465800000000001</v>
      </c>
      <c r="AF178">
        <v>1.5758799999999999</v>
      </c>
      <c r="AG178">
        <v>3.8477299999999999</v>
      </c>
      <c r="AI178">
        <v>1.59151</v>
      </c>
      <c r="AJ178">
        <v>1.5993299999999999</v>
      </c>
      <c r="AK178">
        <v>4.0267499999999998</v>
      </c>
      <c r="AM178">
        <v>2.0078299999999998</v>
      </c>
      <c r="AN178">
        <v>1.97479</v>
      </c>
      <c r="AO178">
        <v>5.8894099999999998</v>
      </c>
    </row>
    <row r="179" spans="3:55">
      <c r="C179">
        <v>7.0458000000000007E-2</v>
      </c>
      <c r="D179">
        <v>7.7594999999999997E-2</v>
      </c>
      <c r="E179">
        <v>0.422431</v>
      </c>
      <c r="G179">
        <v>5.5690999999999997E-2</v>
      </c>
      <c r="H179">
        <v>5.8021000000000003E-2</v>
      </c>
      <c r="I179">
        <v>0.23682600000000001</v>
      </c>
      <c r="K179">
        <v>8.1854999999999997E-2</v>
      </c>
      <c r="L179">
        <v>8.7254999999999999E-2</v>
      </c>
      <c r="M179">
        <v>0.24810699999999999</v>
      </c>
      <c r="O179">
        <v>0.44461600000000001</v>
      </c>
      <c r="P179">
        <v>0.460532</v>
      </c>
      <c r="Q179">
        <v>1.185638</v>
      </c>
      <c r="S179">
        <v>0.50585199999999997</v>
      </c>
      <c r="T179">
        <v>0.48244399999999998</v>
      </c>
      <c r="U179">
        <v>1.4468019999999999</v>
      </c>
      <c r="W179">
        <v>0.72023899999999996</v>
      </c>
      <c r="X179">
        <v>0.75621300000000002</v>
      </c>
      <c r="Y179">
        <v>2.2498140000000002</v>
      </c>
      <c r="AA179">
        <v>0.86809199999999997</v>
      </c>
      <c r="AB179">
        <v>0.89709399999999995</v>
      </c>
      <c r="AC179">
        <v>3.6741679999999999</v>
      </c>
      <c r="AE179">
        <v>1.11002</v>
      </c>
      <c r="AF179">
        <v>1.1520239999999999</v>
      </c>
      <c r="AG179">
        <v>3.1595339999999998</v>
      </c>
      <c r="AI179">
        <v>1.177888</v>
      </c>
      <c r="AJ179">
        <v>1.1992400000000001</v>
      </c>
      <c r="AK179">
        <v>3.3620030000000001</v>
      </c>
      <c r="AM179">
        <v>1.5978950000000001</v>
      </c>
      <c r="AN179">
        <v>1.576395</v>
      </c>
      <c r="AO179">
        <v>5.1969240000000001</v>
      </c>
    </row>
    <row r="180" spans="3:55">
      <c r="C180">
        <v>0.41727300000000001</v>
      </c>
      <c r="D180">
        <v>0.40558300000000003</v>
      </c>
      <c r="E180">
        <v>0.66246300000000002</v>
      </c>
      <c r="G180">
        <v>0.412995</v>
      </c>
      <c r="H180">
        <v>0.40265600000000001</v>
      </c>
      <c r="I180">
        <v>0.64725500000000002</v>
      </c>
      <c r="K180">
        <v>0.40894900000000001</v>
      </c>
      <c r="L180">
        <v>0.39556000000000002</v>
      </c>
      <c r="M180">
        <v>0.65596500000000002</v>
      </c>
      <c r="O180">
        <v>0.407196</v>
      </c>
      <c r="P180">
        <v>0.39433699999999999</v>
      </c>
      <c r="Q180">
        <v>0.66366000000000003</v>
      </c>
      <c r="S180">
        <v>0.40214299999999997</v>
      </c>
      <c r="T180">
        <v>0.38847599999999999</v>
      </c>
      <c r="U180">
        <v>0.65903500000000004</v>
      </c>
      <c r="W180">
        <v>0.40173999999999999</v>
      </c>
      <c r="X180">
        <v>0.389762</v>
      </c>
      <c r="Y180">
        <v>0.64862500000000001</v>
      </c>
      <c r="AA180">
        <v>0.39935900000000002</v>
      </c>
      <c r="AB180">
        <v>0.38662400000000002</v>
      </c>
      <c r="AC180">
        <v>0.65317199999999997</v>
      </c>
      <c r="AE180">
        <v>0.41612700000000002</v>
      </c>
      <c r="AF180">
        <v>0.39996999999999999</v>
      </c>
      <c r="AG180">
        <v>0.64175300000000002</v>
      </c>
      <c r="AI180">
        <v>0.409887</v>
      </c>
      <c r="AJ180">
        <v>0.39604699999999998</v>
      </c>
      <c r="AK180">
        <v>0.65985499999999997</v>
      </c>
      <c r="AM180">
        <v>0.41422700000000001</v>
      </c>
      <c r="AN180">
        <v>0.40188699999999999</v>
      </c>
      <c r="AO180">
        <v>0.67186000000000001</v>
      </c>
    </row>
    <row r="181" spans="3:55">
      <c r="C181">
        <v>0.48373100000000002</v>
      </c>
      <c r="D181">
        <v>0.47871200000000003</v>
      </c>
      <c r="E181">
        <v>0.98009900000000005</v>
      </c>
      <c r="G181">
        <v>0.64274900000000001</v>
      </c>
      <c r="H181">
        <v>0.62863899999999995</v>
      </c>
      <c r="I181">
        <v>1.6596299999999999</v>
      </c>
      <c r="K181">
        <v>0.75946499999999995</v>
      </c>
      <c r="L181">
        <v>0.77283000000000002</v>
      </c>
      <c r="M181">
        <v>1.9149</v>
      </c>
      <c r="O181">
        <v>0.89331899999999997</v>
      </c>
      <c r="P181">
        <v>0.88581699999999997</v>
      </c>
      <c r="Q181">
        <v>2.70309</v>
      </c>
      <c r="S181">
        <v>1.0003899999999999</v>
      </c>
      <c r="T181">
        <v>0.99474700000000005</v>
      </c>
      <c r="U181">
        <v>2.9541300000000001</v>
      </c>
      <c r="W181">
        <v>1.1661699999999999</v>
      </c>
      <c r="X181">
        <v>1.21801</v>
      </c>
      <c r="Y181">
        <v>3.30423</v>
      </c>
      <c r="AA181">
        <v>1.29827</v>
      </c>
      <c r="AB181">
        <v>1.3391599999999999</v>
      </c>
      <c r="AC181">
        <v>2.6831800000000001</v>
      </c>
      <c r="AE181">
        <v>1.14581</v>
      </c>
      <c r="AF181">
        <v>1.0996900000000001</v>
      </c>
      <c r="AG181">
        <v>2.3508399999999998</v>
      </c>
      <c r="AI181">
        <v>1.6529700000000001</v>
      </c>
      <c r="AJ181">
        <v>1.6187199999999999</v>
      </c>
      <c r="AK181">
        <v>3.5516100000000002</v>
      </c>
      <c r="AM181">
        <v>2.0056099999999999</v>
      </c>
      <c r="AN181">
        <v>2.04488</v>
      </c>
      <c r="AO181">
        <v>4.6572399999999998</v>
      </c>
    </row>
    <row r="182" spans="3:55">
      <c r="C182">
        <v>6.6458000000000003E-2</v>
      </c>
      <c r="D182">
        <v>7.3129E-2</v>
      </c>
      <c r="E182">
        <v>0.31763599999999997</v>
      </c>
      <c r="G182">
        <v>0.22975400000000001</v>
      </c>
      <c r="H182">
        <v>0.22598299999999999</v>
      </c>
      <c r="I182">
        <v>1.012375</v>
      </c>
      <c r="K182">
        <v>0.35051599999999999</v>
      </c>
      <c r="L182">
        <v>0.37726999999999999</v>
      </c>
      <c r="M182">
        <v>1.2589349999999999</v>
      </c>
      <c r="O182">
        <v>0.48612300000000003</v>
      </c>
      <c r="P182">
        <v>0.49147999999999997</v>
      </c>
      <c r="Q182">
        <v>2.0394299999999999</v>
      </c>
      <c r="S182">
        <v>0.59824699999999997</v>
      </c>
      <c r="T182">
        <v>0.606271</v>
      </c>
      <c r="U182">
        <v>2.2950949999999999</v>
      </c>
      <c r="W182">
        <v>0.76443000000000005</v>
      </c>
      <c r="X182">
        <v>0.82824799999999998</v>
      </c>
      <c r="Y182">
        <v>2.655605</v>
      </c>
      <c r="AA182">
        <v>0.89891100000000002</v>
      </c>
      <c r="AB182">
        <v>0.95253600000000005</v>
      </c>
      <c r="AC182">
        <v>2.030008</v>
      </c>
      <c r="AE182">
        <v>0.72968299999999997</v>
      </c>
      <c r="AF182">
        <v>0.69972000000000001</v>
      </c>
      <c r="AG182">
        <v>1.709087</v>
      </c>
      <c r="AI182">
        <v>1.2430829999999999</v>
      </c>
      <c r="AJ182">
        <v>1.2226729999999999</v>
      </c>
      <c r="AK182">
        <v>2.8917549999999999</v>
      </c>
      <c r="AM182">
        <v>1.591383</v>
      </c>
      <c r="AN182">
        <v>1.6429929999999999</v>
      </c>
      <c r="AO182">
        <v>3.9853800000000001</v>
      </c>
    </row>
    <row r="183" spans="3:55">
      <c r="C183">
        <v>0.39053199999999999</v>
      </c>
      <c r="D183">
        <v>0.37915300000000002</v>
      </c>
      <c r="E183">
        <v>0.64225699999999997</v>
      </c>
      <c r="G183">
        <v>0.42129899999999998</v>
      </c>
      <c r="H183">
        <v>0.40884199999999998</v>
      </c>
      <c r="I183">
        <v>0.64916300000000005</v>
      </c>
      <c r="K183">
        <v>0.380884</v>
      </c>
      <c r="L183">
        <v>0.37173600000000001</v>
      </c>
      <c r="M183">
        <v>0.61775100000000005</v>
      </c>
      <c r="O183">
        <v>0.39406000000000002</v>
      </c>
      <c r="P183">
        <v>0.37906099999999998</v>
      </c>
      <c r="Q183">
        <v>0.63823600000000003</v>
      </c>
      <c r="S183">
        <v>0.38832899999999998</v>
      </c>
      <c r="T183">
        <v>0.37789499999999998</v>
      </c>
      <c r="U183">
        <v>0.64693199999999995</v>
      </c>
      <c r="W183">
        <v>0.39344299999999999</v>
      </c>
      <c r="X183">
        <v>0.38076599999999999</v>
      </c>
      <c r="Y183">
        <v>0.65176400000000001</v>
      </c>
      <c r="AA183">
        <v>0.40110400000000002</v>
      </c>
      <c r="AB183">
        <v>0.38699600000000001</v>
      </c>
      <c r="AC183">
        <v>0.62622900000000004</v>
      </c>
      <c r="AE183">
        <v>0.40826499999999999</v>
      </c>
      <c r="AF183">
        <v>0.39773199999999997</v>
      </c>
      <c r="AG183">
        <v>0.67555500000000002</v>
      </c>
      <c r="AI183">
        <v>0.41189599999999998</v>
      </c>
      <c r="AJ183">
        <v>0.40018500000000001</v>
      </c>
      <c r="AK183">
        <v>0.66210999999999998</v>
      </c>
      <c r="AM183">
        <v>0.39758100000000002</v>
      </c>
      <c r="AN183">
        <v>0.384297</v>
      </c>
      <c r="AO183">
        <v>0.66307400000000005</v>
      </c>
    </row>
    <row r="184" spans="3:55">
      <c r="C184">
        <v>0.472221</v>
      </c>
      <c r="D184">
        <v>0.47264099999999998</v>
      </c>
      <c r="E184">
        <v>1.02033</v>
      </c>
      <c r="G184">
        <v>0.64337900000000003</v>
      </c>
      <c r="H184">
        <v>0.63540799999999997</v>
      </c>
      <c r="I184">
        <v>1.4119299999999999</v>
      </c>
      <c r="K184">
        <v>0.45533800000000002</v>
      </c>
      <c r="L184">
        <v>0.44228499999999998</v>
      </c>
      <c r="M184">
        <v>0.83141299999999996</v>
      </c>
      <c r="O184">
        <v>0.75107299999999999</v>
      </c>
      <c r="P184">
        <v>0.73528099999999996</v>
      </c>
      <c r="Q184">
        <v>1.32806</v>
      </c>
      <c r="S184">
        <v>1.0260100000000001</v>
      </c>
      <c r="T184">
        <v>1.04081</v>
      </c>
      <c r="U184">
        <v>2.9476499999999999</v>
      </c>
      <c r="W184">
        <v>1.10138</v>
      </c>
      <c r="X184">
        <v>1.0976699999999999</v>
      </c>
      <c r="Y184">
        <v>2.2819799999999999</v>
      </c>
      <c r="AA184">
        <v>1.29138</v>
      </c>
      <c r="AB184">
        <v>1.23567</v>
      </c>
      <c r="AC184">
        <v>2.4737200000000001</v>
      </c>
      <c r="AE184">
        <v>0.64444400000000002</v>
      </c>
      <c r="AF184">
        <v>0.64439500000000005</v>
      </c>
      <c r="AG184">
        <v>1.53559</v>
      </c>
      <c r="AI184">
        <v>1.67119</v>
      </c>
      <c r="AJ184">
        <v>1.6564000000000001</v>
      </c>
      <c r="AK184">
        <v>3.81325</v>
      </c>
      <c r="AM184">
        <v>1.9514800000000001</v>
      </c>
      <c r="AN184">
        <v>1.9738</v>
      </c>
      <c r="AO184">
        <v>6.7397200000000002</v>
      </c>
    </row>
    <row r="185" spans="3:55">
      <c r="C185">
        <v>8.1688999999999998E-2</v>
      </c>
      <c r="D185">
        <v>9.3488000000000002E-2</v>
      </c>
      <c r="E185">
        <v>0.37807299999999999</v>
      </c>
      <c r="G185">
        <v>0.22208</v>
      </c>
      <c r="H185">
        <v>0.22656599999999999</v>
      </c>
      <c r="I185">
        <v>0.76276699999999997</v>
      </c>
      <c r="K185">
        <v>7.4454000000000006E-2</v>
      </c>
      <c r="L185">
        <v>7.0549000000000001E-2</v>
      </c>
      <c r="M185">
        <v>0.21366199999999999</v>
      </c>
      <c r="O185">
        <v>0.35701300000000002</v>
      </c>
      <c r="P185">
        <v>0.35621999999999998</v>
      </c>
      <c r="Q185">
        <v>0.68982399999999999</v>
      </c>
      <c r="S185">
        <v>0.63768100000000005</v>
      </c>
      <c r="T185">
        <v>0.66291500000000003</v>
      </c>
      <c r="U185">
        <v>2.3007179999999998</v>
      </c>
      <c r="W185">
        <v>0.70793700000000004</v>
      </c>
      <c r="X185">
        <v>0.71690399999999999</v>
      </c>
      <c r="Y185">
        <v>1.6302160000000001</v>
      </c>
      <c r="AA185">
        <v>0.89027599999999996</v>
      </c>
      <c r="AB185">
        <v>0.84867400000000004</v>
      </c>
      <c r="AC185">
        <v>1.847491</v>
      </c>
      <c r="AE185">
        <v>0.236179</v>
      </c>
      <c r="AF185">
        <v>0.24666299999999999</v>
      </c>
      <c r="AG185">
        <v>0.86003499999999999</v>
      </c>
      <c r="AI185">
        <v>1.2592939999999999</v>
      </c>
      <c r="AJ185">
        <v>1.2562150000000001</v>
      </c>
      <c r="AK185">
        <v>3.1511399999999998</v>
      </c>
      <c r="AM185">
        <v>1.5538989999999999</v>
      </c>
      <c r="AN185">
        <v>1.5895030000000001</v>
      </c>
      <c r="AO185">
        <v>6.0766460000000002</v>
      </c>
    </row>
    <row r="186" spans="3:55">
      <c r="C186">
        <v>0.396171</v>
      </c>
      <c r="D186">
        <v>0.384573</v>
      </c>
      <c r="E186">
        <v>0.64235600000000004</v>
      </c>
      <c r="G186">
        <v>0.40784700000000002</v>
      </c>
      <c r="H186">
        <v>0.39535900000000002</v>
      </c>
      <c r="I186">
        <v>0.63350099999999998</v>
      </c>
      <c r="K186">
        <v>0.39929500000000001</v>
      </c>
      <c r="L186">
        <v>0.39196799999999998</v>
      </c>
      <c r="M186">
        <v>0.65172099999999999</v>
      </c>
      <c r="O186">
        <v>0.41236</v>
      </c>
      <c r="P186">
        <v>0.398615</v>
      </c>
      <c r="Q186">
        <v>0.655447</v>
      </c>
      <c r="S186">
        <v>0.420323</v>
      </c>
      <c r="T186">
        <v>0.40853899999999999</v>
      </c>
      <c r="U186">
        <v>0.67039499999999996</v>
      </c>
      <c r="W186">
        <v>0.39450200000000002</v>
      </c>
      <c r="X186">
        <v>0.38253500000000001</v>
      </c>
      <c r="Y186">
        <v>0.66561000000000003</v>
      </c>
      <c r="AA186">
        <v>0.40489599999999998</v>
      </c>
      <c r="AB186">
        <v>0.39209300000000002</v>
      </c>
      <c r="AC186">
        <v>0.65226700000000004</v>
      </c>
      <c r="AE186">
        <v>0.410165</v>
      </c>
      <c r="AF186">
        <v>0.403945</v>
      </c>
      <c r="AG186">
        <v>0.66617400000000004</v>
      </c>
      <c r="AI186">
        <v>0.40973300000000001</v>
      </c>
      <c r="AJ186">
        <v>0.39748800000000001</v>
      </c>
      <c r="AK186">
        <v>0.67751899999999998</v>
      </c>
      <c r="AM186">
        <v>0.43946400000000002</v>
      </c>
      <c r="AN186">
        <v>0.42494700000000002</v>
      </c>
      <c r="AO186">
        <v>0.67930000000000001</v>
      </c>
    </row>
    <row r="187" spans="3:55">
      <c r="C187">
        <v>0.46776499999999999</v>
      </c>
      <c r="D187">
        <v>0.46399899999999999</v>
      </c>
      <c r="E187">
        <v>0.94872100000000004</v>
      </c>
      <c r="G187">
        <v>0.64979600000000004</v>
      </c>
      <c r="H187">
        <v>0.65983400000000003</v>
      </c>
      <c r="I187">
        <v>1.4356599999999999</v>
      </c>
      <c r="K187">
        <v>0.47209600000000002</v>
      </c>
      <c r="L187">
        <v>0.481348</v>
      </c>
      <c r="M187">
        <v>1.1006499999999999</v>
      </c>
      <c r="O187">
        <v>0.85154200000000002</v>
      </c>
      <c r="P187">
        <v>0.85106099999999996</v>
      </c>
      <c r="Q187">
        <v>2.7730999999999999</v>
      </c>
      <c r="S187">
        <v>1.0076400000000001</v>
      </c>
      <c r="T187">
        <v>1.0146500000000001</v>
      </c>
      <c r="U187">
        <v>1.9614799999999999</v>
      </c>
      <c r="W187">
        <v>1.1439299999999999</v>
      </c>
      <c r="X187">
        <v>1.13103</v>
      </c>
      <c r="Y187">
        <v>3.0674299999999999</v>
      </c>
      <c r="AA187">
        <v>1.3629199999999999</v>
      </c>
      <c r="AB187">
        <v>1.4177200000000001</v>
      </c>
      <c r="AC187">
        <v>3.6707299999999998</v>
      </c>
      <c r="AE187">
        <v>0.62804800000000005</v>
      </c>
      <c r="AF187">
        <v>0.62168999999999996</v>
      </c>
      <c r="AG187">
        <v>1.2761499999999999</v>
      </c>
      <c r="AI187">
        <v>1.7645200000000001</v>
      </c>
      <c r="AJ187">
        <v>1.7809900000000001</v>
      </c>
      <c r="AK187">
        <v>4.4539299999999997</v>
      </c>
      <c r="AM187">
        <v>1.83843</v>
      </c>
      <c r="AN187">
        <v>1.80813</v>
      </c>
      <c r="AO187">
        <v>4.3003499999999999</v>
      </c>
    </row>
    <row r="188" spans="3:55">
      <c r="C188">
        <v>7.1594000000000005E-2</v>
      </c>
      <c r="D188">
        <v>7.9425999999999997E-2</v>
      </c>
      <c r="E188">
        <v>0.306365</v>
      </c>
      <c r="G188">
        <v>0.241949</v>
      </c>
      <c r="H188">
        <v>0.26447500000000002</v>
      </c>
      <c r="I188">
        <v>0.80215899999999996</v>
      </c>
      <c r="K188">
        <v>7.2801000000000005E-2</v>
      </c>
      <c r="L188">
        <v>8.9380000000000001E-2</v>
      </c>
      <c r="M188">
        <v>0.44892900000000002</v>
      </c>
      <c r="O188">
        <v>0.43918200000000002</v>
      </c>
      <c r="P188">
        <v>0.45244600000000001</v>
      </c>
      <c r="Q188">
        <v>2.1176529999999998</v>
      </c>
      <c r="S188">
        <v>0.58731699999999998</v>
      </c>
      <c r="T188">
        <v>0.60611099999999996</v>
      </c>
      <c r="U188">
        <v>1.291085</v>
      </c>
      <c r="W188">
        <v>0.74942799999999998</v>
      </c>
      <c r="X188">
        <v>0.74849500000000002</v>
      </c>
      <c r="Y188">
        <v>2.4018199999999998</v>
      </c>
      <c r="AA188">
        <v>0.95802399999999999</v>
      </c>
      <c r="AB188">
        <v>1.0256270000000001</v>
      </c>
      <c r="AC188">
        <v>3.0184630000000001</v>
      </c>
      <c r="AE188">
        <v>0.21788299999999999</v>
      </c>
      <c r="AF188">
        <v>0.21774499999999999</v>
      </c>
      <c r="AG188">
        <v>0.60997599999999996</v>
      </c>
      <c r="AI188">
        <v>1.354787</v>
      </c>
      <c r="AJ188">
        <v>1.383502</v>
      </c>
      <c r="AK188">
        <v>3.776411</v>
      </c>
      <c r="AM188">
        <v>1.3989659999999999</v>
      </c>
      <c r="AN188">
        <v>1.3831830000000001</v>
      </c>
      <c r="AO188">
        <v>3.6210499999999999</v>
      </c>
    </row>
    <row r="189" spans="3:55">
      <c r="C189">
        <v>0.419987</v>
      </c>
      <c r="D189">
        <v>0.40890500000000002</v>
      </c>
      <c r="E189">
        <v>0.64643700000000004</v>
      </c>
      <c r="G189">
        <v>0.40432099999999999</v>
      </c>
      <c r="H189">
        <v>0.39121</v>
      </c>
      <c r="I189">
        <v>0.64807700000000001</v>
      </c>
      <c r="K189">
        <v>0.42462699999999998</v>
      </c>
      <c r="L189">
        <v>0.41289300000000001</v>
      </c>
      <c r="M189">
        <v>0.67894399999999999</v>
      </c>
      <c r="O189">
        <v>0.39002799999999999</v>
      </c>
      <c r="P189">
        <v>0.37692300000000001</v>
      </c>
      <c r="Q189">
        <v>0.63190999999999997</v>
      </c>
      <c r="S189">
        <v>0.38746999999999998</v>
      </c>
      <c r="T189">
        <v>0.37655</v>
      </c>
      <c r="U189">
        <v>0.61955300000000002</v>
      </c>
      <c r="W189">
        <v>0.42294399999999999</v>
      </c>
      <c r="X189">
        <v>0.40995199999999998</v>
      </c>
      <c r="Y189">
        <v>0.65102199999999999</v>
      </c>
      <c r="AA189">
        <v>0.38665500000000003</v>
      </c>
      <c r="AB189">
        <v>0.37299300000000002</v>
      </c>
      <c r="AC189">
        <v>0.63148000000000004</v>
      </c>
      <c r="AE189">
        <v>0.43302600000000002</v>
      </c>
      <c r="AF189">
        <v>0.41851899999999997</v>
      </c>
      <c r="AG189">
        <v>0.67922499999999997</v>
      </c>
      <c r="AI189">
        <v>0.40356799999999998</v>
      </c>
      <c r="AJ189">
        <v>0.399121</v>
      </c>
      <c r="AK189">
        <v>0.638235</v>
      </c>
      <c r="AM189">
        <v>0.40239599999999998</v>
      </c>
      <c r="AN189">
        <v>0.396733</v>
      </c>
      <c r="AO189">
        <v>0.64780899999999997</v>
      </c>
    </row>
    <row r="190" spans="3:55">
      <c r="C190">
        <v>0.496394</v>
      </c>
      <c r="D190">
        <v>0.48713499999999998</v>
      </c>
      <c r="E190">
        <v>0.93479199999999996</v>
      </c>
      <c r="G190">
        <v>0.64198900000000003</v>
      </c>
      <c r="H190">
        <v>0.65204099999999998</v>
      </c>
      <c r="I190">
        <v>1.3444199999999999</v>
      </c>
      <c r="K190">
        <v>0.76309099999999996</v>
      </c>
      <c r="L190">
        <v>0.74280000000000002</v>
      </c>
      <c r="M190">
        <v>2.8180200000000002</v>
      </c>
      <c r="O190">
        <v>0.85744299999999996</v>
      </c>
      <c r="P190">
        <v>0.86513499999999999</v>
      </c>
      <c r="Q190">
        <v>2.08338</v>
      </c>
      <c r="S190">
        <v>1.0335799999999999</v>
      </c>
      <c r="T190">
        <v>1.0714900000000001</v>
      </c>
      <c r="U190">
        <v>3.27447</v>
      </c>
      <c r="W190">
        <v>1.2285699999999999</v>
      </c>
      <c r="X190">
        <v>1.1928300000000001</v>
      </c>
      <c r="Y190">
        <v>3.2833299999999999</v>
      </c>
      <c r="AA190">
        <v>1.2829200000000001</v>
      </c>
      <c r="AB190">
        <v>1.28739</v>
      </c>
      <c r="AC190">
        <v>2.34171</v>
      </c>
      <c r="AE190">
        <v>1.4361699999999999</v>
      </c>
      <c r="AF190">
        <v>1.43197</v>
      </c>
      <c r="AG190">
        <v>3.1263100000000001</v>
      </c>
      <c r="AI190">
        <v>0.61668599999999996</v>
      </c>
      <c r="AJ190">
        <v>0.60512299999999997</v>
      </c>
      <c r="AK190">
        <v>1.3258300000000001</v>
      </c>
      <c r="AM190">
        <v>0.70601000000000003</v>
      </c>
      <c r="AN190">
        <v>0.71026400000000001</v>
      </c>
      <c r="AO190">
        <v>1.8520799999999999</v>
      </c>
    </row>
    <row r="191" spans="3:55">
      <c r="C191">
        <v>7.6407000000000003E-2</v>
      </c>
      <c r="D191">
        <v>7.8229999999999994E-2</v>
      </c>
      <c r="E191">
        <v>0.28835499999999997</v>
      </c>
      <c r="G191">
        <v>0.23766799999999999</v>
      </c>
      <c r="H191">
        <v>0.26083099999999998</v>
      </c>
      <c r="I191">
        <v>0.69634300000000005</v>
      </c>
      <c r="K191">
        <v>0.33846399999999999</v>
      </c>
      <c r="L191">
        <v>0.32990700000000001</v>
      </c>
      <c r="M191">
        <v>2.1390760000000002</v>
      </c>
      <c r="O191">
        <v>0.46741500000000002</v>
      </c>
      <c r="P191">
        <v>0.48821199999999998</v>
      </c>
      <c r="Q191">
        <v>1.45147</v>
      </c>
      <c r="S191">
        <v>0.64610999999999996</v>
      </c>
      <c r="T191">
        <v>0.69494</v>
      </c>
      <c r="U191">
        <v>2.6549170000000002</v>
      </c>
      <c r="W191">
        <v>0.80562599999999995</v>
      </c>
      <c r="X191">
        <v>0.78287799999999996</v>
      </c>
      <c r="Y191">
        <v>2.6323080000000001</v>
      </c>
      <c r="AA191">
        <v>0.89626499999999998</v>
      </c>
      <c r="AB191">
        <v>0.91439700000000002</v>
      </c>
      <c r="AC191">
        <v>1.7102299999999999</v>
      </c>
      <c r="AE191">
        <v>1.003144</v>
      </c>
      <c r="AF191">
        <v>1.0134510000000001</v>
      </c>
      <c r="AG191">
        <v>2.447085</v>
      </c>
      <c r="AI191">
        <v>0.213118</v>
      </c>
      <c r="AJ191">
        <v>0.20600199999999999</v>
      </c>
      <c r="AK191">
        <v>0.68759499999999996</v>
      </c>
      <c r="AM191">
        <v>0.30361399999999999</v>
      </c>
      <c r="AN191">
        <v>0.313531</v>
      </c>
      <c r="AO191">
        <v>1.2042710000000001</v>
      </c>
    </row>
    <row r="192" spans="3:55">
      <c r="C192">
        <v>0.424842</v>
      </c>
      <c r="D192">
        <v>0.41307700000000003</v>
      </c>
      <c r="E192">
        <v>0.65420299999999998</v>
      </c>
      <c r="G192">
        <v>0.41787800000000003</v>
      </c>
      <c r="H192">
        <v>0.40664699999999998</v>
      </c>
      <c r="I192">
        <v>0.67309699999999995</v>
      </c>
      <c r="K192">
        <v>0.44167800000000002</v>
      </c>
      <c r="L192">
        <v>0.43070199999999997</v>
      </c>
      <c r="M192">
        <v>0.679867</v>
      </c>
      <c r="O192">
        <v>0.422711</v>
      </c>
      <c r="P192">
        <v>0.409304</v>
      </c>
      <c r="Q192">
        <v>0.68226600000000004</v>
      </c>
      <c r="S192">
        <v>0.40160200000000001</v>
      </c>
      <c r="T192">
        <v>0.39037300000000003</v>
      </c>
      <c r="U192">
        <v>0.64886500000000003</v>
      </c>
      <c r="W192">
        <v>0.37286900000000001</v>
      </c>
      <c r="X192">
        <v>0.37165199999999998</v>
      </c>
      <c r="Y192">
        <v>0.62309199999999998</v>
      </c>
      <c r="AA192">
        <v>0.39459499999999997</v>
      </c>
      <c r="AB192">
        <v>0.38563199999999997</v>
      </c>
      <c r="AC192">
        <v>0.65123299999999995</v>
      </c>
      <c r="AE192">
        <v>0.397725</v>
      </c>
      <c r="AF192">
        <v>0.38642500000000002</v>
      </c>
      <c r="AG192">
        <v>0.66483199999999998</v>
      </c>
      <c r="AI192">
        <v>0.405497</v>
      </c>
      <c r="AJ192">
        <v>0.392988</v>
      </c>
      <c r="AK192">
        <v>0.64871000000000001</v>
      </c>
      <c r="AM192">
        <v>0.42348400000000003</v>
      </c>
      <c r="AN192">
        <v>0.40857300000000002</v>
      </c>
      <c r="AO192">
        <v>0.68338600000000005</v>
      </c>
    </row>
    <row r="193" spans="3:41">
      <c r="C193">
        <v>0.49990499999999999</v>
      </c>
      <c r="D193">
        <v>0.487846</v>
      </c>
      <c r="E193">
        <v>0.94372</v>
      </c>
      <c r="G193">
        <v>0.65144500000000005</v>
      </c>
      <c r="H193">
        <v>0.63674699999999995</v>
      </c>
      <c r="I193">
        <v>1.7461500000000001</v>
      </c>
      <c r="K193">
        <v>0.51719800000000005</v>
      </c>
      <c r="L193">
        <v>0.52325299999999997</v>
      </c>
      <c r="M193">
        <v>0.95076000000000005</v>
      </c>
      <c r="O193">
        <v>0.88421700000000003</v>
      </c>
      <c r="P193">
        <v>0.84890200000000005</v>
      </c>
      <c r="Q193">
        <v>2.2893699999999999</v>
      </c>
      <c r="S193">
        <v>0.96003499999999997</v>
      </c>
      <c r="T193">
        <v>0.94579899999999995</v>
      </c>
      <c r="U193">
        <v>2.3369300000000002</v>
      </c>
      <c r="W193">
        <v>0.53478499999999995</v>
      </c>
      <c r="X193">
        <v>0.53992799999999996</v>
      </c>
      <c r="Y193">
        <v>1.2035</v>
      </c>
      <c r="AA193">
        <v>1.38761</v>
      </c>
      <c r="AB193">
        <v>1.4294899999999999</v>
      </c>
      <c r="AC193">
        <v>3.9257499999999999</v>
      </c>
      <c r="AE193">
        <v>1.4885999999999999</v>
      </c>
      <c r="AF193">
        <v>1.4828399999999999</v>
      </c>
      <c r="AG193">
        <v>4.1115300000000001</v>
      </c>
      <c r="AI193">
        <v>1.70662</v>
      </c>
      <c r="AJ193">
        <v>1.6882200000000001</v>
      </c>
      <c r="AK193">
        <v>4.9095800000000001</v>
      </c>
      <c r="AM193">
        <v>1.8346199999999999</v>
      </c>
      <c r="AN193">
        <v>1.86382</v>
      </c>
      <c r="AO193">
        <v>4.7178399999999998</v>
      </c>
    </row>
    <row r="194" spans="3:41">
      <c r="C194">
        <v>7.5063000000000005E-2</v>
      </c>
      <c r="D194">
        <v>7.4769000000000002E-2</v>
      </c>
      <c r="E194">
        <v>0.28951700000000002</v>
      </c>
      <c r="G194">
        <v>0.233567</v>
      </c>
      <c r="H194">
        <v>0.2301</v>
      </c>
      <c r="I194">
        <v>1.073053</v>
      </c>
      <c r="K194">
        <v>7.5520000000000004E-2</v>
      </c>
      <c r="L194">
        <v>9.2550999999999994E-2</v>
      </c>
      <c r="M194">
        <v>0.27089299999999999</v>
      </c>
      <c r="O194">
        <v>0.46150600000000003</v>
      </c>
      <c r="P194">
        <v>0.43959799999999999</v>
      </c>
      <c r="Q194">
        <v>1.6071040000000001</v>
      </c>
      <c r="S194">
        <v>0.55843299999999996</v>
      </c>
      <c r="T194">
        <v>0.55542599999999998</v>
      </c>
      <c r="U194">
        <v>1.6880649999999999</v>
      </c>
      <c r="W194">
        <v>0.161916</v>
      </c>
      <c r="X194">
        <v>0.16827600000000001</v>
      </c>
      <c r="Y194">
        <v>0.58040800000000004</v>
      </c>
      <c r="AA194">
        <v>0.99301499999999998</v>
      </c>
      <c r="AB194">
        <v>1.043858</v>
      </c>
      <c r="AC194">
        <v>3.2745169999999999</v>
      </c>
      <c r="AE194">
        <v>1.090875</v>
      </c>
      <c r="AF194">
        <v>1.0964149999999999</v>
      </c>
      <c r="AG194">
        <v>3.446698</v>
      </c>
      <c r="AI194">
        <v>1.301123</v>
      </c>
      <c r="AJ194">
        <v>1.2952319999999999</v>
      </c>
      <c r="AK194">
        <v>4.2608699999999997</v>
      </c>
      <c r="AM194">
        <v>1.4111359999999999</v>
      </c>
      <c r="AN194">
        <v>1.455247</v>
      </c>
      <c r="AO194">
        <v>4.0344540000000002</v>
      </c>
    </row>
    <row r="195" spans="3:41">
      <c r="C195">
        <v>0.406449</v>
      </c>
      <c r="D195">
        <v>0.39547700000000002</v>
      </c>
      <c r="E195">
        <v>0.67566899999999996</v>
      </c>
      <c r="G195">
        <v>0.42057600000000001</v>
      </c>
      <c r="H195">
        <v>0.40735900000000003</v>
      </c>
      <c r="I195">
        <v>0.67918500000000004</v>
      </c>
      <c r="K195">
        <v>0.434222</v>
      </c>
      <c r="L195">
        <v>0.42039799999999999</v>
      </c>
      <c r="M195">
        <v>0.67806</v>
      </c>
      <c r="O195">
        <v>0.42236499999999999</v>
      </c>
      <c r="P195">
        <v>0.408084</v>
      </c>
      <c r="Q195">
        <v>0.67874599999999996</v>
      </c>
      <c r="S195">
        <v>0.43910500000000002</v>
      </c>
      <c r="T195">
        <v>0.42577100000000001</v>
      </c>
      <c r="U195">
        <v>0.68628400000000001</v>
      </c>
      <c r="W195">
        <v>0.41853800000000002</v>
      </c>
      <c r="X195">
        <v>0.41087200000000001</v>
      </c>
      <c r="Y195">
        <v>0.65778800000000004</v>
      </c>
      <c r="AA195">
        <v>0.421931</v>
      </c>
      <c r="AB195">
        <v>0.40787000000000001</v>
      </c>
      <c r="AC195">
        <v>0.66538799999999998</v>
      </c>
      <c r="AE195">
        <v>0.40404899999999999</v>
      </c>
      <c r="AF195">
        <v>0.39957100000000001</v>
      </c>
      <c r="AG195">
        <v>0.65943700000000005</v>
      </c>
      <c r="AI195">
        <v>0.42135400000000001</v>
      </c>
      <c r="AJ195">
        <v>0.40775099999999997</v>
      </c>
      <c r="AK195">
        <v>0.66268199999999999</v>
      </c>
      <c r="AM195">
        <v>0.41371599999999997</v>
      </c>
      <c r="AN195">
        <v>0.398142</v>
      </c>
      <c r="AO195">
        <v>0.66815400000000003</v>
      </c>
    </row>
    <row r="196" spans="3:41">
      <c r="C196">
        <v>0.49118200000000001</v>
      </c>
      <c r="D196">
        <v>0.477634</v>
      </c>
      <c r="E196">
        <v>0.98882999999999999</v>
      </c>
      <c r="G196">
        <v>0.65991599999999995</v>
      </c>
      <c r="H196">
        <v>0.65177499999999999</v>
      </c>
      <c r="I196">
        <v>1.1774899999999999</v>
      </c>
      <c r="K196">
        <v>0.72054700000000005</v>
      </c>
      <c r="L196">
        <v>0.74536899999999995</v>
      </c>
      <c r="M196">
        <v>1.4623299999999999</v>
      </c>
      <c r="O196">
        <v>0.88437699999999997</v>
      </c>
      <c r="P196">
        <v>0.87700500000000003</v>
      </c>
      <c r="Q196">
        <v>1.6663399999999999</v>
      </c>
      <c r="S196">
        <v>1.04179</v>
      </c>
      <c r="T196">
        <v>1.06301</v>
      </c>
      <c r="U196">
        <v>2.2252299999999998</v>
      </c>
      <c r="W196">
        <v>0.571025</v>
      </c>
      <c r="X196">
        <v>0.55439700000000003</v>
      </c>
      <c r="Y196">
        <v>1.15001</v>
      </c>
      <c r="AA196">
        <v>1.2873600000000001</v>
      </c>
      <c r="AB196">
        <v>1.3397399999999999</v>
      </c>
      <c r="AC196">
        <v>4.2308000000000003</v>
      </c>
      <c r="AE196">
        <v>0.64820100000000003</v>
      </c>
      <c r="AF196">
        <v>0.63209700000000002</v>
      </c>
      <c r="AG196">
        <v>1.3925399999999999</v>
      </c>
      <c r="AI196">
        <v>1.75319</v>
      </c>
      <c r="AJ196">
        <v>1.7206699999999999</v>
      </c>
      <c r="AK196">
        <v>3.3862899999999998</v>
      </c>
      <c r="AM196">
        <v>1.4411700000000001</v>
      </c>
      <c r="AN196">
        <v>1.44689</v>
      </c>
      <c r="AO196">
        <v>2.9656400000000001</v>
      </c>
    </row>
    <row r="197" spans="3:41">
      <c r="C197">
        <v>8.4733000000000003E-2</v>
      </c>
      <c r="D197">
        <v>8.2156999999999994E-2</v>
      </c>
      <c r="E197">
        <v>0.31316100000000002</v>
      </c>
      <c r="G197">
        <v>0.23934</v>
      </c>
      <c r="H197">
        <v>0.24441599999999999</v>
      </c>
      <c r="I197">
        <v>0.498305</v>
      </c>
      <c r="K197">
        <v>0.286325</v>
      </c>
      <c r="L197">
        <v>0.32497100000000001</v>
      </c>
      <c r="M197">
        <v>0.78427000000000002</v>
      </c>
      <c r="O197">
        <v>0.46201199999999998</v>
      </c>
      <c r="P197">
        <v>0.46892099999999998</v>
      </c>
      <c r="Q197">
        <v>0.98759399999999997</v>
      </c>
      <c r="S197">
        <v>0.60268500000000003</v>
      </c>
      <c r="T197">
        <v>0.637239</v>
      </c>
      <c r="U197">
        <v>1.5389459999999999</v>
      </c>
      <c r="W197">
        <v>0.15248700000000001</v>
      </c>
      <c r="X197">
        <v>0.14352500000000001</v>
      </c>
      <c r="Y197">
        <v>0.49222199999999999</v>
      </c>
      <c r="AA197">
        <v>0.865429</v>
      </c>
      <c r="AB197">
        <v>0.93186999999999998</v>
      </c>
      <c r="AC197">
        <v>3.5654119999999998</v>
      </c>
      <c r="AE197">
        <v>0.24415200000000001</v>
      </c>
      <c r="AF197">
        <v>0.23252600000000001</v>
      </c>
      <c r="AG197">
        <v>0.73310299999999995</v>
      </c>
      <c r="AI197">
        <v>1.331836</v>
      </c>
      <c r="AJ197">
        <v>1.3129189999999999</v>
      </c>
      <c r="AK197">
        <v>2.723608</v>
      </c>
      <c r="AM197">
        <v>1.0274540000000001</v>
      </c>
      <c r="AN197">
        <v>1.048748</v>
      </c>
      <c r="AO197">
        <v>2.2974860000000001</v>
      </c>
    </row>
    <row r="198" spans="3:41">
      <c r="K198">
        <v>0.44130599999999998</v>
      </c>
      <c r="L198">
        <v>0.429622</v>
      </c>
      <c r="M198">
        <v>0.68572900000000003</v>
      </c>
      <c r="O198">
        <v>0.405223</v>
      </c>
      <c r="P198">
        <v>0.39313999999999999</v>
      </c>
      <c r="Q198">
        <v>0.66081100000000004</v>
      </c>
      <c r="S198">
        <v>0.39598899999999998</v>
      </c>
      <c r="T198">
        <v>0.38541500000000001</v>
      </c>
      <c r="U198">
        <v>0.62151500000000004</v>
      </c>
      <c r="W198">
        <v>0.40100599999999997</v>
      </c>
      <c r="X198">
        <v>0.38846199999999997</v>
      </c>
      <c r="Y198">
        <v>0.64690300000000001</v>
      </c>
      <c r="AA198">
        <v>0.411771</v>
      </c>
      <c r="AB198">
        <v>0.397289</v>
      </c>
      <c r="AC198">
        <v>0.64129800000000003</v>
      </c>
      <c r="AE198">
        <v>0.40989599999999998</v>
      </c>
      <c r="AF198">
        <v>0.40097100000000002</v>
      </c>
      <c r="AG198">
        <v>0.65314099999999997</v>
      </c>
      <c r="AI198">
        <v>0.40348299999999998</v>
      </c>
      <c r="AJ198">
        <v>0.388544</v>
      </c>
      <c r="AK198">
        <v>0.64201399999999997</v>
      </c>
      <c r="AM198">
        <v>0.41373900000000002</v>
      </c>
      <c r="AN198">
        <v>0.39987200000000001</v>
      </c>
      <c r="AO198">
        <v>0.65184399999999998</v>
      </c>
    </row>
    <row r="199" spans="3:41">
      <c r="K199">
        <v>0.509405</v>
      </c>
      <c r="L199">
        <v>0.50002199999999997</v>
      </c>
      <c r="M199">
        <v>0.89735299999999996</v>
      </c>
      <c r="O199">
        <v>0.87504800000000005</v>
      </c>
      <c r="P199">
        <v>0.83287100000000003</v>
      </c>
      <c r="Q199">
        <v>1.8711899999999999</v>
      </c>
      <c r="S199">
        <v>1.0242899999999999</v>
      </c>
      <c r="T199">
        <v>0.99965400000000004</v>
      </c>
      <c r="U199">
        <v>2.7771400000000002</v>
      </c>
      <c r="W199">
        <v>1.1558600000000001</v>
      </c>
      <c r="X199">
        <v>1.17526</v>
      </c>
      <c r="Y199">
        <v>3.1654</v>
      </c>
      <c r="AA199">
        <v>1.1553899999999999</v>
      </c>
      <c r="AB199">
        <v>1.1377900000000001</v>
      </c>
      <c r="AC199">
        <v>3.1374900000000001</v>
      </c>
      <c r="AE199">
        <v>1.48786</v>
      </c>
      <c r="AF199">
        <v>1.47468</v>
      </c>
      <c r="AG199">
        <v>4.9894499999999997</v>
      </c>
      <c r="AI199">
        <v>1.6932199999999999</v>
      </c>
      <c r="AJ199">
        <v>1.7041500000000001</v>
      </c>
      <c r="AK199">
        <v>3.8600300000000001</v>
      </c>
      <c r="AM199">
        <v>1.71709</v>
      </c>
      <c r="AN199">
        <v>1.7356499999999999</v>
      </c>
      <c r="AO199">
        <v>3.7293599999999998</v>
      </c>
    </row>
    <row r="200" spans="3:41">
      <c r="K200">
        <v>6.8099000000000007E-2</v>
      </c>
      <c r="L200">
        <v>7.0400000000000004E-2</v>
      </c>
      <c r="M200">
        <v>0.21162400000000001</v>
      </c>
      <c r="O200">
        <v>0.46982499999999999</v>
      </c>
      <c r="P200">
        <v>0.43973099999999998</v>
      </c>
      <c r="Q200">
        <v>1.2103790000000001</v>
      </c>
      <c r="S200">
        <v>0.628301</v>
      </c>
      <c r="T200">
        <v>0.61423899999999998</v>
      </c>
      <c r="U200">
        <v>2.1556250000000001</v>
      </c>
      <c r="W200">
        <v>0.75485400000000002</v>
      </c>
      <c r="X200">
        <v>0.786798</v>
      </c>
      <c r="Y200">
        <v>2.518497</v>
      </c>
      <c r="AA200">
        <v>0.74361900000000003</v>
      </c>
      <c r="AB200">
        <v>0.74050099999999996</v>
      </c>
      <c r="AC200">
        <v>2.4961920000000002</v>
      </c>
      <c r="AE200">
        <v>1.0779639999999999</v>
      </c>
      <c r="AF200">
        <v>1.073709</v>
      </c>
      <c r="AG200">
        <v>4.336309</v>
      </c>
      <c r="AI200">
        <v>1.2897369999999999</v>
      </c>
      <c r="AJ200">
        <v>1.3156060000000001</v>
      </c>
      <c r="AK200">
        <v>3.218016</v>
      </c>
      <c r="AM200">
        <v>1.3033509999999999</v>
      </c>
      <c r="AN200">
        <v>1.3357779999999999</v>
      </c>
      <c r="AO200">
        <v>3.0775160000000001</v>
      </c>
    </row>
    <row r="201" spans="3:41">
      <c r="K201">
        <v>0.423097</v>
      </c>
      <c r="L201">
        <v>0.411742</v>
      </c>
      <c r="M201">
        <v>0.64943200000000001</v>
      </c>
      <c r="O201">
        <v>0.40537699999999999</v>
      </c>
      <c r="P201">
        <v>0.40351100000000001</v>
      </c>
      <c r="Q201">
        <v>0.66126300000000005</v>
      </c>
      <c r="S201">
        <v>0.43228</v>
      </c>
      <c r="T201">
        <v>0.42019699999999999</v>
      </c>
      <c r="U201">
        <v>0.67896800000000002</v>
      </c>
      <c r="W201">
        <v>0.40585700000000002</v>
      </c>
      <c r="X201">
        <v>0.40082499999999999</v>
      </c>
      <c r="Y201">
        <v>0.65734199999999998</v>
      </c>
      <c r="AA201">
        <v>0.41987099999999999</v>
      </c>
      <c r="AB201">
        <v>0.41409499999999999</v>
      </c>
      <c r="AC201">
        <v>0.67871099999999995</v>
      </c>
      <c r="AE201">
        <v>0.41707699999999998</v>
      </c>
      <c r="AF201">
        <v>0.40453499999999998</v>
      </c>
      <c r="AG201">
        <v>0.667709</v>
      </c>
      <c r="AI201">
        <v>0.40978399999999998</v>
      </c>
      <c r="AJ201">
        <v>0.39772099999999999</v>
      </c>
      <c r="AK201">
        <v>0.65085499999999996</v>
      </c>
      <c r="AM201">
        <v>0.41558499999999998</v>
      </c>
      <c r="AN201">
        <v>0.40222599999999997</v>
      </c>
      <c r="AO201">
        <v>0.65579600000000005</v>
      </c>
    </row>
    <row r="202" spans="3:41">
      <c r="K202">
        <v>0.76446000000000003</v>
      </c>
      <c r="L202">
        <v>0.74748700000000001</v>
      </c>
      <c r="M202">
        <v>1.7515799999999999</v>
      </c>
      <c r="O202">
        <v>0.673987</v>
      </c>
      <c r="P202">
        <v>0.74090100000000003</v>
      </c>
      <c r="Q202">
        <v>1.421</v>
      </c>
      <c r="S202">
        <v>1.02955</v>
      </c>
      <c r="T202">
        <v>1.02264</v>
      </c>
      <c r="U202">
        <v>2.2881999999999998</v>
      </c>
      <c r="W202">
        <v>1.0493699999999999</v>
      </c>
      <c r="X202">
        <v>1.05569</v>
      </c>
      <c r="Y202">
        <v>2.8090199999999999</v>
      </c>
      <c r="AA202">
        <v>0.59224100000000002</v>
      </c>
      <c r="AB202">
        <v>0.60009500000000005</v>
      </c>
      <c r="AC202">
        <v>1.10087</v>
      </c>
      <c r="AE202">
        <v>1.6110500000000001</v>
      </c>
      <c r="AF202">
        <v>1.58372</v>
      </c>
      <c r="AG202">
        <v>3.7423899999999999</v>
      </c>
      <c r="AI202">
        <v>1.7215800000000001</v>
      </c>
      <c r="AJ202">
        <v>1.6853499999999999</v>
      </c>
      <c r="AK202">
        <v>4.2118700000000002</v>
      </c>
      <c r="AM202">
        <v>1.7857400000000001</v>
      </c>
      <c r="AN202">
        <v>1.78861</v>
      </c>
      <c r="AO202">
        <v>4.4465500000000002</v>
      </c>
    </row>
    <row r="203" spans="3:41">
      <c r="K203">
        <v>0.34136300000000003</v>
      </c>
      <c r="L203">
        <v>0.33574500000000002</v>
      </c>
      <c r="M203">
        <v>1.1021479999999999</v>
      </c>
      <c r="O203">
        <v>0.26861000000000002</v>
      </c>
      <c r="P203">
        <v>0.33739000000000002</v>
      </c>
      <c r="Q203">
        <v>0.759737</v>
      </c>
      <c r="S203">
        <v>0.59726999999999997</v>
      </c>
      <c r="T203">
        <v>0.60244299999999995</v>
      </c>
      <c r="U203">
        <v>1.609232</v>
      </c>
      <c r="W203">
        <v>0.643513</v>
      </c>
      <c r="X203">
        <v>0.65486500000000003</v>
      </c>
      <c r="Y203">
        <v>2.151678</v>
      </c>
      <c r="AA203">
        <v>0.17237</v>
      </c>
      <c r="AB203">
        <v>0.186</v>
      </c>
      <c r="AC203">
        <v>0.42215900000000001</v>
      </c>
      <c r="AE203">
        <v>1.193973</v>
      </c>
      <c r="AF203">
        <v>1.1791849999999999</v>
      </c>
      <c r="AG203">
        <v>3.074681</v>
      </c>
      <c r="AI203">
        <v>1.311796</v>
      </c>
      <c r="AJ203">
        <v>1.2876289999999999</v>
      </c>
      <c r="AK203">
        <v>3.5610149999999998</v>
      </c>
      <c r="AM203">
        <v>1.370155</v>
      </c>
      <c r="AN203">
        <v>1.3863840000000001</v>
      </c>
      <c r="AO203">
        <v>3.7907540000000002</v>
      </c>
    </row>
    <row r="204" spans="3:41">
      <c r="K204">
        <v>0.43051</v>
      </c>
      <c r="L204">
        <v>0.42091800000000001</v>
      </c>
      <c r="M204">
        <v>0.68357199999999996</v>
      </c>
      <c r="O204">
        <v>0.40321299999999999</v>
      </c>
      <c r="P204">
        <v>0.39122200000000001</v>
      </c>
      <c r="Q204">
        <v>0.62672300000000003</v>
      </c>
      <c r="S204">
        <v>0.412999</v>
      </c>
      <c r="T204">
        <v>0.40055800000000003</v>
      </c>
      <c r="U204">
        <v>0.67989999999999995</v>
      </c>
      <c r="W204">
        <v>0.38183099999999998</v>
      </c>
      <c r="X204">
        <v>0.37116300000000002</v>
      </c>
      <c r="Y204">
        <v>0.63158999999999998</v>
      </c>
      <c r="AA204">
        <v>0.40296599999999999</v>
      </c>
      <c r="AB204">
        <v>0.39152399999999998</v>
      </c>
      <c r="AC204">
        <v>0.65012199999999998</v>
      </c>
      <c r="AE204">
        <v>0.436413</v>
      </c>
      <c r="AF204">
        <v>0.42311900000000002</v>
      </c>
      <c r="AG204">
        <v>0.66844899999999996</v>
      </c>
      <c r="AI204">
        <v>0.40662799999999999</v>
      </c>
      <c r="AJ204">
        <v>0.39149899999999999</v>
      </c>
      <c r="AK204">
        <v>0.64455700000000005</v>
      </c>
      <c r="AM204">
        <v>0.403673</v>
      </c>
      <c r="AN204">
        <v>0.39136700000000002</v>
      </c>
      <c r="AO204">
        <v>0.64888400000000002</v>
      </c>
    </row>
    <row r="205" spans="3:41">
      <c r="K205">
        <v>0.49176500000000001</v>
      </c>
      <c r="L205">
        <v>0.482348</v>
      </c>
      <c r="M205">
        <v>0.89472499999999999</v>
      </c>
      <c r="O205">
        <v>0.48638199999999998</v>
      </c>
      <c r="P205">
        <v>0.47167300000000001</v>
      </c>
      <c r="Q205">
        <v>0.90601600000000004</v>
      </c>
      <c r="S205">
        <v>0.96410099999999999</v>
      </c>
      <c r="T205">
        <v>0.96545899999999996</v>
      </c>
      <c r="U205">
        <v>2.0739100000000001</v>
      </c>
      <c r="W205">
        <v>1.19407</v>
      </c>
      <c r="X205">
        <v>1.1702699999999999</v>
      </c>
      <c r="Y205">
        <v>2.5787300000000002</v>
      </c>
      <c r="AA205">
        <v>1.2904100000000001</v>
      </c>
      <c r="AB205">
        <v>1.2395499999999999</v>
      </c>
      <c r="AC205">
        <v>2.9181300000000001</v>
      </c>
      <c r="AE205">
        <v>1.5625</v>
      </c>
      <c r="AF205">
        <v>1.5510299999999999</v>
      </c>
      <c r="AG205">
        <v>4.2323599999999999</v>
      </c>
      <c r="AI205">
        <v>1.7621599999999999</v>
      </c>
      <c r="AJ205">
        <v>1.7772399999999999</v>
      </c>
      <c r="AK205">
        <v>3.9073099999999998</v>
      </c>
      <c r="AM205">
        <v>1.5664499999999999</v>
      </c>
      <c r="AN205">
        <v>1.5281199999999999</v>
      </c>
      <c r="AO205">
        <v>3.3464299999999998</v>
      </c>
    </row>
    <row r="206" spans="3:41">
      <c r="K206">
        <v>6.1254999999999997E-2</v>
      </c>
      <c r="L206">
        <v>6.1429999999999998E-2</v>
      </c>
      <c r="M206">
        <v>0.21115300000000001</v>
      </c>
      <c r="O206">
        <v>8.3169000000000007E-2</v>
      </c>
      <c r="P206">
        <v>8.0450999999999995E-2</v>
      </c>
      <c r="Q206">
        <v>0.27929300000000001</v>
      </c>
      <c r="S206">
        <v>0.55110199999999998</v>
      </c>
      <c r="T206">
        <v>0.56490099999999999</v>
      </c>
      <c r="U206">
        <v>1.39401</v>
      </c>
      <c r="W206">
        <v>0.81223900000000004</v>
      </c>
      <c r="X206">
        <v>0.79910700000000001</v>
      </c>
      <c r="Y206">
        <v>1.9471400000000001</v>
      </c>
      <c r="AA206">
        <v>0.88744400000000001</v>
      </c>
      <c r="AB206">
        <v>0.84802599999999995</v>
      </c>
      <c r="AC206">
        <v>2.268008</v>
      </c>
      <c r="AE206">
        <v>1.1260870000000001</v>
      </c>
      <c r="AF206">
        <v>1.1279110000000001</v>
      </c>
      <c r="AG206">
        <v>3.5639110000000001</v>
      </c>
      <c r="AI206">
        <v>1.355532</v>
      </c>
      <c r="AJ206">
        <v>1.3857409999999999</v>
      </c>
      <c r="AK206">
        <v>3.262753</v>
      </c>
      <c r="AM206">
        <v>1.1627769999999999</v>
      </c>
      <c r="AN206">
        <v>1.1367529999999999</v>
      </c>
      <c r="AO206">
        <v>2.697546</v>
      </c>
    </row>
    <row r="207" spans="3:41">
      <c r="K207">
        <v>0.40232099999999998</v>
      </c>
      <c r="L207">
        <v>0.39193600000000001</v>
      </c>
      <c r="M207">
        <v>0.65986</v>
      </c>
      <c r="O207">
        <v>0.408445</v>
      </c>
      <c r="P207">
        <v>0.401916</v>
      </c>
      <c r="Q207">
        <v>0.63974299999999995</v>
      </c>
      <c r="S207">
        <v>0.42418899999999998</v>
      </c>
      <c r="T207">
        <v>0.412246</v>
      </c>
      <c r="U207">
        <v>0.66547000000000001</v>
      </c>
      <c r="W207">
        <v>0.41797400000000001</v>
      </c>
      <c r="X207">
        <v>0.40590999999999999</v>
      </c>
      <c r="Y207">
        <v>0.64896500000000001</v>
      </c>
      <c r="AA207">
        <v>0.38048500000000002</v>
      </c>
      <c r="AB207">
        <v>0.37232100000000001</v>
      </c>
      <c r="AC207">
        <v>0.62421199999999999</v>
      </c>
      <c r="AE207">
        <v>0.405671</v>
      </c>
      <c r="AF207">
        <v>0.39390700000000001</v>
      </c>
      <c r="AG207">
        <v>0.64693999999999996</v>
      </c>
      <c r="AI207">
        <v>0.39059100000000002</v>
      </c>
      <c r="AJ207">
        <v>0.37776199999999999</v>
      </c>
      <c r="AK207">
        <v>0.63677899999999998</v>
      </c>
      <c r="AM207">
        <v>0.43196899999999999</v>
      </c>
      <c r="AN207">
        <v>0.41910999999999998</v>
      </c>
      <c r="AO207">
        <v>0.671898</v>
      </c>
    </row>
    <row r="208" spans="3:41">
      <c r="K208">
        <v>0.47783100000000001</v>
      </c>
      <c r="L208">
        <v>0.46486899999999998</v>
      </c>
      <c r="M208">
        <v>0.92435</v>
      </c>
      <c r="O208">
        <v>0.50243199999999999</v>
      </c>
      <c r="P208">
        <v>0.497998</v>
      </c>
      <c r="Q208">
        <v>0.973167</v>
      </c>
      <c r="S208">
        <v>1.0385200000000001</v>
      </c>
      <c r="T208">
        <v>1.02911</v>
      </c>
      <c r="U208">
        <v>2.3260900000000002</v>
      </c>
      <c r="W208">
        <v>1.1343300000000001</v>
      </c>
      <c r="X208">
        <v>1.14975</v>
      </c>
      <c r="Y208">
        <v>2.6221000000000001</v>
      </c>
      <c r="AA208">
        <v>0.54003299999999999</v>
      </c>
      <c r="AB208">
        <v>0.536856</v>
      </c>
      <c r="AC208">
        <v>1.2625299999999999</v>
      </c>
      <c r="AE208">
        <v>1.5216499999999999</v>
      </c>
      <c r="AF208">
        <v>1.5573999999999999</v>
      </c>
      <c r="AG208">
        <v>3.5677099999999999</v>
      </c>
      <c r="AI208">
        <v>1.5359700000000001</v>
      </c>
      <c r="AJ208">
        <v>1.55261</v>
      </c>
      <c r="AK208">
        <v>2.9325299999999999</v>
      </c>
      <c r="AM208">
        <v>2.0078800000000001</v>
      </c>
      <c r="AN208">
        <v>2.0763600000000002</v>
      </c>
      <c r="AO208">
        <v>5.41404</v>
      </c>
    </row>
    <row r="209" spans="11:41">
      <c r="K209">
        <v>7.5509999999999994E-2</v>
      </c>
      <c r="L209">
        <v>7.2932999999999998E-2</v>
      </c>
      <c r="M209">
        <v>0.26449</v>
      </c>
      <c r="O209">
        <v>9.3987000000000001E-2</v>
      </c>
      <c r="P209">
        <v>9.6082000000000001E-2</v>
      </c>
      <c r="Q209">
        <v>0.333424</v>
      </c>
      <c r="S209">
        <v>0.61433099999999996</v>
      </c>
      <c r="T209">
        <v>0.61686399999999997</v>
      </c>
      <c r="U209">
        <v>1.66062</v>
      </c>
      <c r="W209">
        <v>0.71635599999999999</v>
      </c>
      <c r="X209">
        <v>0.74383999999999995</v>
      </c>
      <c r="Y209">
        <v>1.9731350000000001</v>
      </c>
      <c r="AA209">
        <v>0.159548</v>
      </c>
      <c r="AB209">
        <v>0.16453499999999999</v>
      </c>
      <c r="AC209">
        <v>0.63831800000000005</v>
      </c>
      <c r="AE209">
        <v>1.1159790000000001</v>
      </c>
      <c r="AF209">
        <v>1.1634930000000001</v>
      </c>
      <c r="AG209">
        <v>2.9207700000000001</v>
      </c>
      <c r="AI209">
        <v>1.1453789999999999</v>
      </c>
      <c r="AJ209">
        <v>1.1748479999999999</v>
      </c>
      <c r="AK209">
        <v>2.2957510000000001</v>
      </c>
      <c r="AM209">
        <v>1.5759110000000001</v>
      </c>
      <c r="AN209">
        <v>1.6572499999999999</v>
      </c>
      <c r="AO209">
        <v>4.7421420000000003</v>
      </c>
    </row>
    <row r="210" spans="11:41">
      <c r="K210">
        <v>0.403775</v>
      </c>
      <c r="L210">
        <v>0.39245999999999998</v>
      </c>
      <c r="M210">
        <v>0.65429099999999996</v>
      </c>
      <c r="O210">
        <v>0.43494300000000002</v>
      </c>
      <c r="P210">
        <v>0.42216399999999998</v>
      </c>
      <c r="Q210">
        <v>0.67834499999999998</v>
      </c>
      <c r="S210">
        <v>0.42026599999999997</v>
      </c>
      <c r="T210">
        <v>0.410443</v>
      </c>
      <c r="U210">
        <v>0.65792799999999996</v>
      </c>
      <c r="W210">
        <v>0.42504399999999998</v>
      </c>
      <c r="X210">
        <v>0.413941</v>
      </c>
      <c r="Y210">
        <v>0.75442399999999998</v>
      </c>
      <c r="AA210">
        <v>0.41097299999999998</v>
      </c>
      <c r="AB210">
        <v>0.39782000000000001</v>
      </c>
      <c r="AC210">
        <v>0.64635399999999998</v>
      </c>
      <c r="AE210">
        <v>0.41181800000000002</v>
      </c>
      <c r="AF210">
        <v>0.39700999999999997</v>
      </c>
      <c r="AG210">
        <v>0.66689299999999996</v>
      </c>
      <c r="AI210">
        <v>0.43646499999999999</v>
      </c>
      <c r="AJ210">
        <v>0.42349700000000001</v>
      </c>
      <c r="AK210">
        <v>0.700488</v>
      </c>
      <c r="AM210">
        <v>0.41963800000000001</v>
      </c>
      <c r="AN210">
        <v>0.40368100000000001</v>
      </c>
      <c r="AO210">
        <v>0.677014</v>
      </c>
    </row>
    <row r="211" spans="11:41">
      <c r="K211">
        <v>0.480217</v>
      </c>
      <c r="L211">
        <v>0.46853800000000001</v>
      </c>
      <c r="M211">
        <v>0.97872800000000004</v>
      </c>
      <c r="O211">
        <v>0.947017</v>
      </c>
      <c r="P211">
        <v>0.92137400000000003</v>
      </c>
      <c r="Q211">
        <v>2.1291199999999999</v>
      </c>
      <c r="S211">
        <v>0.54411200000000004</v>
      </c>
      <c r="T211">
        <v>0.53976199999999996</v>
      </c>
      <c r="U211">
        <v>1.10544</v>
      </c>
      <c r="W211">
        <v>0.68228200000000006</v>
      </c>
      <c r="X211">
        <v>0.69089699999999998</v>
      </c>
      <c r="Y211">
        <v>1.3829899999999999</v>
      </c>
      <c r="AA211">
        <v>1.3226599999999999</v>
      </c>
      <c r="AB211">
        <v>1.2764599999999999</v>
      </c>
      <c r="AC211">
        <v>2.5081000000000002</v>
      </c>
      <c r="AE211">
        <v>1.4035299999999999</v>
      </c>
      <c r="AF211">
        <v>1.44364</v>
      </c>
      <c r="AG211">
        <v>2.6280000000000001</v>
      </c>
      <c r="AI211">
        <v>1.7655799999999999</v>
      </c>
      <c r="AJ211">
        <v>1.8729</v>
      </c>
      <c r="AK211">
        <v>4.9301000000000004</v>
      </c>
      <c r="AM211">
        <v>1.81152</v>
      </c>
      <c r="AN211">
        <v>1.82226</v>
      </c>
      <c r="AO211">
        <v>5.0953099999999996</v>
      </c>
    </row>
    <row r="212" spans="11:41">
      <c r="K212">
        <v>7.6441999999999996E-2</v>
      </c>
      <c r="L212">
        <v>7.6078000000000007E-2</v>
      </c>
      <c r="M212">
        <v>0.32443699999999998</v>
      </c>
      <c r="O212">
        <v>0.51207400000000003</v>
      </c>
      <c r="P212">
        <v>0.49920999999999999</v>
      </c>
      <c r="Q212">
        <v>1.4507749999999999</v>
      </c>
      <c r="S212">
        <v>0.123846</v>
      </c>
      <c r="T212">
        <v>0.12931899999999999</v>
      </c>
      <c r="U212">
        <v>0.44751200000000002</v>
      </c>
      <c r="W212">
        <v>0.25723800000000002</v>
      </c>
      <c r="X212">
        <v>0.27695599999999998</v>
      </c>
      <c r="Y212">
        <v>0.62856599999999996</v>
      </c>
      <c r="AA212">
        <v>0.91168700000000003</v>
      </c>
      <c r="AB212">
        <v>0.87863999999999998</v>
      </c>
      <c r="AC212">
        <v>1.8617459999999999</v>
      </c>
      <c r="AE212">
        <v>0.99171200000000004</v>
      </c>
      <c r="AF212">
        <v>1.0466299999999999</v>
      </c>
      <c r="AG212">
        <v>1.9611069999999999</v>
      </c>
      <c r="AI212">
        <v>1.329115</v>
      </c>
      <c r="AJ212">
        <v>1.449403</v>
      </c>
      <c r="AK212">
        <v>4.2296120000000004</v>
      </c>
      <c r="AM212">
        <v>1.3918820000000001</v>
      </c>
      <c r="AN212">
        <v>1.418579</v>
      </c>
      <c r="AO212">
        <v>4.4182959999999998</v>
      </c>
    </row>
    <row r="213" spans="11:41">
      <c r="K213">
        <v>0.398974</v>
      </c>
      <c r="L213">
        <v>0.38709199999999999</v>
      </c>
      <c r="M213">
        <v>0.62406600000000001</v>
      </c>
      <c r="O213">
        <v>0.40154800000000002</v>
      </c>
      <c r="P213">
        <v>0.38761400000000001</v>
      </c>
      <c r="Q213">
        <v>0.64320699999999997</v>
      </c>
      <c r="S213">
        <v>0.39093299999999997</v>
      </c>
      <c r="T213">
        <v>0.37897999999999998</v>
      </c>
      <c r="U213">
        <v>0.64749500000000004</v>
      </c>
      <c r="W213">
        <v>0.41005999999999998</v>
      </c>
      <c r="X213">
        <v>0.39789000000000002</v>
      </c>
      <c r="Y213">
        <v>0.67752299999999999</v>
      </c>
      <c r="AA213">
        <v>0.426952</v>
      </c>
      <c r="AB213">
        <v>0.41444300000000001</v>
      </c>
      <c r="AC213">
        <v>0.66054299999999999</v>
      </c>
      <c r="AE213">
        <v>0.41298600000000002</v>
      </c>
      <c r="AF213">
        <v>0.40796399999999999</v>
      </c>
      <c r="AG213">
        <v>0.66031399999999996</v>
      </c>
      <c r="AI213">
        <v>0.427425</v>
      </c>
      <c r="AJ213">
        <v>0.42385800000000001</v>
      </c>
      <c r="AK213">
        <v>0.65417400000000003</v>
      </c>
      <c r="AM213">
        <v>0.39410800000000001</v>
      </c>
      <c r="AN213">
        <v>0.38004399999999999</v>
      </c>
      <c r="AO213">
        <v>0.64316499999999999</v>
      </c>
    </row>
    <row r="214" spans="11:41">
      <c r="K214">
        <v>0.74153000000000002</v>
      </c>
      <c r="L214">
        <v>0.73698699999999995</v>
      </c>
      <c r="M214">
        <v>1.89897</v>
      </c>
      <c r="O214">
        <v>0.77449599999999996</v>
      </c>
      <c r="P214">
        <v>0.78148700000000004</v>
      </c>
      <c r="Q214">
        <v>1.71411</v>
      </c>
      <c r="S214">
        <v>0.99824900000000005</v>
      </c>
      <c r="T214">
        <v>0.99005600000000005</v>
      </c>
      <c r="U214">
        <v>2.0849500000000001</v>
      </c>
      <c r="W214">
        <v>1.1787300000000001</v>
      </c>
      <c r="X214">
        <v>1.1740999999999999</v>
      </c>
      <c r="Y214">
        <v>3.0951</v>
      </c>
      <c r="AA214">
        <v>0.62669600000000003</v>
      </c>
      <c r="AB214">
        <v>0.62809300000000001</v>
      </c>
      <c r="AC214">
        <v>1.18529</v>
      </c>
      <c r="AE214">
        <v>0.60036400000000001</v>
      </c>
      <c r="AF214">
        <v>0.616228</v>
      </c>
      <c r="AG214">
        <v>1.2043999999999999</v>
      </c>
      <c r="AI214">
        <v>1.2302200000000001</v>
      </c>
      <c r="AJ214">
        <v>1.3047500000000001</v>
      </c>
      <c r="AK214">
        <v>2.8460100000000002</v>
      </c>
      <c r="AM214">
        <v>1.43171</v>
      </c>
      <c r="AN214">
        <v>1.4349400000000001</v>
      </c>
      <c r="AO214">
        <v>2.8374000000000001</v>
      </c>
    </row>
    <row r="215" spans="11:41">
      <c r="K215">
        <v>0.34255600000000003</v>
      </c>
      <c r="L215">
        <v>0.34989500000000001</v>
      </c>
      <c r="M215">
        <v>1.274904</v>
      </c>
      <c r="O215">
        <v>0.372948</v>
      </c>
      <c r="P215">
        <v>0.39387299999999997</v>
      </c>
      <c r="Q215">
        <v>1.0709029999999999</v>
      </c>
      <c r="S215">
        <v>0.60731599999999997</v>
      </c>
      <c r="T215">
        <v>0.61107599999999995</v>
      </c>
      <c r="U215">
        <v>1.4374549999999999</v>
      </c>
      <c r="W215">
        <v>0.76866999999999996</v>
      </c>
      <c r="X215">
        <v>0.77620999999999996</v>
      </c>
      <c r="Y215">
        <v>2.4175770000000001</v>
      </c>
      <c r="AA215">
        <v>0.199744</v>
      </c>
      <c r="AB215">
        <v>0.21365000000000001</v>
      </c>
      <c r="AC215">
        <v>0.52474699999999996</v>
      </c>
      <c r="AE215">
        <v>0.18737799999999999</v>
      </c>
      <c r="AF215">
        <v>0.208264</v>
      </c>
      <c r="AG215">
        <v>0.54408599999999996</v>
      </c>
      <c r="AI215">
        <v>0.80279500000000004</v>
      </c>
      <c r="AJ215">
        <v>0.88089200000000001</v>
      </c>
      <c r="AK215">
        <v>2.1918359999999999</v>
      </c>
      <c r="AM215">
        <v>1.0376019999999999</v>
      </c>
      <c r="AN215">
        <v>1.0548960000000001</v>
      </c>
      <c r="AO215">
        <v>2.1942349999999999</v>
      </c>
    </row>
    <row r="216" spans="11:41">
      <c r="K216">
        <v>0.39655699999999999</v>
      </c>
      <c r="L216">
        <v>0.38603900000000002</v>
      </c>
      <c r="M216">
        <v>0.66414099999999998</v>
      </c>
      <c r="O216">
        <v>0.39752199999999999</v>
      </c>
      <c r="P216">
        <v>0.38613799999999998</v>
      </c>
      <c r="Q216">
        <v>0.62827999999999995</v>
      </c>
      <c r="S216">
        <v>0.411914</v>
      </c>
      <c r="T216">
        <v>0.40017999999999998</v>
      </c>
      <c r="U216">
        <v>0.64612000000000003</v>
      </c>
      <c r="W216">
        <v>0.38630500000000001</v>
      </c>
      <c r="X216">
        <v>0.37574999999999997</v>
      </c>
      <c r="Y216">
        <v>0.63305299999999998</v>
      </c>
      <c r="AA216">
        <v>0.41237099999999999</v>
      </c>
      <c r="AB216">
        <v>0.40041900000000002</v>
      </c>
      <c r="AC216">
        <v>0.66737400000000002</v>
      </c>
      <c r="AE216">
        <v>0.41467500000000002</v>
      </c>
      <c r="AF216">
        <v>0.405254</v>
      </c>
      <c r="AG216">
        <v>0.65682700000000005</v>
      </c>
      <c r="AI216">
        <v>0.425207</v>
      </c>
      <c r="AJ216">
        <v>0.42038700000000001</v>
      </c>
      <c r="AK216">
        <v>0.68841200000000002</v>
      </c>
      <c r="AM216">
        <v>0.39419799999999999</v>
      </c>
      <c r="AN216">
        <v>0.37940200000000002</v>
      </c>
      <c r="AO216">
        <v>0.62359699999999996</v>
      </c>
    </row>
    <row r="217" spans="11:41">
      <c r="K217">
        <v>0.71692</v>
      </c>
      <c r="L217">
        <v>0.73503300000000005</v>
      </c>
      <c r="M217">
        <v>1.5203199999999999</v>
      </c>
      <c r="O217">
        <v>0.82100399999999996</v>
      </c>
      <c r="P217">
        <v>0.804508</v>
      </c>
      <c r="Q217">
        <v>1.74054</v>
      </c>
      <c r="S217">
        <v>0.87356400000000001</v>
      </c>
      <c r="T217">
        <v>0.89392499999999997</v>
      </c>
      <c r="U217">
        <v>1.81894</v>
      </c>
      <c r="W217">
        <v>1.1839200000000001</v>
      </c>
      <c r="X217">
        <v>1.22149</v>
      </c>
      <c r="Y217">
        <v>2.7291300000000001</v>
      </c>
      <c r="AA217">
        <v>1.3569800000000001</v>
      </c>
      <c r="AB217">
        <v>1.3704799999999999</v>
      </c>
      <c r="AC217">
        <v>3.3118599999999998</v>
      </c>
      <c r="AE217">
        <v>0.67373799999999995</v>
      </c>
      <c r="AF217">
        <v>0.67434799999999995</v>
      </c>
      <c r="AG217">
        <v>1.4226000000000001</v>
      </c>
      <c r="AI217">
        <v>0.67343299999999995</v>
      </c>
      <c r="AJ217">
        <v>0.68211599999999994</v>
      </c>
      <c r="AK217">
        <v>1.3150200000000001</v>
      </c>
      <c r="AM217">
        <v>2.0057900000000002</v>
      </c>
      <c r="AN217">
        <v>2.0265200000000001</v>
      </c>
      <c r="AO217">
        <v>4.8370600000000001</v>
      </c>
    </row>
    <row r="218" spans="11:41">
      <c r="K218">
        <v>0.32036300000000001</v>
      </c>
      <c r="L218">
        <v>0.34899400000000003</v>
      </c>
      <c r="M218">
        <v>0.85617900000000002</v>
      </c>
      <c r="O218">
        <v>0.42348200000000003</v>
      </c>
      <c r="P218">
        <v>0.41837000000000002</v>
      </c>
      <c r="Q218">
        <v>1.11226</v>
      </c>
      <c r="S218">
        <v>0.46165</v>
      </c>
      <c r="T218">
        <v>0.49374499999999999</v>
      </c>
      <c r="U218">
        <v>1.17282</v>
      </c>
      <c r="W218">
        <v>0.79761499999999996</v>
      </c>
      <c r="X218">
        <v>0.84574000000000005</v>
      </c>
      <c r="Y218">
        <v>2.0960770000000002</v>
      </c>
      <c r="AA218">
        <v>0.94460900000000003</v>
      </c>
      <c r="AB218">
        <v>0.97006099999999995</v>
      </c>
      <c r="AC218">
        <v>2.6444860000000001</v>
      </c>
      <c r="AE218">
        <v>0.25906299999999999</v>
      </c>
      <c r="AF218">
        <v>0.269094</v>
      </c>
      <c r="AG218">
        <v>0.76577300000000004</v>
      </c>
      <c r="AI218">
        <v>0.248226</v>
      </c>
      <c r="AJ218">
        <v>0.26172899999999999</v>
      </c>
      <c r="AK218">
        <v>0.62660800000000005</v>
      </c>
      <c r="AM218">
        <v>1.6115919999999999</v>
      </c>
      <c r="AN218">
        <v>1.6471180000000001</v>
      </c>
      <c r="AO218">
        <v>4.213463</v>
      </c>
    </row>
    <row r="219" spans="11:41">
      <c r="K219">
        <v>0.41164299999999998</v>
      </c>
      <c r="L219">
        <v>0.399561</v>
      </c>
      <c r="M219">
        <v>0.650675</v>
      </c>
      <c r="O219">
        <v>0.44836100000000001</v>
      </c>
      <c r="P219">
        <v>0.43429899999999999</v>
      </c>
      <c r="Q219">
        <v>0.69360200000000005</v>
      </c>
      <c r="S219">
        <v>0.41885899999999998</v>
      </c>
      <c r="T219">
        <v>0.40498600000000001</v>
      </c>
      <c r="U219">
        <v>0.686473</v>
      </c>
      <c r="W219">
        <v>0.418383</v>
      </c>
      <c r="X219">
        <v>0.40558699999999998</v>
      </c>
      <c r="Y219">
        <v>0.65224499999999996</v>
      </c>
      <c r="AA219">
        <v>0.397482</v>
      </c>
      <c r="AB219">
        <v>0.38486100000000001</v>
      </c>
      <c r="AC219">
        <v>0.62792499999999996</v>
      </c>
      <c r="AE219">
        <v>0.426367</v>
      </c>
      <c r="AF219">
        <v>0.42205900000000002</v>
      </c>
      <c r="AG219">
        <v>0.666771</v>
      </c>
      <c r="AI219">
        <v>0.42491099999999998</v>
      </c>
      <c r="AJ219">
        <v>0.42035600000000001</v>
      </c>
      <c r="AK219">
        <v>0.67915599999999998</v>
      </c>
      <c r="AM219">
        <v>0.40046999999999999</v>
      </c>
      <c r="AN219">
        <v>0.38680300000000001</v>
      </c>
      <c r="AO219">
        <v>0.65198</v>
      </c>
    </row>
    <row r="220" spans="11:41">
      <c r="K220">
        <v>0.76932699999999998</v>
      </c>
      <c r="L220">
        <v>0.77103999999999995</v>
      </c>
      <c r="M220">
        <v>1.66296</v>
      </c>
      <c r="O220">
        <v>0.88792499999999996</v>
      </c>
      <c r="P220">
        <v>0.86502599999999996</v>
      </c>
      <c r="Q220">
        <v>2.0560999999999998</v>
      </c>
      <c r="S220">
        <v>1.0348599999999999</v>
      </c>
      <c r="T220">
        <v>1.02325</v>
      </c>
      <c r="U220">
        <v>2.5695700000000001</v>
      </c>
      <c r="W220">
        <v>1.1926399999999999</v>
      </c>
      <c r="X220">
        <v>1.2108699999999999</v>
      </c>
      <c r="Y220">
        <v>2.96312</v>
      </c>
      <c r="AA220">
        <v>1.2792699999999999</v>
      </c>
      <c r="AB220">
        <v>1.25719</v>
      </c>
      <c r="AC220">
        <v>3.3925000000000001</v>
      </c>
      <c r="AE220">
        <v>0.62289799999999995</v>
      </c>
      <c r="AF220">
        <v>0.64015200000000005</v>
      </c>
      <c r="AG220">
        <v>1.5570900000000001</v>
      </c>
      <c r="AI220">
        <v>1.7329699999999999</v>
      </c>
      <c r="AJ220">
        <v>1.7046399999999999</v>
      </c>
      <c r="AK220">
        <v>3.6408499999999999</v>
      </c>
      <c r="AM220">
        <v>1.9816800000000001</v>
      </c>
      <c r="AN220">
        <v>1.8890499999999999</v>
      </c>
      <c r="AO220">
        <v>5.6173900000000003</v>
      </c>
    </row>
    <row r="221" spans="11:41">
      <c r="K221">
        <v>0.357684</v>
      </c>
      <c r="L221">
        <v>0.371479</v>
      </c>
      <c r="M221">
        <v>1.0122850000000001</v>
      </c>
      <c r="O221">
        <v>0.43956400000000001</v>
      </c>
      <c r="P221">
        <v>0.43072700000000003</v>
      </c>
      <c r="Q221">
        <v>1.362498</v>
      </c>
      <c r="S221">
        <v>0.61600100000000002</v>
      </c>
      <c r="T221">
        <v>0.61826400000000004</v>
      </c>
      <c r="U221">
        <v>1.883097</v>
      </c>
      <c r="W221">
        <v>0.77425699999999997</v>
      </c>
      <c r="X221">
        <v>0.80528299999999997</v>
      </c>
      <c r="Y221">
        <v>2.3108749999999998</v>
      </c>
      <c r="AA221">
        <v>0.88178800000000002</v>
      </c>
      <c r="AB221">
        <v>0.87232900000000002</v>
      </c>
      <c r="AC221">
        <v>2.7645749999999998</v>
      </c>
      <c r="AE221">
        <v>0.19653100000000001</v>
      </c>
      <c r="AF221">
        <v>0.21809300000000001</v>
      </c>
      <c r="AG221">
        <v>0.89031899999999997</v>
      </c>
      <c r="AI221">
        <v>1.3080590000000001</v>
      </c>
      <c r="AJ221">
        <v>1.284284</v>
      </c>
      <c r="AK221">
        <v>2.961694</v>
      </c>
      <c r="AM221">
        <v>1.58121</v>
      </c>
      <c r="AN221">
        <v>1.5022470000000001</v>
      </c>
      <c r="AO221">
        <v>4.9654100000000003</v>
      </c>
    </row>
    <row r="222" spans="11:41">
      <c r="K222">
        <v>0.40518900000000002</v>
      </c>
      <c r="L222">
        <v>0.39472699999999999</v>
      </c>
      <c r="M222">
        <v>0.67863399999999996</v>
      </c>
      <c r="O222">
        <v>0.407634</v>
      </c>
      <c r="P222">
        <v>0.39434399999999997</v>
      </c>
      <c r="Q222">
        <v>0.65216700000000005</v>
      </c>
      <c r="S222">
        <v>0.417375</v>
      </c>
      <c r="T222">
        <v>0.40432400000000002</v>
      </c>
      <c r="U222">
        <v>0.67999900000000002</v>
      </c>
      <c r="W222">
        <v>0.42039900000000002</v>
      </c>
      <c r="X222">
        <v>0.408111</v>
      </c>
      <c r="Y222">
        <v>0.66277900000000001</v>
      </c>
      <c r="AA222">
        <v>0.40598400000000001</v>
      </c>
      <c r="AB222">
        <v>0.39555600000000002</v>
      </c>
      <c r="AC222">
        <v>0.66693499999999994</v>
      </c>
      <c r="AE222">
        <v>0.38566600000000001</v>
      </c>
      <c r="AF222">
        <v>0.37231599999999998</v>
      </c>
      <c r="AG222">
        <v>0.61122399999999999</v>
      </c>
      <c r="AI222">
        <v>0.40736099999999997</v>
      </c>
      <c r="AJ222">
        <v>0.39845700000000001</v>
      </c>
      <c r="AK222">
        <v>0.64275400000000005</v>
      </c>
      <c r="AM222">
        <v>0.408918</v>
      </c>
      <c r="AN222">
        <v>0.40837400000000001</v>
      </c>
      <c r="AO222">
        <v>0.66820400000000002</v>
      </c>
    </row>
    <row r="223" spans="11:41">
      <c r="K223">
        <v>0.48286899999999999</v>
      </c>
      <c r="L223">
        <v>0.481993</v>
      </c>
      <c r="M223">
        <v>1.0228699999999999</v>
      </c>
      <c r="O223">
        <v>0.89218799999999998</v>
      </c>
      <c r="P223">
        <v>0.89293699999999998</v>
      </c>
      <c r="Q223">
        <v>2.1915100000000001</v>
      </c>
      <c r="S223">
        <v>0.96881499999999998</v>
      </c>
      <c r="T223">
        <v>0.97383299999999995</v>
      </c>
      <c r="U223">
        <v>2.00352</v>
      </c>
      <c r="W223">
        <v>1.1757500000000001</v>
      </c>
      <c r="X223">
        <v>1.1238699999999999</v>
      </c>
      <c r="Y223">
        <v>4.6108000000000002</v>
      </c>
      <c r="AA223">
        <v>1.34311</v>
      </c>
      <c r="AB223">
        <v>1.37243</v>
      </c>
      <c r="AC223">
        <v>3.88666</v>
      </c>
      <c r="AE223">
        <v>1.5632699999999999</v>
      </c>
      <c r="AF223">
        <v>1.55416</v>
      </c>
      <c r="AG223">
        <v>4.0479900000000004</v>
      </c>
      <c r="AI223">
        <v>0.654532</v>
      </c>
      <c r="AJ223">
        <v>0.67380600000000002</v>
      </c>
      <c r="AK223">
        <v>1.30264</v>
      </c>
      <c r="AM223">
        <v>0.635876</v>
      </c>
      <c r="AN223">
        <v>0.66988400000000003</v>
      </c>
      <c r="AO223">
        <v>1.2636000000000001</v>
      </c>
    </row>
    <row r="224" spans="11:41">
      <c r="K224">
        <v>7.7679999999999999E-2</v>
      </c>
      <c r="L224">
        <v>8.7265999999999996E-2</v>
      </c>
      <c r="M224">
        <v>0.34423599999999999</v>
      </c>
      <c r="O224">
        <v>0.48455399999999998</v>
      </c>
      <c r="P224">
        <v>0.49859300000000001</v>
      </c>
      <c r="Q224">
        <v>1.5393429999999999</v>
      </c>
      <c r="S224">
        <v>0.55144000000000004</v>
      </c>
      <c r="T224">
        <v>0.56950900000000004</v>
      </c>
      <c r="U224">
        <v>1.3235209999999999</v>
      </c>
      <c r="W224">
        <v>0.75535099999999999</v>
      </c>
      <c r="X224">
        <v>0.71575900000000003</v>
      </c>
      <c r="Y224">
        <v>3.9480209999999998</v>
      </c>
      <c r="AA224">
        <v>0.93712600000000001</v>
      </c>
      <c r="AB224">
        <v>0.97687400000000002</v>
      </c>
      <c r="AC224">
        <v>3.2197249999999999</v>
      </c>
      <c r="AE224">
        <v>1.1776040000000001</v>
      </c>
      <c r="AF224">
        <v>1.1818439999999999</v>
      </c>
      <c r="AG224">
        <v>3.436766</v>
      </c>
      <c r="AI224">
        <v>0.247171</v>
      </c>
      <c r="AJ224">
        <v>0.27534900000000001</v>
      </c>
      <c r="AK224">
        <v>0.65988599999999997</v>
      </c>
      <c r="AM224">
        <v>0.22695799999999999</v>
      </c>
      <c r="AN224">
        <v>0.26151000000000002</v>
      </c>
      <c r="AO224">
        <v>0.59539600000000004</v>
      </c>
    </row>
    <row r="225" spans="11:41">
      <c r="K225">
        <v>0.40972199999999998</v>
      </c>
      <c r="L225">
        <v>0.39626</v>
      </c>
      <c r="M225">
        <v>0.64615999999999996</v>
      </c>
      <c r="O225">
        <v>0.418267</v>
      </c>
      <c r="P225">
        <v>0.40704499999999999</v>
      </c>
      <c r="Q225">
        <v>0.65621499999999999</v>
      </c>
      <c r="S225">
        <v>0.40566799999999997</v>
      </c>
      <c r="T225">
        <v>0.39326299999999997</v>
      </c>
      <c r="U225">
        <v>0.62861599999999995</v>
      </c>
      <c r="W225">
        <v>0.39052799999999999</v>
      </c>
      <c r="X225">
        <v>0.37622899999999998</v>
      </c>
      <c r="Y225">
        <v>0.64001300000000005</v>
      </c>
      <c r="AA225">
        <v>0.411435</v>
      </c>
      <c r="AB225">
        <v>0.39788899999999999</v>
      </c>
      <c r="AC225">
        <v>0.66200400000000004</v>
      </c>
      <c r="AE225">
        <v>0.42597400000000002</v>
      </c>
      <c r="AF225">
        <v>0.413159</v>
      </c>
      <c r="AG225">
        <v>0.66749899999999995</v>
      </c>
      <c r="AI225">
        <v>0.38550699999999999</v>
      </c>
      <c r="AJ225">
        <v>0.371784</v>
      </c>
      <c r="AK225">
        <v>0.63936300000000001</v>
      </c>
      <c r="AM225">
        <v>0.41902499999999998</v>
      </c>
      <c r="AN225">
        <v>0.40417700000000001</v>
      </c>
      <c r="AO225">
        <v>0.646702</v>
      </c>
    </row>
    <row r="226" spans="11:41">
      <c r="K226">
        <v>0.72857700000000003</v>
      </c>
      <c r="L226">
        <v>0.71689700000000001</v>
      </c>
      <c r="M226">
        <v>1.7945</v>
      </c>
      <c r="O226">
        <v>0.85003399999999996</v>
      </c>
      <c r="P226">
        <v>0.86596899999999999</v>
      </c>
      <c r="Q226">
        <v>2.5173100000000002</v>
      </c>
      <c r="S226">
        <v>1.0068299999999999</v>
      </c>
      <c r="T226">
        <v>1.0356300000000001</v>
      </c>
      <c r="U226">
        <v>2.5315799999999999</v>
      </c>
      <c r="W226">
        <v>1.11391</v>
      </c>
      <c r="X226">
        <v>1.0702700000000001</v>
      </c>
      <c r="Y226">
        <v>2.2354400000000001</v>
      </c>
      <c r="AA226">
        <v>1.34395</v>
      </c>
      <c r="AB226">
        <v>1.33402</v>
      </c>
      <c r="AC226">
        <v>2.6272899999999999</v>
      </c>
      <c r="AE226">
        <v>1.5669</v>
      </c>
      <c r="AF226">
        <v>1.6148100000000001</v>
      </c>
      <c r="AG226">
        <v>3.7930899999999999</v>
      </c>
      <c r="AI226">
        <v>1.6208199999999999</v>
      </c>
      <c r="AJ226">
        <v>1.65527</v>
      </c>
      <c r="AK226">
        <v>3.5440299999999998</v>
      </c>
      <c r="AM226">
        <v>1.81097</v>
      </c>
      <c r="AN226">
        <v>1.8028900000000001</v>
      </c>
      <c r="AO226">
        <v>4.63178</v>
      </c>
    </row>
    <row r="227" spans="11:41">
      <c r="K227">
        <v>0.318855</v>
      </c>
      <c r="L227">
        <v>0.32063700000000001</v>
      </c>
      <c r="M227">
        <v>1.1483399999999999</v>
      </c>
      <c r="O227">
        <v>0.43176700000000001</v>
      </c>
      <c r="P227">
        <v>0.458924</v>
      </c>
      <c r="Q227">
        <v>1.8610949999999999</v>
      </c>
      <c r="S227">
        <v>0.60116199999999997</v>
      </c>
      <c r="T227">
        <v>0.64236700000000002</v>
      </c>
      <c r="U227">
        <v>1.9029640000000001</v>
      </c>
      <c r="W227">
        <v>0.72338199999999997</v>
      </c>
      <c r="X227">
        <v>0.69404100000000002</v>
      </c>
      <c r="Y227">
        <v>1.5954269999999999</v>
      </c>
      <c r="AA227">
        <v>0.93251499999999998</v>
      </c>
      <c r="AB227">
        <v>0.93613100000000005</v>
      </c>
      <c r="AC227">
        <v>1.9652860000000001</v>
      </c>
      <c r="AE227">
        <v>1.1409260000000001</v>
      </c>
      <c r="AF227">
        <v>1.201651</v>
      </c>
      <c r="AG227">
        <v>3.125591</v>
      </c>
      <c r="AI227">
        <v>1.2353130000000001</v>
      </c>
      <c r="AJ227">
        <v>1.2834859999999999</v>
      </c>
      <c r="AK227">
        <v>2.9046669999999999</v>
      </c>
      <c r="AM227">
        <v>1.391945</v>
      </c>
      <c r="AN227">
        <v>1.3987130000000001</v>
      </c>
      <c r="AO227">
        <v>3.9850780000000001</v>
      </c>
    </row>
    <row r="228" spans="11:41">
      <c r="K228">
        <v>0.391706</v>
      </c>
      <c r="L228">
        <v>0.38025700000000001</v>
      </c>
      <c r="M228">
        <v>0.644146</v>
      </c>
      <c r="O228">
        <v>0.40246599999999999</v>
      </c>
      <c r="P228">
        <v>0.391347</v>
      </c>
      <c r="Q228">
        <v>0.65700700000000001</v>
      </c>
      <c r="S228">
        <v>0.40647</v>
      </c>
      <c r="T228">
        <v>0.39355400000000001</v>
      </c>
      <c r="U228">
        <v>0.62671699999999997</v>
      </c>
      <c r="W228">
        <v>0.40906500000000001</v>
      </c>
      <c r="X228">
        <v>0.40005400000000002</v>
      </c>
      <c r="Y228">
        <v>0.66178099999999995</v>
      </c>
      <c r="AA228">
        <v>0.43213200000000002</v>
      </c>
      <c r="AB228">
        <v>0.42064000000000001</v>
      </c>
      <c r="AC228">
        <v>0.66785099999999997</v>
      </c>
      <c r="AE228">
        <v>0.41086299999999998</v>
      </c>
      <c r="AF228">
        <v>0.39673799999999998</v>
      </c>
      <c r="AG228">
        <v>0.66282700000000006</v>
      </c>
      <c r="AI228">
        <v>0.39092300000000002</v>
      </c>
      <c r="AJ228">
        <v>0.38163200000000003</v>
      </c>
      <c r="AK228">
        <v>0.62706799999999996</v>
      </c>
      <c r="AM228">
        <v>0.39308599999999999</v>
      </c>
      <c r="AN228">
        <v>0.38246599999999997</v>
      </c>
      <c r="AO228">
        <v>0.64234599999999997</v>
      </c>
    </row>
    <row r="229" spans="11:41">
      <c r="K229">
        <v>0.74556699999999998</v>
      </c>
      <c r="L229">
        <v>0.74911099999999997</v>
      </c>
      <c r="M229">
        <v>1.8619600000000001</v>
      </c>
      <c r="O229">
        <v>0.50263400000000003</v>
      </c>
      <c r="P229">
        <v>0.48722700000000002</v>
      </c>
      <c r="Q229">
        <v>1.01583</v>
      </c>
      <c r="S229">
        <v>1.0281899999999999</v>
      </c>
      <c r="T229">
        <v>0.97439900000000002</v>
      </c>
      <c r="U229">
        <v>2.0545900000000001</v>
      </c>
      <c r="W229">
        <v>1.1363300000000001</v>
      </c>
      <c r="X229">
        <v>1.1642999999999999</v>
      </c>
      <c r="Y229">
        <v>2.9642599999999999</v>
      </c>
      <c r="AA229">
        <v>1.3778900000000001</v>
      </c>
      <c r="AB229">
        <v>1.43062</v>
      </c>
      <c r="AC229">
        <v>3.5460600000000002</v>
      </c>
      <c r="AE229">
        <v>1.47295</v>
      </c>
      <c r="AF229">
        <v>1.48695</v>
      </c>
      <c r="AG229">
        <v>4.8923100000000002</v>
      </c>
      <c r="AI229">
        <v>1.5847</v>
      </c>
      <c r="AJ229">
        <v>1.66492</v>
      </c>
      <c r="AK229">
        <v>3.5958999999999999</v>
      </c>
      <c r="AM229">
        <v>2.01058</v>
      </c>
      <c r="AN229">
        <v>2.0121199999999999</v>
      </c>
      <c r="AO229">
        <v>6.1827800000000002</v>
      </c>
    </row>
    <row r="230" spans="11:41">
      <c r="K230">
        <v>0.35386099999999998</v>
      </c>
      <c r="L230">
        <v>0.36885400000000002</v>
      </c>
      <c r="M230">
        <v>1.217814</v>
      </c>
      <c r="O230">
        <v>0.10016799999999999</v>
      </c>
      <c r="P230">
        <v>9.5880000000000007E-2</v>
      </c>
      <c r="Q230">
        <v>0.358823</v>
      </c>
      <c r="S230">
        <v>0.62172000000000005</v>
      </c>
      <c r="T230">
        <v>0.58084499999999994</v>
      </c>
      <c r="U230">
        <v>1.4278729999999999</v>
      </c>
      <c r="W230">
        <v>0.72726500000000005</v>
      </c>
      <c r="X230">
        <v>0.76424599999999998</v>
      </c>
      <c r="Y230">
        <v>2.3024789999999999</v>
      </c>
      <c r="AA230">
        <v>0.94575799999999999</v>
      </c>
      <c r="AB230">
        <v>1.0099800000000001</v>
      </c>
      <c r="AC230">
        <v>2.878209</v>
      </c>
      <c r="AE230">
        <v>1.062087</v>
      </c>
      <c r="AF230">
        <v>1.090212</v>
      </c>
      <c r="AG230">
        <v>4.2294830000000001</v>
      </c>
      <c r="AI230">
        <v>1.1937770000000001</v>
      </c>
      <c r="AJ230">
        <v>1.283288</v>
      </c>
      <c r="AK230">
        <v>2.9688319999999999</v>
      </c>
      <c r="AM230">
        <v>1.617494</v>
      </c>
      <c r="AN230">
        <v>1.6296539999999999</v>
      </c>
      <c r="AO230">
        <v>5.5404340000000003</v>
      </c>
    </row>
    <row r="231" spans="11:41">
      <c r="K231">
        <v>0.412358</v>
      </c>
      <c r="L231">
        <v>0.39967999999999998</v>
      </c>
      <c r="M231">
        <v>0.659887</v>
      </c>
      <c r="O231">
        <v>0.38209300000000002</v>
      </c>
      <c r="P231">
        <v>0.37498100000000001</v>
      </c>
      <c r="Q231">
        <v>0.62180800000000003</v>
      </c>
      <c r="S231">
        <v>0.41821000000000003</v>
      </c>
      <c r="T231">
        <v>0.40579199999999999</v>
      </c>
      <c r="U231">
        <v>0.67958799999999997</v>
      </c>
      <c r="W231">
        <v>0.417321</v>
      </c>
      <c r="X231">
        <v>0.406526</v>
      </c>
      <c r="Y231">
        <v>0.65885099999999996</v>
      </c>
      <c r="AA231">
        <v>0.41405999999999998</v>
      </c>
      <c r="AB231">
        <v>0.401032</v>
      </c>
      <c r="AC231">
        <v>0.66238900000000001</v>
      </c>
      <c r="AE231">
        <v>0.42210199999999998</v>
      </c>
      <c r="AF231">
        <v>0.40934999999999999</v>
      </c>
      <c r="AG231">
        <v>0.67450900000000003</v>
      </c>
      <c r="AI231">
        <v>0.40736600000000001</v>
      </c>
      <c r="AJ231">
        <v>0.39619799999999999</v>
      </c>
      <c r="AK231">
        <v>0.64753499999999997</v>
      </c>
      <c r="AM231">
        <v>0.39407700000000001</v>
      </c>
      <c r="AN231">
        <v>0.39789400000000003</v>
      </c>
      <c r="AO231">
        <v>0.64514400000000005</v>
      </c>
    </row>
    <row r="232" spans="11:41">
      <c r="K232">
        <v>0.75616399999999995</v>
      </c>
      <c r="L232">
        <v>0.74954100000000001</v>
      </c>
      <c r="M232">
        <v>1.8734900000000001</v>
      </c>
      <c r="O232">
        <v>0.47503000000000001</v>
      </c>
      <c r="P232">
        <v>0.48019699999999998</v>
      </c>
      <c r="Q232">
        <v>1.0926800000000001</v>
      </c>
      <c r="S232">
        <v>1.0149300000000001</v>
      </c>
      <c r="T232">
        <v>1.0316000000000001</v>
      </c>
      <c r="U232">
        <v>1.8552500000000001</v>
      </c>
      <c r="W232">
        <v>0.57244399999999995</v>
      </c>
      <c r="X232">
        <v>0.57568799999999998</v>
      </c>
      <c r="Y232">
        <v>1.4832700000000001</v>
      </c>
      <c r="AA232">
        <v>1.3467899999999999</v>
      </c>
      <c r="AB232">
        <v>1.38469</v>
      </c>
      <c r="AC232">
        <v>3.3807100000000001</v>
      </c>
      <c r="AE232">
        <v>1.5453399999999999</v>
      </c>
      <c r="AF232">
        <v>1.5089900000000001</v>
      </c>
      <c r="AG232">
        <v>2.8194599999999999</v>
      </c>
      <c r="AI232">
        <v>1.7406200000000001</v>
      </c>
      <c r="AJ232">
        <v>1.78077</v>
      </c>
      <c r="AK232">
        <v>5.8336399999999999</v>
      </c>
      <c r="AM232">
        <v>0.64350799999999997</v>
      </c>
      <c r="AN232">
        <v>0.665933</v>
      </c>
      <c r="AO232">
        <v>1.3154600000000001</v>
      </c>
    </row>
    <row r="233" spans="11:41">
      <c r="K233">
        <v>0.343806</v>
      </c>
      <c r="L233">
        <v>0.34986099999999998</v>
      </c>
      <c r="M233">
        <v>1.213603</v>
      </c>
      <c r="O233">
        <v>9.2937000000000006E-2</v>
      </c>
      <c r="P233">
        <v>0.105216</v>
      </c>
      <c r="Q233">
        <v>0.47087200000000001</v>
      </c>
      <c r="S233">
        <v>0.59672000000000003</v>
      </c>
      <c r="T233">
        <v>0.62580800000000003</v>
      </c>
      <c r="U233">
        <v>1.175662</v>
      </c>
      <c r="W233">
        <v>0.15512300000000001</v>
      </c>
      <c r="X233">
        <v>0.16916200000000001</v>
      </c>
      <c r="Y233">
        <v>0.82441900000000001</v>
      </c>
      <c r="AA233">
        <v>0.93272999999999995</v>
      </c>
      <c r="AB233">
        <v>0.98365800000000003</v>
      </c>
      <c r="AC233">
        <v>2.718321</v>
      </c>
      <c r="AE233">
        <v>1.123238</v>
      </c>
      <c r="AF233">
        <v>1.09964</v>
      </c>
      <c r="AG233">
        <v>2.1449509999999998</v>
      </c>
      <c r="AI233">
        <v>1.3332539999999999</v>
      </c>
      <c r="AJ233">
        <v>1.3845719999999999</v>
      </c>
      <c r="AK233">
        <v>5.1861050000000004</v>
      </c>
      <c r="AM233">
        <v>0.24943100000000001</v>
      </c>
      <c r="AN233">
        <v>0.26803900000000003</v>
      </c>
      <c r="AO233">
        <v>0.67031600000000002</v>
      </c>
    </row>
    <row r="234" spans="11:41">
      <c r="K234">
        <v>0.41061500000000001</v>
      </c>
      <c r="L234">
        <v>0.39735799999999999</v>
      </c>
      <c r="M234">
        <v>0.67303800000000003</v>
      </c>
      <c r="O234">
        <v>0.41919600000000001</v>
      </c>
      <c r="P234">
        <v>0.40751399999999999</v>
      </c>
      <c r="Q234">
        <v>0.65413900000000003</v>
      </c>
      <c r="S234">
        <v>0.40312799999999999</v>
      </c>
      <c r="T234">
        <v>0.39485599999999998</v>
      </c>
      <c r="U234">
        <v>0.645486</v>
      </c>
      <c r="W234">
        <v>0.41364299999999998</v>
      </c>
      <c r="X234">
        <v>0.40598200000000001</v>
      </c>
      <c r="Y234">
        <v>0.64012999999999998</v>
      </c>
      <c r="AA234">
        <v>0.41071400000000002</v>
      </c>
      <c r="AB234">
        <v>0.40226299999999998</v>
      </c>
      <c r="AC234">
        <v>0.66952100000000003</v>
      </c>
      <c r="AE234">
        <v>0.40451900000000002</v>
      </c>
      <c r="AF234">
        <v>0.39108900000000002</v>
      </c>
      <c r="AG234">
        <v>0.654671</v>
      </c>
      <c r="AI234">
        <v>0.39841599999999999</v>
      </c>
      <c r="AJ234">
        <v>0.38379400000000002</v>
      </c>
      <c r="AK234">
        <v>0.63456699999999999</v>
      </c>
      <c r="AM234">
        <v>0.41950700000000002</v>
      </c>
      <c r="AN234">
        <v>0.40617700000000001</v>
      </c>
      <c r="AO234">
        <v>0.67760600000000004</v>
      </c>
    </row>
    <row r="235" spans="11:41">
      <c r="K235">
        <v>0.74933399999999994</v>
      </c>
      <c r="L235">
        <v>0.73584000000000005</v>
      </c>
      <c r="M235">
        <v>1.65215</v>
      </c>
      <c r="O235">
        <v>0.90133399999999997</v>
      </c>
      <c r="P235">
        <v>0.88674799999999998</v>
      </c>
      <c r="Q235">
        <v>2.4578500000000001</v>
      </c>
      <c r="S235">
        <v>0.53075799999999995</v>
      </c>
      <c r="T235">
        <v>0.53608999999999996</v>
      </c>
      <c r="U235">
        <v>1.10087</v>
      </c>
      <c r="W235">
        <v>1.17221</v>
      </c>
      <c r="X235">
        <v>1.1578900000000001</v>
      </c>
      <c r="Y235">
        <v>3.1722700000000001</v>
      </c>
      <c r="AA235">
        <v>0.60966900000000002</v>
      </c>
      <c r="AB235">
        <v>0.60639600000000005</v>
      </c>
      <c r="AC235">
        <v>1.59005</v>
      </c>
      <c r="AE235">
        <v>1.50231</v>
      </c>
      <c r="AF235">
        <v>1.52546</v>
      </c>
      <c r="AG235">
        <v>3.2054299999999998</v>
      </c>
      <c r="AI235">
        <v>1.22573</v>
      </c>
      <c r="AJ235">
        <v>1.1754800000000001</v>
      </c>
      <c r="AK235">
        <v>2.6169199999999999</v>
      </c>
      <c r="AM235">
        <v>1.8296399999999999</v>
      </c>
      <c r="AN235">
        <v>1.81308</v>
      </c>
      <c r="AO235">
        <v>4.9130599999999998</v>
      </c>
    </row>
    <row r="236" spans="11:41">
      <c r="K236">
        <v>0.33871899999999999</v>
      </c>
      <c r="L236">
        <v>0.33848200000000001</v>
      </c>
      <c r="M236">
        <v>0.97911199999999998</v>
      </c>
      <c r="O236">
        <v>0.48213800000000001</v>
      </c>
      <c r="P236">
        <v>0.47923399999999999</v>
      </c>
      <c r="Q236">
        <v>1.8037110000000001</v>
      </c>
      <c r="S236">
        <v>0.12762999999999999</v>
      </c>
      <c r="T236">
        <v>0.141234</v>
      </c>
      <c r="U236">
        <v>0.45538400000000001</v>
      </c>
      <c r="W236">
        <v>0.75856699999999999</v>
      </c>
      <c r="X236">
        <v>0.75190800000000002</v>
      </c>
      <c r="Y236">
        <v>2.5321400000000001</v>
      </c>
      <c r="AA236">
        <v>0.19895499999999999</v>
      </c>
      <c r="AB236">
        <v>0.20413300000000001</v>
      </c>
      <c r="AC236">
        <v>0.92052900000000004</v>
      </c>
      <c r="AE236">
        <v>1.097791</v>
      </c>
      <c r="AF236">
        <v>1.134371</v>
      </c>
      <c r="AG236">
        <v>2.5507590000000002</v>
      </c>
      <c r="AI236">
        <v>0.82731399999999999</v>
      </c>
      <c r="AJ236">
        <v>0.791686</v>
      </c>
      <c r="AK236">
        <v>1.982353</v>
      </c>
      <c r="AM236">
        <v>1.4101330000000001</v>
      </c>
      <c r="AN236">
        <v>1.406903</v>
      </c>
      <c r="AO236">
        <v>4.2354539999999998</v>
      </c>
    </row>
    <row r="237" spans="11:41">
      <c r="K237">
        <v>0.39138400000000001</v>
      </c>
      <c r="L237">
        <v>0.37831700000000001</v>
      </c>
      <c r="M237">
        <v>0.62953800000000004</v>
      </c>
      <c r="O237">
        <v>0.41102</v>
      </c>
      <c r="P237">
        <v>0.40490599999999999</v>
      </c>
      <c r="Q237">
        <v>0.66239700000000001</v>
      </c>
      <c r="S237">
        <v>0.41860599999999998</v>
      </c>
      <c r="T237">
        <v>0.40594799999999998</v>
      </c>
      <c r="U237">
        <v>0.65315599999999996</v>
      </c>
      <c r="W237">
        <v>0.41183199999999998</v>
      </c>
      <c r="X237">
        <v>0.40141700000000002</v>
      </c>
      <c r="Y237">
        <v>0.67948500000000001</v>
      </c>
      <c r="AA237">
        <v>0.41135699999999997</v>
      </c>
      <c r="AB237">
        <v>0.398814</v>
      </c>
      <c r="AC237">
        <v>0.65481</v>
      </c>
      <c r="AE237">
        <v>0.40953400000000001</v>
      </c>
      <c r="AF237">
        <v>0.39538099999999998</v>
      </c>
      <c r="AG237">
        <v>0.66599699999999995</v>
      </c>
      <c r="AI237">
        <v>0.42149799999999998</v>
      </c>
      <c r="AJ237">
        <v>0.41014400000000001</v>
      </c>
      <c r="AK237">
        <v>0.67084500000000002</v>
      </c>
      <c r="AM237">
        <v>0.41246300000000002</v>
      </c>
      <c r="AN237">
        <v>0.398204</v>
      </c>
      <c r="AO237">
        <v>0.64795499999999995</v>
      </c>
    </row>
    <row r="238" spans="11:41">
      <c r="K238">
        <v>0.74793500000000002</v>
      </c>
      <c r="L238">
        <v>0.720391</v>
      </c>
      <c r="M238">
        <v>1.4652700000000001</v>
      </c>
      <c r="O238">
        <v>0.86240700000000003</v>
      </c>
      <c r="P238">
        <v>0.86995599999999995</v>
      </c>
      <c r="Q238">
        <v>1.7660499999999999</v>
      </c>
      <c r="S238">
        <v>1.0043</v>
      </c>
      <c r="T238">
        <v>0.98372300000000001</v>
      </c>
      <c r="U238">
        <v>1.89418</v>
      </c>
      <c r="W238">
        <v>1.20167</v>
      </c>
      <c r="X238">
        <v>1.1848099999999999</v>
      </c>
      <c r="Y238">
        <v>3.00386</v>
      </c>
      <c r="AA238">
        <v>1.2778</v>
      </c>
      <c r="AB238">
        <v>1.2588699999999999</v>
      </c>
      <c r="AC238">
        <v>3.92584</v>
      </c>
      <c r="AE238">
        <v>1.5369900000000001</v>
      </c>
      <c r="AF238">
        <v>1.5526899999999999</v>
      </c>
      <c r="AG238">
        <v>4.7396500000000001</v>
      </c>
      <c r="AI238">
        <v>1.73865</v>
      </c>
      <c r="AJ238">
        <v>1.7970900000000001</v>
      </c>
      <c r="AK238">
        <v>4.3093199999999996</v>
      </c>
      <c r="AM238">
        <v>1.7846299999999999</v>
      </c>
      <c r="AN238">
        <v>1.8304800000000001</v>
      </c>
      <c r="AO238">
        <v>3.3717100000000002</v>
      </c>
    </row>
    <row r="239" spans="11:41">
      <c r="K239">
        <v>0.35655100000000001</v>
      </c>
      <c r="L239">
        <v>0.34207399999999999</v>
      </c>
      <c r="M239">
        <v>0.83573200000000003</v>
      </c>
      <c r="O239">
        <v>0.45138699999999998</v>
      </c>
      <c r="P239">
        <v>0.46505000000000002</v>
      </c>
      <c r="Q239">
        <v>1.103653</v>
      </c>
      <c r="S239">
        <v>0.58569400000000005</v>
      </c>
      <c r="T239">
        <v>0.57777500000000004</v>
      </c>
      <c r="U239">
        <v>1.2410239999999999</v>
      </c>
      <c r="W239">
        <v>0.78983800000000004</v>
      </c>
      <c r="X239">
        <v>0.78339300000000001</v>
      </c>
      <c r="Y239">
        <v>2.3243749999999999</v>
      </c>
      <c r="AA239">
        <v>0.86644299999999996</v>
      </c>
      <c r="AB239">
        <v>0.86005600000000004</v>
      </c>
      <c r="AC239">
        <v>3.2710300000000001</v>
      </c>
      <c r="AE239">
        <v>1.127456</v>
      </c>
      <c r="AF239">
        <v>1.1573089999999999</v>
      </c>
      <c r="AG239">
        <v>4.0736530000000002</v>
      </c>
      <c r="AI239">
        <v>1.3171520000000001</v>
      </c>
      <c r="AJ239">
        <v>1.386946</v>
      </c>
      <c r="AK239">
        <v>3.6384750000000001</v>
      </c>
      <c r="AM239">
        <v>1.3721669999999999</v>
      </c>
      <c r="AN239">
        <v>1.4322760000000001</v>
      </c>
      <c r="AO239">
        <v>2.7237550000000001</v>
      </c>
    </row>
    <row r="240" spans="11:41">
      <c r="K240">
        <v>0.400835</v>
      </c>
      <c r="L240">
        <v>0.39143899999999998</v>
      </c>
      <c r="M240">
        <v>0.63435299999999994</v>
      </c>
      <c r="O240">
        <v>0.43587700000000001</v>
      </c>
      <c r="P240">
        <v>0.42274899999999999</v>
      </c>
      <c r="Q240">
        <v>0.67306100000000002</v>
      </c>
      <c r="S240">
        <v>0.41939500000000002</v>
      </c>
      <c r="T240">
        <v>0.40808299999999997</v>
      </c>
      <c r="U240">
        <v>0.66859100000000005</v>
      </c>
      <c r="W240">
        <v>0.42669899999999999</v>
      </c>
      <c r="X240">
        <v>0.41728700000000002</v>
      </c>
      <c r="Y240">
        <v>0.66534000000000004</v>
      </c>
      <c r="AA240">
        <v>0.40943099999999999</v>
      </c>
      <c r="AB240">
        <v>0.39288400000000001</v>
      </c>
      <c r="AC240">
        <v>0.65956400000000004</v>
      </c>
      <c r="AE240">
        <v>0.41754400000000003</v>
      </c>
      <c r="AF240">
        <v>0.40344999999999998</v>
      </c>
      <c r="AG240">
        <v>0.67024499999999998</v>
      </c>
      <c r="AI240">
        <v>0.41565299999999999</v>
      </c>
      <c r="AJ240">
        <v>0.40288099999999999</v>
      </c>
      <c r="AK240">
        <v>0.64904300000000004</v>
      </c>
      <c r="AM240">
        <v>0.40577999999999997</v>
      </c>
      <c r="AN240">
        <v>0.39054499999999998</v>
      </c>
      <c r="AO240">
        <v>0.64332999999999996</v>
      </c>
    </row>
    <row r="241" spans="11:41">
      <c r="K241">
        <v>0.46994399999999997</v>
      </c>
      <c r="L241">
        <v>0.46647300000000003</v>
      </c>
      <c r="M241">
        <v>0.97967800000000005</v>
      </c>
      <c r="O241">
        <v>0.89844900000000005</v>
      </c>
      <c r="P241">
        <v>0.89274500000000001</v>
      </c>
      <c r="Q241">
        <v>2.8749500000000001</v>
      </c>
      <c r="S241">
        <v>1.04094</v>
      </c>
      <c r="T241">
        <v>1.04328</v>
      </c>
      <c r="U241">
        <v>3.48271</v>
      </c>
      <c r="W241">
        <v>0.58543699999999999</v>
      </c>
      <c r="X241">
        <v>0.57952000000000004</v>
      </c>
      <c r="Y241">
        <v>1.01718</v>
      </c>
      <c r="AA241">
        <v>1.0657799999999999</v>
      </c>
      <c r="AB241">
        <v>1.0149699999999999</v>
      </c>
      <c r="AC241">
        <v>2.44774</v>
      </c>
      <c r="AE241">
        <v>1.43455</v>
      </c>
      <c r="AF241">
        <v>1.42363</v>
      </c>
      <c r="AG241">
        <v>3.1906699999999999</v>
      </c>
      <c r="AI241">
        <v>0.61905600000000005</v>
      </c>
      <c r="AJ241">
        <v>0.64620500000000003</v>
      </c>
      <c r="AK241">
        <v>1.23502</v>
      </c>
      <c r="AM241">
        <v>1.8311200000000001</v>
      </c>
      <c r="AN241">
        <v>1.89978</v>
      </c>
      <c r="AO241">
        <v>4.3422799999999997</v>
      </c>
    </row>
    <row r="242" spans="11:41">
      <c r="K242">
        <v>6.9109000000000004E-2</v>
      </c>
      <c r="L242">
        <v>7.5034000000000003E-2</v>
      </c>
      <c r="M242">
        <v>0.34532499999999999</v>
      </c>
      <c r="O242">
        <v>0.46257199999999998</v>
      </c>
      <c r="P242">
        <v>0.46999600000000002</v>
      </c>
      <c r="Q242">
        <v>2.201889</v>
      </c>
      <c r="S242">
        <v>0.62154500000000001</v>
      </c>
      <c r="T242">
        <v>0.63519700000000001</v>
      </c>
      <c r="U242">
        <v>2.8141189999999998</v>
      </c>
      <c r="W242">
        <v>0.15873799999999999</v>
      </c>
      <c r="X242">
        <v>0.16223299999999999</v>
      </c>
      <c r="Y242">
        <v>0.35183999999999999</v>
      </c>
      <c r="AA242">
        <v>0.65634899999999996</v>
      </c>
      <c r="AB242">
        <v>0.62208600000000003</v>
      </c>
      <c r="AC242">
        <v>1.788176</v>
      </c>
      <c r="AE242">
        <v>1.0170060000000001</v>
      </c>
      <c r="AF242">
        <v>1.0201800000000001</v>
      </c>
      <c r="AG242">
        <v>2.5204249999999999</v>
      </c>
      <c r="AI242">
        <v>0.203403</v>
      </c>
      <c r="AJ242">
        <v>0.24332400000000001</v>
      </c>
      <c r="AK242">
        <v>0.58597699999999997</v>
      </c>
      <c r="AM242">
        <v>1.4253400000000001</v>
      </c>
      <c r="AN242">
        <v>1.5092350000000001</v>
      </c>
      <c r="AO242">
        <v>3.69895</v>
      </c>
    </row>
    <row r="243" spans="11:41">
      <c r="K243">
        <v>0.38555899999999999</v>
      </c>
      <c r="L243">
        <v>0.374531</v>
      </c>
      <c r="M243">
        <v>0.636795</v>
      </c>
      <c r="O243">
        <v>0.393872</v>
      </c>
      <c r="P243">
        <v>0.38072299999999998</v>
      </c>
      <c r="Q243">
        <v>0.65525</v>
      </c>
      <c r="S243">
        <v>0.41089300000000001</v>
      </c>
      <c r="T243">
        <v>0.39734900000000001</v>
      </c>
      <c r="U243">
        <v>0.664659</v>
      </c>
      <c r="W243">
        <v>0.42111300000000002</v>
      </c>
      <c r="X243">
        <v>0.40910600000000003</v>
      </c>
      <c r="Y243">
        <v>0.68379699999999999</v>
      </c>
      <c r="AA243">
        <v>0.44126900000000002</v>
      </c>
      <c r="AB243">
        <v>0.42730600000000002</v>
      </c>
      <c r="AC243">
        <v>0.69233999999999996</v>
      </c>
      <c r="AE243">
        <v>0.39904400000000001</v>
      </c>
      <c r="AF243">
        <v>0.39154800000000001</v>
      </c>
      <c r="AG243">
        <v>0.63999499999999998</v>
      </c>
      <c r="AI243">
        <v>0.40807599999999999</v>
      </c>
      <c r="AJ243">
        <v>0.397289</v>
      </c>
      <c r="AK243">
        <v>0.63860499999999998</v>
      </c>
      <c r="AM243">
        <v>0.413601</v>
      </c>
      <c r="AN243">
        <v>0.39948899999999998</v>
      </c>
      <c r="AO243">
        <v>0.64792799999999995</v>
      </c>
    </row>
    <row r="244" spans="11:41">
      <c r="K244">
        <v>0.74771699999999996</v>
      </c>
      <c r="L244">
        <v>0.73628400000000005</v>
      </c>
      <c r="M244">
        <v>1.74718</v>
      </c>
      <c r="O244">
        <v>0.85724599999999995</v>
      </c>
      <c r="P244">
        <v>0.85604499999999994</v>
      </c>
      <c r="Q244">
        <v>2.2818800000000001</v>
      </c>
      <c r="S244">
        <v>0.98521800000000004</v>
      </c>
      <c r="T244">
        <v>0.97608499999999998</v>
      </c>
      <c r="U244">
        <v>2.1558999999999999</v>
      </c>
      <c r="W244">
        <v>1.1964300000000001</v>
      </c>
      <c r="X244">
        <v>1.2093</v>
      </c>
      <c r="Y244">
        <v>3.60242</v>
      </c>
      <c r="AA244">
        <v>1.36859</v>
      </c>
      <c r="AB244">
        <v>1.3827799999999999</v>
      </c>
      <c r="AC244">
        <v>3.7418300000000002</v>
      </c>
      <c r="AE244">
        <v>0.58194000000000001</v>
      </c>
      <c r="AF244">
        <v>0.58792100000000003</v>
      </c>
      <c r="AG244">
        <v>1.20089</v>
      </c>
      <c r="AI244">
        <v>1.7161</v>
      </c>
      <c r="AJ244">
        <v>1.6440999999999999</v>
      </c>
      <c r="AK244">
        <v>3.57795</v>
      </c>
      <c r="AM244">
        <v>1.9091800000000001</v>
      </c>
      <c r="AN244">
        <v>1.8786700000000001</v>
      </c>
      <c r="AO244">
        <v>4.5727099999999998</v>
      </c>
    </row>
    <row r="245" spans="11:41">
      <c r="K245">
        <v>0.36215799999999998</v>
      </c>
      <c r="L245">
        <v>0.36175299999999999</v>
      </c>
      <c r="M245">
        <v>1.110385</v>
      </c>
      <c r="O245">
        <v>0.46337400000000001</v>
      </c>
      <c r="P245">
        <v>0.47532200000000002</v>
      </c>
      <c r="Q245">
        <v>1.62663</v>
      </c>
      <c r="S245">
        <v>0.57432499999999997</v>
      </c>
      <c r="T245">
        <v>0.57873600000000003</v>
      </c>
      <c r="U245">
        <v>1.491241</v>
      </c>
      <c r="W245">
        <v>0.77531700000000003</v>
      </c>
      <c r="X245">
        <v>0.80019399999999996</v>
      </c>
      <c r="Y245">
        <v>2.9186230000000002</v>
      </c>
      <c r="AA245">
        <v>0.92732099999999995</v>
      </c>
      <c r="AB245">
        <v>0.95547400000000005</v>
      </c>
      <c r="AC245">
        <v>3.04949</v>
      </c>
      <c r="AE245">
        <v>0.182896</v>
      </c>
      <c r="AF245">
        <v>0.19637299999999999</v>
      </c>
      <c r="AG245">
        <v>0.56089500000000003</v>
      </c>
      <c r="AI245">
        <v>1.3080240000000001</v>
      </c>
      <c r="AJ245">
        <v>1.2468109999999999</v>
      </c>
      <c r="AK245">
        <v>2.9393449999999999</v>
      </c>
      <c r="AM245">
        <v>1.495579</v>
      </c>
      <c r="AN245">
        <v>1.4791810000000001</v>
      </c>
      <c r="AO245">
        <v>3.924782</v>
      </c>
    </row>
    <row r="246" spans="11:41">
      <c r="K246">
        <v>0.40729599999999999</v>
      </c>
      <c r="L246">
        <v>0.39866600000000002</v>
      </c>
      <c r="M246">
        <v>0.64100999999999997</v>
      </c>
      <c r="O246">
        <v>0.43675999999999998</v>
      </c>
      <c r="P246">
        <v>0.42333900000000002</v>
      </c>
      <c r="Q246">
        <v>0.66776500000000005</v>
      </c>
      <c r="S246">
        <v>0.41594199999999998</v>
      </c>
      <c r="T246">
        <v>0.40400399999999997</v>
      </c>
      <c r="U246">
        <v>0.65370499999999998</v>
      </c>
      <c r="W246">
        <v>0.40993299999999999</v>
      </c>
      <c r="X246">
        <v>0.39866499999999999</v>
      </c>
      <c r="Y246">
        <v>0.65373899999999996</v>
      </c>
      <c r="AA246">
        <v>0.40726200000000001</v>
      </c>
      <c r="AB246">
        <v>0.39299299999999998</v>
      </c>
      <c r="AC246">
        <v>0.68265699999999996</v>
      </c>
      <c r="AE246">
        <v>0.39369300000000002</v>
      </c>
      <c r="AF246">
        <v>0.380913</v>
      </c>
      <c r="AG246">
        <v>0.646837</v>
      </c>
      <c r="AI246">
        <v>0.35871500000000001</v>
      </c>
      <c r="AJ246">
        <v>0.35744599999999999</v>
      </c>
      <c r="AK246">
        <v>0.60721499999999995</v>
      </c>
      <c r="AM246">
        <v>0.41898200000000002</v>
      </c>
      <c r="AN246">
        <v>0.40957199999999999</v>
      </c>
      <c r="AO246">
        <v>0.65915100000000004</v>
      </c>
    </row>
    <row r="247" spans="11:41">
      <c r="K247">
        <v>0.478105</v>
      </c>
      <c r="L247">
        <v>0.47208499999999998</v>
      </c>
      <c r="M247">
        <v>0.86145799999999995</v>
      </c>
      <c r="O247">
        <v>0.88735399999999998</v>
      </c>
      <c r="P247">
        <v>0.89731099999999997</v>
      </c>
      <c r="Q247">
        <v>1.7974399999999999</v>
      </c>
      <c r="S247">
        <v>1.0662700000000001</v>
      </c>
      <c r="T247">
        <v>1.0491600000000001</v>
      </c>
      <c r="U247">
        <v>3.5015399999999999</v>
      </c>
      <c r="W247">
        <v>1.19913</v>
      </c>
      <c r="X247">
        <v>1.2023900000000001</v>
      </c>
      <c r="Y247">
        <v>2.6044100000000001</v>
      </c>
      <c r="AA247">
        <v>1.2752600000000001</v>
      </c>
      <c r="AB247">
        <v>1.2344599999999999</v>
      </c>
      <c r="AC247">
        <v>2.2653099999999999</v>
      </c>
      <c r="AE247">
        <v>1.41753</v>
      </c>
      <c r="AF247">
        <v>1.42475</v>
      </c>
      <c r="AG247">
        <v>3.1787299999999998</v>
      </c>
      <c r="AI247">
        <v>0.58634500000000001</v>
      </c>
      <c r="AJ247">
        <v>0.59080100000000002</v>
      </c>
      <c r="AK247">
        <v>1.20879</v>
      </c>
      <c r="AM247">
        <v>1.9900599999999999</v>
      </c>
      <c r="AN247">
        <v>2.0539800000000001</v>
      </c>
      <c r="AO247">
        <v>5.0101100000000001</v>
      </c>
    </row>
    <row r="248" spans="11:41">
      <c r="K248">
        <v>7.0808999999999997E-2</v>
      </c>
      <c r="L248">
        <v>7.3418999999999998E-2</v>
      </c>
      <c r="M248">
        <v>0.22044800000000001</v>
      </c>
      <c r="O248">
        <v>0.45059399999999999</v>
      </c>
      <c r="P248">
        <v>0.473972</v>
      </c>
      <c r="Q248">
        <v>1.129675</v>
      </c>
      <c r="S248">
        <v>0.65032800000000002</v>
      </c>
      <c r="T248">
        <v>0.64515599999999995</v>
      </c>
      <c r="U248">
        <v>2.8478349999999999</v>
      </c>
      <c r="W248">
        <v>0.78919700000000004</v>
      </c>
      <c r="X248">
        <v>0.80372500000000002</v>
      </c>
      <c r="Y248">
        <v>1.950671</v>
      </c>
      <c r="AA248">
        <v>0.86799800000000005</v>
      </c>
      <c r="AB248">
        <v>0.84146699999999996</v>
      </c>
      <c r="AC248">
        <v>1.5826530000000001</v>
      </c>
      <c r="AE248">
        <v>1.0238370000000001</v>
      </c>
      <c r="AF248">
        <v>1.0438369999999999</v>
      </c>
      <c r="AG248">
        <v>2.5318930000000002</v>
      </c>
      <c r="AI248">
        <v>0.22763</v>
      </c>
      <c r="AJ248">
        <v>0.23335500000000001</v>
      </c>
      <c r="AK248">
        <v>0.60157499999999997</v>
      </c>
      <c r="AM248">
        <v>1.571078</v>
      </c>
      <c r="AN248">
        <v>1.6444080000000001</v>
      </c>
      <c r="AO248">
        <v>4.3509589999999996</v>
      </c>
    </row>
    <row r="249" spans="11:41">
      <c r="K249">
        <v>0.41969600000000001</v>
      </c>
      <c r="L249">
        <v>0.40771600000000002</v>
      </c>
      <c r="M249">
        <v>0.66374200000000005</v>
      </c>
      <c r="O249">
        <v>0.41526000000000002</v>
      </c>
      <c r="P249">
        <v>0.40235300000000002</v>
      </c>
      <c r="Q249">
        <v>0.66350799999999999</v>
      </c>
      <c r="S249">
        <v>0.44481799999999999</v>
      </c>
      <c r="T249">
        <v>0.43171300000000001</v>
      </c>
      <c r="U249">
        <v>0.66646700000000003</v>
      </c>
      <c r="W249">
        <v>0.39976299999999998</v>
      </c>
      <c r="X249">
        <v>0.38777699999999998</v>
      </c>
      <c r="Y249">
        <v>0.65284200000000003</v>
      </c>
      <c r="AA249">
        <v>0.409746</v>
      </c>
      <c r="AB249">
        <v>0.39392899999999997</v>
      </c>
      <c r="AC249">
        <v>0.66006200000000004</v>
      </c>
      <c r="AE249">
        <v>0.42022700000000002</v>
      </c>
      <c r="AF249">
        <v>0.41370600000000002</v>
      </c>
      <c r="AG249">
        <v>0.69265900000000002</v>
      </c>
      <c r="AI249">
        <v>0.41023100000000001</v>
      </c>
      <c r="AJ249">
        <v>0.39442199999999999</v>
      </c>
      <c r="AK249">
        <v>0.64032599999999995</v>
      </c>
      <c r="AM249">
        <v>0.41747400000000001</v>
      </c>
      <c r="AN249">
        <v>0.41034399999999999</v>
      </c>
      <c r="AO249">
        <v>0.67334400000000005</v>
      </c>
    </row>
    <row r="250" spans="11:41">
      <c r="K250">
        <v>0.77130699999999996</v>
      </c>
      <c r="L250">
        <v>0.74319800000000003</v>
      </c>
      <c r="M250">
        <v>1.6732499999999999</v>
      </c>
      <c r="O250">
        <v>0.74697899999999995</v>
      </c>
      <c r="P250">
        <v>0.70696300000000001</v>
      </c>
      <c r="Q250">
        <v>1.4745600000000001</v>
      </c>
      <c r="S250">
        <v>1.0252300000000001</v>
      </c>
      <c r="T250">
        <v>1.0641099999999999</v>
      </c>
      <c r="U250">
        <v>2.0884200000000002</v>
      </c>
      <c r="W250">
        <v>1.18503</v>
      </c>
      <c r="X250">
        <v>1.1879200000000001</v>
      </c>
      <c r="Y250">
        <v>2.27725</v>
      </c>
      <c r="AA250">
        <v>1.31674</v>
      </c>
      <c r="AB250">
        <v>1.3240499999999999</v>
      </c>
      <c r="AC250">
        <v>4.2776899999999998</v>
      </c>
      <c r="AE250">
        <v>0.64738200000000001</v>
      </c>
      <c r="AF250">
        <v>0.66566599999999998</v>
      </c>
      <c r="AG250">
        <v>1.4277599999999999</v>
      </c>
      <c r="AI250">
        <v>1.5610299999999999</v>
      </c>
      <c r="AJ250">
        <v>1.62609</v>
      </c>
      <c r="AK250">
        <v>4.6225699999999996</v>
      </c>
      <c r="AM250">
        <v>0.70683300000000004</v>
      </c>
      <c r="AN250">
        <v>0.70559899999999998</v>
      </c>
      <c r="AO250">
        <v>1.30898</v>
      </c>
    </row>
    <row r="251" spans="11:41">
      <c r="K251">
        <v>0.35161100000000001</v>
      </c>
      <c r="L251">
        <v>0.335482</v>
      </c>
      <c r="M251">
        <v>1.0095080000000001</v>
      </c>
      <c r="O251">
        <v>0.33171899999999999</v>
      </c>
      <c r="P251">
        <v>0.30460999999999999</v>
      </c>
      <c r="Q251">
        <v>0.811052</v>
      </c>
      <c r="S251">
        <v>0.58041200000000004</v>
      </c>
      <c r="T251">
        <v>0.63239699999999999</v>
      </c>
      <c r="U251">
        <v>1.421953</v>
      </c>
      <c r="W251">
        <v>0.78526700000000005</v>
      </c>
      <c r="X251">
        <v>0.80014300000000005</v>
      </c>
      <c r="Y251">
        <v>1.6244080000000001</v>
      </c>
      <c r="AA251">
        <v>0.90699399999999997</v>
      </c>
      <c r="AB251">
        <v>0.93012099999999998</v>
      </c>
      <c r="AC251">
        <v>3.6176279999999998</v>
      </c>
      <c r="AE251">
        <v>0.227155</v>
      </c>
      <c r="AF251">
        <v>0.25196000000000002</v>
      </c>
      <c r="AG251">
        <v>0.735101</v>
      </c>
      <c r="AI251">
        <v>1.1507989999999999</v>
      </c>
      <c r="AJ251">
        <v>1.231668</v>
      </c>
      <c r="AK251">
        <v>3.9822440000000001</v>
      </c>
      <c r="AM251">
        <v>0.28935899999999998</v>
      </c>
      <c r="AN251">
        <v>0.29525499999999999</v>
      </c>
      <c r="AO251">
        <v>0.63563599999999998</v>
      </c>
    </row>
    <row r="252" spans="11:41">
      <c r="K252">
        <v>0.37802000000000002</v>
      </c>
      <c r="L252">
        <v>0.36608499999999999</v>
      </c>
      <c r="M252">
        <v>0.63252699999999995</v>
      </c>
      <c r="O252">
        <v>0.41431099999999998</v>
      </c>
      <c r="P252">
        <v>0.40368100000000001</v>
      </c>
      <c r="Q252">
        <v>0.66743399999999997</v>
      </c>
      <c r="S252">
        <v>0.44369199999999998</v>
      </c>
      <c r="T252">
        <v>0.430502</v>
      </c>
      <c r="U252">
        <v>0.68412399999999995</v>
      </c>
      <c r="W252">
        <v>0.40958600000000001</v>
      </c>
      <c r="X252">
        <v>0.39776899999999998</v>
      </c>
      <c r="Y252">
        <v>0.65146300000000001</v>
      </c>
      <c r="AA252">
        <v>0.43318000000000001</v>
      </c>
      <c r="AB252">
        <v>0.41747299999999998</v>
      </c>
      <c r="AC252">
        <v>0.662138</v>
      </c>
      <c r="AE252">
        <v>0.41309099999999999</v>
      </c>
      <c r="AF252">
        <v>0.40375899999999998</v>
      </c>
      <c r="AG252">
        <v>0.65893299999999999</v>
      </c>
      <c r="AI252">
        <v>0.40441100000000002</v>
      </c>
      <c r="AJ252">
        <v>0.39129599999999998</v>
      </c>
      <c r="AK252">
        <v>0.65421700000000005</v>
      </c>
      <c r="AM252">
        <v>0.39595000000000002</v>
      </c>
      <c r="AN252">
        <v>0.38328899999999999</v>
      </c>
      <c r="AO252">
        <v>0.63736999999999999</v>
      </c>
    </row>
    <row r="253" spans="11:41">
      <c r="K253">
        <v>0.70912500000000001</v>
      </c>
      <c r="L253">
        <v>0.69314799999999999</v>
      </c>
      <c r="M253">
        <v>1.62527</v>
      </c>
      <c r="O253">
        <v>0.507602</v>
      </c>
      <c r="P253">
        <v>0.49379099999999998</v>
      </c>
      <c r="Q253">
        <v>1.2580499999999999</v>
      </c>
      <c r="S253">
        <v>1.0282800000000001</v>
      </c>
      <c r="T253">
        <v>1.0472699999999999</v>
      </c>
      <c r="U253">
        <v>2.7791100000000002</v>
      </c>
      <c r="W253">
        <v>1.17777</v>
      </c>
      <c r="X253">
        <v>1.1476999999999999</v>
      </c>
      <c r="Y253">
        <v>3.3436400000000002</v>
      </c>
      <c r="AA253">
        <v>1.37293</v>
      </c>
      <c r="AB253">
        <v>1.3938299999999999</v>
      </c>
      <c r="AC253">
        <v>3.0036299999999998</v>
      </c>
      <c r="AE253">
        <v>0.67850999999999995</v>
      </c>
      <c r="AF253">
        <v>0.66093199999999996</v>
      </c>
      <c r="AG253">
        <v>1.37012</v>
      </c>
      <c r="AI253">
        <v>1.71902</v>
      </c>
      <c r="AJ253">
        <v>1.7310700000000001</v>
      </c>
      <c r="AK253">
        <v>4.7525300000000001</v>
      </c>
      <c r="AM253">
        <v>1.9842599999999999</v>
      </c>
      <c r="AN253">
        <v>1.97262</v>
      </c>
      <c r="AO253">
        <v>5.4734100000000003</v>
      </c>
    </row>
    <row r="254" spans="11:41">
      <c r="K254">
        <v>0.33110499999999998</v>
      </c>
      <c r="L254">
        <v>0.32706299999999999</v>
      </c>
      <c r="M254">
        <v>0.99274300000000004</v>
      </c>
      <c r="O254">
        <v>9.3290999999999999E-2</v>
      </c>
      <c r="P254">
        <v>9.0109999999999996E-2</v>
      </c>
      <c r="Q254">
        <v>0.59061600000000003</v>
      </c>
      <c r="S254">
        <v>0.584588</v>
      </c>
      <c r="T254">
        <v>0.61676799999999998</v>
      </c>
      <c r="U254">
        <v>2.094986</v>
      </c>
      <c r="W254">
        <v>0.76818399999999998</v>
      </c>
      <c r="X254">
        <v>0.74993100000000001</v>
      </c>
      <c r="Y254">
        <v>2.692177</v>
      </c>
      <c r="AA254">
        <v>0.93974999999999997</v>
      </c>
      <c r="AB254">
        <v>0.97635700000000003</v>
      </c>
      <c r="AC254">
        <v>2.3414920000000001</v>
      </c>
      <c r="AE254">
        <v>0.26541900000000002</v>
      </c>
      <c r="AF254">
        <v>0.25717299999999998</v>
      </c>
      <c r="AG254">
        <v>0.71118700000000001</v>
      </c>
      <c r="AI254">
        <v>1.3146089999999999</v>
      </c>
      <c r="AJ254">
        <v>1.339774</v>
      </c>
      <c r="AK254">
        <v>4.0983130000000001</v>
      </c>
      <c r="AM254">
        <v>1.5883100000000001</v>
      </c>
      <c r="AN254">
        <v>1.589331</v>
      </c>
      <c r="AO254">
        <v>4.8360399999999997</v>
      </c>
    </row>
    <row r="255" spans="11:41">
      <c r="K255">
        <v>0.41622599999999998</v>
      </c>
      <c r="L255">
        <v>0.40265800000000002</v>
      </c>
      <c r="M255">
        <v>0.666933</v>
      </c>
      <c r="O255">
        <v>0.41901500000000003</v>
      </c>
      <c r="P255">
        <v>0.40635300000000002</v>
      </c>
      <c r="Q255">
        <v>0.67097200000000001</v>
      </c>
      <c r="S255">
        <v>0.42078500000000002</v>
      </c>
      <c r="T255">
        <v>0.41314400000000001</v>
      </c>
      <c r="U255">
        <v>0.63544800000000001</v>
      </c>
      <c r="W255">
        <v>0.42222700000000002</v>
      </c>
      <c r="X255">
        <v>0.40792699999999998</v>
      </c>
      <c r="Y255">
        <v>0.65673899999999996</v>
      </c>
      <c r="AA255">
        <v>0.42682999999999999</v>
      </c>
      <c r="AB255">
        <v>0.42418899999999998</v>
      </c>
      <c r="AC255">
        <v>0.68822499999999998</v>
      </c>
      <c r="AE255">
        <v>0.40737699999999999</v>
      </c>
      <c r="AF255">
        <v>0.39655899999999999</v>
      </c>
      <c r="AG255">
        <v>0.65331600000000001</v>
      </c>
      <c r="AI255">
        <v>0.39882699999999999</v>
      </c>
      <c r="AJ255">
        <v>0.38561899999999999</v>
      </c>
      <c r="AK255">
        <v>0.65008299999999997</v>
      </c>
    </row>
    <row r="256" spans="11:41">
      <c r="K256">
        <v>0.74814800000000004</v>
      </c>
      <c r="L256">
        <v>0.75251500000000004</v>
      </c>
      <c r="M256">
        <v>2.41804</v>
      </c>
      <c r="O256">
        <v>0.90769599999999995</v>
      </c>
      <c r="P256">
        <v>0.85751500000000003</v>
      </c>
      <c r="Q256">
        <v>1.9719500000000001</v>
      </c>
      <c r="S256">
        <v>0.54411699999999996</v>
      </c>
      <c r="T256">
        <v>0.53764999999999996</v>
      </c>
      <c r="U256">
        <v>0.97410399999999997</v>
      </c>
      <c r="W256">
        <v>1.18685</v>
      </c>
      <c r="X256">
        <v>1.15177</v>
      </c>
      <c r="Y256">
        <v>3.2919200000000002</v>
      </c>
      <c r="AA256">
        <v>0.54723699999999997</v>
      </c>
      <c r="AB256">
        <v>0.57291899999999996</v>
      </c>
      <c r="AC256">
        <v>1.0895300000000001</v>
      </c>
      <c r="AE256">
        <v>0.64341400000000004</v>
      </c>
      <c r="AF256">
        <v>0.653837</v>
      </c>
      <c r="AG256">
        <v>1.5644499999999999</v>
      </c>
      <c r="AI256">
        <v>1.77206</v>
      </c>
      <c r="AJ256">
        <v>1.84955</v>
      </c>
      <c r="AK256">
        <v>3.43377</v>
      </c>
    </row>
    <row r="257" spans="2:55">
      <c r="K257">
        <v>0.33192199999999999</v>
      </c>
      <c r="L257">
        <v>0.34985699999999997</v>
      </c>
      <c r="M257">
        <v>1.751107</v>
      </c>
      <c r="O257">
        <v>0.48868099999999998</v>
      </c>
      <c r="P257">
        <v>0.45116200000000001</v>
      </c>
      <c r="Q257">
        <v>1.300978</v>
      </c>
      <c r="S257">
        <v>0.123332</v>
      </c>
      <c r="T257">
        <v>0.12450600000000001</v>
      </c>
      <c r="U257">
        <v>0.33865600000000001</v>
      </c>
      <c r="W257">
        <v>0.76462300000000005</v>
      </c>
      <c r="X257">
        <v>0.74384300000000003</v>
      </c>
      <c r="Y257">
        <v>2.6351810000000002</v>
      </c>
      <c r="AA257">
        <v>0.120407</v>
      </c>
      <c r="AB257">
        <v>0.14873</v>
      </c>
      <c r="AC257">
        <v>0.40130500000000002</v>
      </c>
      <c r="AE257">
        <v>0.236037</v>
      </c>
      <c r="AF257">
        <v>0.25727800000000001</v>
      </c>
      <c r="AG257">
        <v>0.911134</v>
      </c>
      <c r="AI257">
        <v>1.3732329999999999</v>
      </c>
      <c r="AJ257">
        <v>1.4639310000000001</v>
      </c>
      <c r="AK257">
        <v>2.783687</v>
      </c>
    </row>
    <row r="258" spans="2:55">
      <c r="B258" s="4" t="s">
        <v>29</v>
      </c>
      <c r="C258" s="4" t="s">
        <v>30</v>
      </c>
      <c r="D258" s="4" t="s">
        <v>30</v>
      </c>
      <c r="E258" s="4" t="s">
        <v>30</v>
      </c>
      <c r="F258" s="4" t="s">
        <v>29</v>
      </c>
      <c r="G258" s="4" t="s">
        <v>30</v>
      </c>
      <c r="H258" s="4" t="s">
        <v>30</v>
      </c>
      <c r="I258" s="4" t="s">
        <v>30</v>
      </c>
      <c r="J258" s="4" t="s">
        <v>29</v>
      </c>
      <c r="K258" s="4" t="s">
        <v>30</v>
      </c>
      <c r="L258" s="4" t="s">
        <v>30</v>
      </c>
      <c r="M258" s="4" t="s">
        <v>30</v>
      </c>
      <c r="N258" s="4" t="s">
        <v>29</v>
      </c>
      <c r="O258" s="4" t="s">
        <v>30</v>
      </c>
      <c r="P258" s="4" t="s">
        <v>30</v>
      </c>
      <c r="Q258" s="4" t="s">
        <v>30</v>
      </c>
      <c r="R258" s="4" t="s">
        <v>29</v>
      </c>
      <c r="S258" s="4" t="s">
        <v>30</v>
      </c>
      <c r="T258" s="4" t="s">
        <v>30</v>
      </c>
      <c r="U258" s="4" t="s">
        <v>30</v>
      </c>
      <c r="V258" s="4" t="s">
        <v>29</v>
      </c>
      <c r="W258" s="4" t="s">
        <v>30</v>
      </c>
      <c r="X258" s="4" t="s">
        <v>30</v>
      </c>
      <c r="Y258" s="4" t="s">
        <v>30</v>
      </c>
      <c r="Z258" s="4" t="s">
        <v>29</v>
      </c>
      <c r="AA258" s="4" t="s">
        <v>30</v>
      </c>
      <c r="AB258" s="4" t="s">
        <v>30</v>
      </c>
      <c r="AC258" s="4" t="s">
        <v>30</v>
      </c>
      <c r="AD258" s="4" t="s">
        <v>29</v>
      </c>
      <c r="AE258" s="4" t="s">
        <v>30</v>
      </c>
      <c r="AF258" s="4" t="s">
        <v>30</v>
      </c>
      <c r="AG258" s="4" t="s">
        <v>30</v>
      </c>
      <c r="AH258" s="4" t="s">
        <v>29</v>
      </c>
      <c r="AI258" s="4" t="s">
        <v>30</v>
      </c>
      <c r="AJ258" s="4" t="s">
        <v>30</v>
      </c>
      <c r="AK258" s="4" t="s">
        <v>30</v>
      </c>
      <c r="AL258" s="4" t="s">
        <v>29</v>
      </c>
      <c r="AM258" s="4" t="s">
        <v>30</v>
      </c>
      <c r="AN258" s="4" t="s">
        <v>30</v>
      </c>
      <c r="AO258" s="4" t="s">
        <v>30</v>
      </c>
    </row>
    <row r="259" spans="2:55">
      <c r="B259" s="4">
        <v>25.5</v>
      </c>
      <c r="C259" s="4">
        <f>AVERAGE(C140,C143,C146,C149,C152,C155,C158,C161,C164,C167,C170,C173,C176,C179,C182,C185,C188,C191,C194,C197,C206,C203,C200,C209,C212,C215,C218,C221,C224,C227,C230,C233,C236,C239,C242,C245,C248,C251,C254,C257)</f>
        <v>6.3967950000000023E-2</v>
      </c>
      <c r="D259" s="4">
        <f>AVERAGE(D140,D143,D146,D149,D152,D155,D158,D161,D164,D167,D170,D173,D176,D179,D182,D185,D188,D191,D194,D197,D206,D203,D200,D209,D212,D215,D218,D221,D224,D227,D230,D233,D236,D239,D242,D245,D248,D251,D254,D257)</f>
        <v>6.7049400000000009E-2</v>
      </c>
      <c r="E259" s="4">
        <f>AVERAGE(E140,E143,E146,E149,E152,E155,E158,E161,E164,E167,E170,E173,E176,E179,E182,E185,E188,E191,E194,E197,E206,E203,E200,E209,E212,E215,E218,E221,E224,E227,E230,E233,E236,E239,E242,E245,E248,E251,E254,E257)</f>
        <v>0.31312240000000002</v>
      </c>
      <c r="F259" s="4">
        <v>25.5</v>
      </c>
      <c r="G259" s="4">
        <f>AVERAGE(G140,G143,G146,G149,G152,G155,G158,G161,G164,G167,G170,G173,G176,G179,G182,G185,G188,G191,G194,G197,G206,G203,G200,G209,G212,G215,G218,G221,G224,G227,G230,G233,G236,G239,G242,G245,G248,G251,G254,G257)</f>
        <v>0.17555344999999997</v>
      </c>
      <c r="H259" s="4">
        <f>AVERAGE(H140,H143,H146,H149,H152,H155,H158,H161,H164,H167,H170,H173,H176,H179,H182,H185,H188,H191,H194,H197,H206,H203,H200,H209,H212,H215,H218,H221,H224,H227,H230,H233,H236,H239,H242,H245,H248,H251,H254,H257)</f>
        <v>0.17822405000000002</v>
      </c>
      <c r="I259" s="4">
        <f>AVERAGE(I140,I143,I146,I149,I152,I155,I158,I161,I164,I167,I170,I173,I176,I179,I182,I185,I188,I191,I194,I197,I206,I203,I200,I209,I212,I215,I218,I221,I224,I227,I230,I233,I236,I239,I242,I245,I248,I251,I254,I257)</f>
        <v>0.61369004999999999</v>
      </c>
      <c r="J259" s="4">
        <v>25.5</v>
      </c>
      <c r="K259" s="4">
        <f>AVERAGE(K140,K143,K146,K149,K152,K155,K158,K161,K164,K167,K170,K173,K176,K179,K182,K185,K188,K191,K194,K197,K206,K203,K200,K209,K212,K215,K218,K221,K224,K227,K230,K233,K236,K239,K242,K245,K248,K251,K254,K257)</f>
        <v>0.22747630000000005</v>
      </c>
      <c r="L259" s="4">
        <f>AVERAGE(L140,L143,L146,L149,L152,L155,L158,L161,L164,L167,L170,L173,L176,L179,L182,L185,L188,L191,L194,L197,L206,L203,L200,L209,L212,L215,L218,L221,L224,L227,L230,L233,L236,L239,L242,L245,L248,L251,L254,L257)</f>
        <v>0.23216834999999997</v>
      </c>
      <c r="M259" s="4">
        <f>AVERAGE(M140,M143,M146,M149,M152,M155,M158,M161,M164,M167,M170,M173,M176,M179,M182,M185,M188,M191,M194,M197,M206,M203,M200,M209,M212,M215,M218,M221,M224,M227,M230,M233,M236,M239,M242,M245,M248,M251,M254,M257)</f>
        <v>0.79455677499999999</v>
      </c>
      <c r="N259" s="4">
        <v>25.5</v>
      </c>
      <c r="O259" s="4">
        <f>AVERAGE(O140,O143,O146,O149,O152,O155,O158,O161,O164,O167,O170,O173,O176,O179,O182,O185,O188,O191,O194,O197,O206,O203,O200,O209,O212,O215,O218,O221,O224,O227,O230,O233,O236,O239,O242,O245,O248,O251,O254,O257)</f>
        <v>0.368970825</v>
      </c>
      <c r="P259" s="4">
        <f>AVERAGE(P140,P143,P146,P149,P152,P155,P158,P161,P164,P167,P170,P173,P176,P179,P182,P185,P188,P191,P194,P197,P206,P203,P200,P209,P212,P215,P218,P221,P224,P227,P230,P233,P236,P239,P242,P245,P248,P251,P254,P257)</f>
        <v>0.37340747499999988</v>
      </c>
      <c r="Q259" s="4">
        <f>AVERAGE(Q140,Q143,Q146,Q149,Q152,Q155,Q158,Q161,Q164,Q167,Q170,Q173,Q176,Q179,Q182,Q185,Q188,Q191,Q194,Q197,Q206,Q203,Q200,Q209,Q212,Q215,Q218,Q221,Q224,Q227,Q230,Q233,Q236,Q239,Q242,Q245,Q248,Q251,Q254,Q257)</f>
        <v>1.1867515750000002</v>
      </c>
      <c r="R259" s="4">
        <v>25.5</v>
      </c>
      <c r="S259" s="4">
        <f>AVERAGE(S140,S143,S146,S149,S152,S155,S158,S161,S164,S167,S170,S173,S176,S179,S182,S185,S188,S191,S194,S197,S206,S203,S200,S209,S212,S215,S218,S221,S224,S227,S230,S233,S236,S239,S242,S245,S248,S251,S254,S257)</f>
        <v>0.54339175000000028</v>
      </c>
      <c r="T259" s="4">
        <f>AVERAGE(T140,T143,T146,T149,T152,T155,T158,T161,T164,T167,T170,T173,T176,T179,T182,T185,T188,T191,T194,T197,T206,T203,T200,T209,T212,T215,T218,T221,T224,T227,T230,T233,T236,T239,T242,T245,T248,T251,T254,T257)</f>
        <v>0.55413920000000005</v>
      </c>
      <c r="U259" s="4">
        <f>AVERAGE(U140,U143,U146,U149,U152,U155,U158,U161,U164,U167,U170,U173,U176,U179,U182,U185,U188,U191,U194,U197,U206,U203,U200,U209,U212,U215,U218,U221,U224,U227,U230,U233,U236,U239,U242,U245,U248,U251,U254,U257)</f>
        <v>1.6060150500000003</v>
      </c>
      <c r="V259" s="4">
        <v>25.5</v>
      </c>
      <c r="W259" s="4">
        <f>AVERAGE(W140,W143,W146,W149,W152,W155,W158,W161,W164,W167,W170,W173,W176,W179,W182,W185,W188,W191,W194,W197,W206,W203,W200,W209,W212,W215,W218,W221,W224,W227,W230,W233,W236,W239,W242,W245,W248,W251,W254,W257)</f>
        <v>0.63772280000000003</v>
      </c>
      <c r="X259" s="4">
        <f>AVERAGE(X140,X143,X146,X149,X152,X155,X158,X161,X164,X167,X170,X173,X176,X179,X182,X185,X188,X191,X194,X197,X206,X203,X200,X209,X212,X215,X218,X221,X224,X227,X230,X233,X236,X239,X242,X245,X248,X251,X254,X257)</f>
        <v>0.648166825</v>
      </c>
      <c r="Y259" s="4">
        <f>AVERAGE(Y140,Y143,Y146,Y149,Y152,Y155,Y158,Y161,Y164,Y167,Y170,Y173,Y176,Y179,Y182,Y185,Y188,Y191,Y194,Y197,Y206,Y203,Y200,Y209,Y212,Y215,Y218,Y221,Y224,Y227,Y230,Y233,Y236,Y239,Y242,Y245,Y248,Y251,Y254,Y257)</f>
        <v>1.9688845499999998</v>
      </c>
      <c r="Z259" s="4">
        <v>25.5</v>
      </c>
      <c r="AA259" s="4">
        <f>AVERAGE(AA140,AA143,AA146,AA149,AA152,AA155,AA158,AA161,AA164,AA167,AA170,AA173,AA176,AA179,AA182,AA185,AA188,AA191,AA194,AA197,AA206,AA203,AA200,AA209,AA212,AA215,AA218,AA221,AA224,AA227,AA230,AA233,AA236,AA239,AA242,AA245,AA248,AA251,AA254,AA257)</f>
        <v>0.70904040000000002</v>
      </c>
      <c r="AB259" s="4">
        <f>AVERAGE(AB140,AB143,AB146,AB149,AB152,AB155,AB158,AB161,AB164,AB167,AB170,AB173,AB176,AB179,AB182,AB185,AB188,AB191,AB194,AB197,AB206,AB203,AB200,AB209,AB212,AB215,AB218,AB221,AB224,AB227,AB230,AB233,AB236,AB239,AB242,AB245,AB248,AB251,AB254,AB257)</f>
        <v>0.72147194999999997</v>
      </c>
      <c r="AC259" s="4">
        <f>AVERAGE(AC140,AC143,AC146,AC149,AC152,AC155,AC158,AC161,AC164,AC167,AC170,AC173,AC176,AC179,AC182,AC185,AC188,AC191,AC194,AC197,AC206,AC203,AC200,AC209,AC212,AC215,AC218,AC221,AC224,AC227,AC230,AC233,AC236,AC239,AC242,AC245,AC248,AC251,AC254,AC257)</f>
        <v>2.0418356499999999</v>
      </c>
      <c r="AD259" s="4">
        <v>25.5</v>
      </c>
      <c r="AE259" s="4">
        <f>AVERAGE(AE140,AE143,AE146,AE149,AE152,AE155,AE158,AE161,AE164,AE167,AE170,AE173,AE176,AE179,AE182,AE185,AE188,AE191,AE194,AE197,AE206,AE203,AE200,AE209,AE212,AE215,AE218,AE221,AE224,AE227,AE230,AE233,AE236,AE239,AE242,AE245,AE248,AE251,AE254,AE257)</f>
        <v>0.79853592500000004</v>
      </c>
      <c r="AF259" s="4">
        <f>AVERAGE(AF140,AF143,AF146,AF149,AF152,AF155,AF158,AF161,AF164,AF167,AF170,AF173,AF176,AF179,AF182,AF185,AF188,AF191,AF194,AF197,AF206,AF203,AF200,AF209,AF212,AF215,AF218,AF221,AF224,AF227,AF230,AF233,AF236,AF239,AF242,AF245,AF248,AF251,AF254,AF257)</f>
        <v>0.81196845000000017</v>
      </c>
      <c r="AG259" s="4">
        <f>AVERAGE(AG140,AG143,AG146,AG149,AG152,AG155,AG158,AG161,AG164,AG167,AG170,AG173,AG176,AG179,AG182,AG185,AG188,AG191,AG194,AG197,AG206,AG203,AG200,AG209,AG212,AG215,AG218,AG221,AG224,AG227,AG230,AG233,AG236,AG239,AG242,AG245,AG248,AG251,AG254,AG257)</f>
        <v>2.2870236250000002</v>
      </c>
      <c r="AH259" s="4">
        <v>25.5</v>
      </c>
      <c r="AI259" s="4">
        <f>AVERAGE(AI140,AI143,AI146,AI149,AI152,AI155,AI158,AI161,AI164,AI167,AI170,AI173,AI176,AI179,AI182,AI185,AI188,AI191,AI194,AI197,AI206,AI203,AI200,AI209,AI212,AI215,AI218,AI221,AI224,AI227,AI230,AI233,AI236,AI239,AI242,AI245,AI248,AI251,AI254,AI257)</f>
        <v>1.049955475</v>
      </c>
      <c r="AJ259" s="4">
        <f>AVERAGE(AJ140,AJ143,AJ146,AJ149,AJ152,AJ155,AJ158,AJ161,AJ164,AJ167,AJ170,AJ173,AJ176,AJ179,AJ182,AJ185,AJ188,AJ191,AJ194,AJ197,AJ206,AJ203,AJ200,AJ209,AJ212,AJ215,AJ218,AJ221,AJ224,AJ227,AJ230,AJ233,AJ236,AJ239,AJ242,AJ245,AJ248,AJ251,AJ254,AJ257)</f>
        <v>1.0727976749999999</v>
      </c>
      <c r="AK259" s="4">
        <f>AVERAGE(AK140,AK143,AK146,AK149,AK152,AK155,AK158,AK161,AK164,AK167,AK170,AK173,AK176,AK179,AK182,AK185,AK188,AK191,AK194,AK197,AK206,AK203,AK200,AK209,AK212,AK215,AK218,AK221,AK224,AK227,AK230,AK233,AK236,AK239,AK242,AK245,AK248,AK251,AK254,AK257)</f>
        <v>2.8637650749999999</v>
      </c>
      <c r="AL259" s="4">
        <v>25.5</v>
      </c>
      <c r="AM259" s="4">
        <f>AVERAGE(AM140,AM143,AM146,AM149,AM152,AM155,AM158,AM161,AM164,AM167,AM170,AM173,AM176,AM179,AM182,AM185,AM188,AM191,AM194,AM197,AM206,AM203,AM200,AM209,AM212,AM215,AM218,AM221,AM224,AM227,AM230,AM233,AM236,AM239,AM242,AM245,AM248,AM251,AM254,AM257)</f>
        <v>1.2563961794871794</v>
      </c>
      <c r="AN259" s="4">
        <f>AVERAGE(AN140,AN143,AN146,AN149,AN152,AN155,AN158,AN161,AN164,AN167,AN170,AN173,AN176,AN179,AN182,AN185,AN188,AN191,AN194,AN197,AN206,AN203,AN200,AN209,AN212,AN215,AN218,AN221,AN224,AN227,AN230,AN233,AN236,AN239,AN242,AN245,AN248,AN251,AN254,AN257)</f>
        <v>1.2803121794871792</v>
      </c>
      <c r="AO259" s="4">
        <f>AVERAGE(AO140,AO143,AO146,AO149,AO152,AO155,AO158,AO161,AO164,AO167,AO170,AO173,AO176,AO179,AO182,AO185,AO188,AO191,AO194,AO197,AO206,AO203,AO200,AO209,AO212,AO215,AO218,AO221,AO224,AO227,AO230,AO233,AO236,AO239,AO242,AO245,AO248,AO251,AO254,AO257)</f>
        <v>3.510719410256411</v>
      </c>
    </row>
    <row r="260" spans="2:55">
      <c r="B260" s="4"/>
      <c r="C260" s="4">
        <f>STDEV(C140,C143,C146,C149,C152,C155,C158,C161,C164,C167,C170,C173,C176,C179,C182,C185,C188,C191,C194,C197,C206,C203,C200,C209,C212,C215,C218,C221,C224,C227,C230,C233,C236,C239,C242,C245,C248,C251,C254,C257)/SQRT(COUNT(C140,C143,C146,C149,C152,C155,C158,C161,C164,C167,C170,C173,C176,C179,C182,C185,C188,C191,C194,C197,C206,C203,C200,C209,C212,C215,C218,C221,C224,C227,C230,C233,C236,C239,C242,C245,C248,C251,C254,C257))</f>
        <v>5.0863785273564267E-3</v>
      </c>
      <c r="D260" s="4">
        <f>STDEV(D140,D143,D146,D149,D152,D155,D158,D161,D164,D167,D170,D173,D176,D179,D182,D185,D188,D191,D194,D197,D206,D203,D200,D209,D212,D215,D218,D221,D224,D227,D230,D233,D236,D239,D242,D245,D248,D251,D254,D257)/SQRT(COUNT(D140,D143,D146,D149,D152,D155,D158,D161,D164,D167,D170,D173,D176,D179,D182,D185,D188,D191,D194,D197,D206,D203,D200,D209,D212,D215,D218,D221,D224,D227,D230,D233,D236,D239,D242,D245,D248,D251,D254,D257))</f>
        <v>5.4823333029113139E-3</v>
      </c>
      <c r="E260" s="4">
        <f>STDEV(E140,E143,E146,E149,E152,E155,E158,E161,E164,E167,E170,E173,E176,E179,E182,E185,E188,E191,E194,E197,E206,E203,E200,E209,E212,E215,E218,E221,E224,E227,E230,E233,E236,E239,E242,E245,E248,E251,E254,E257)/SQRT(COUNT(E140,E143,E146,E149,E152,E155,E158,E161,E164,E167,E170,E173,E176,E179,E182,E185,E188,E191,E194,E197,E206,E203,E200,E209,E212,E215,E218,E221,E224,E227,E230,E233,E236,E239,E242,E245,E248,E251,E254,E257))</f>
        <v>2.575250716137829E-2</v>
      </c>
      <c r="F260" s="4"/>
      <c r="G260" s="4">
        <f>STDEV(G140,G143,G146,G149,G152,G155,G158,G161,G164,G167,G170,G173,G176,G179,G182,G185,G188,G191,G194,G197,G206,G203,G200,G209,G212,G215,G218,G221,G224,G227,G230,G233,G236,G239,G242,G245,G248,G251,G254,G257)/SQRT(COUNT(G140,G143,G146,G149,G152,G155,G158,G161,G164,G167,G170,G173,G176,G179,G182,G185,G188,G191,G194,G197,G206,G203,G200,G209,G212,G215,G218,G221,G224,G227,G230,G233,G236,G239,G242,G245,G248,G251,G254,G257))</f>
        <v>1.9449694059084168E-2</v>
      </c>
      <c r="H260" s="4">
        <f>STDEV(H140,H143,H146,H149,H152,H155,H158,H161,H164,H167,H170,H173,H176,H179,H182,H185,H188,H191,H194,H197,H206,H203,H200,H209,H212,H215,H218,H221,H224,H227,H230,H233,H236,H239,H242,H245,H248,H251,H254,H257)/SQRT(COUNT(H140,H143,H146,H149,H152,H155,H158,H161,H164,H167,H170,H173,H176,H179,H182,H185,H188,H191,H194,H197,H206,H203,H200,H209,H212,H215,H218,H221,H224,H227,H230,H233,H236,H239,H242,H245,H248,H251,H254,H257))</f>
        <v>1.9808424073647218E-2</v>
      </c>
      <c r="I260" s="4">
        <f>STDEV(I140,I143,I146,I149,I152,I155,I158,I161,I164,I167,I170,I173,I176,I179,I182,I185,I188,I191,I194,I197,I206,I203,I200,I209,I212,I215,I218,I221,I224,I227,I230,I233,I236,I239,I242,I245,I248,I251,I254,I257)/SQRT(COUNT(I140,I143,I146,I149,I152,I155,I158,I161,I164,I167,I170,I173,I176,I179,I182,I185,I188,I191,I194,I197,I206,I203,I200,I209,I212,I215,I218,I221,I224,I227,I230,I233,I236,I239,I242,I245,I248,I251,I254,I257))</f>
        <v>7.1885781275374039E-2</v>
      </c>
      <c r="J260" s="4"/>
      <c r="K260" s="4">
        <f>STDEV(K140,K143,K146,K149,K152,K155,K158,K161,K164,K167,K170,K173,K176,K179,K182,K185,K188,K191,K194,K197,K206,K203,K200,K209,K212,K215,K218,K221,K224,K227,K230,K233,K236,K239,K242,K245,K248,K251,K254,K257)/SQRT(COUNT(K140,K143,K146,K149,K152,K155,K158,K161,K164,K167,K170,K173,K176,K179,K182,K185,K188,K191,K194,K197,K206,K203,K200,K209,K212,K215,K218,K221,K224,K227,K230,K233,K236,K239,K242,K245,K248,K251,K254,K257))</f>
        <v>2.0795009341530928E-2</v>
      </c>
      <c r="L260" s="4">
        <f>STDEV(L140,L143,L146,L149,L152,L155,L158,L161,L164,L167,L170,L173,L176,L179,L182,L185,L188,L191,L194,L197,L206,L203,L200,L209,L212,L215,L218,L221,L224,L227,L230,L233,L236,L239,L242,L245,L248,L251,L254,L257)/SQRT(COUNT(L140,L143,L146,L149,L152,L155,L158,L161,L164,L167,L170,L173,L176,L179,L182,L185,L188,L191,L194,L197,L206,L203,L200,L209,L212,L215,L218,L221,L224,L227,L230,L233,L236,L239,L242,L245,L248,L251,L254,L257))</f>
        <v>2.0944321694017689E-2</v>
      </c>
      <c r="M260" s="4">
        <f>STDEV(M140,M143,M146,M149,M152,M155,M158,M161,M164,M167,M170,M173,M176,M179,M182,M185,M188,M191,M194,M197,M206,M203,M200,M209,M212,M215,M218,M221,M224,M227,M230,M233,M236,M239,M242,M245,M248,M251,M254,M257)/SQRT(COUNT(M140,M143,M146,M149,M152,M155,M158,M161,M164,M167,M170,M173,M176,M179,M182,M185,M188,M191,M194,M197,M206,M203,M200,M209,M212,M215,M218,M221,M224,M227,M230,M233,M236,M239,M242,M245,M248,M251,M254,M257))</f>
        <v>7.5346470748737612E-2</v>
      </c>
      <c r="N260" s="4"/>
      <c r="O260" s="4">
        <f>STDEV(O140,O143,O146,O149,O152,O155,O158,O161,O164,O167,O170,O173,O176,O179,O182,O185,O188,O191,O194,O197,O206,O203,O200,O209,O212,O215,O218,O221,O224,O227,O230,O233,O236,O239,O242,O245,O248,O251,O254,O257)/SQRT(COUNT(O140,O143,O146,O149,O152,O155,O158,O161,O164,O167,O170,O173,O176,O179,O182,O185,O188,O191,O194,O197,O206,O203,O200,O209,O212,O215,O218,O221,O224,O227,O230,O233,O236,O239,O242,O245,O248,O251,O254,O257))</f>
        <v>2.4574692829284803E-2</v>
      </c>
      <c r="P260" s="4">
        <f>STDEV(P140,P143,P146,P149,P152,P155,P158,P161,P164,P167,P170,P173,P176,P179,P182,P185,P188,P191,P194,P197,P206,P203,P200,P209,P212,P215,P218,P221,P224,P227,P230,P233,P236,P239,P242,P245,P248,P251,P254,P257)/SQRT(COUNT(P140,P143,P146,P149,P152,P155,P158,P161,P164,P167,P170,P173,P176,P179,P182,P185,P188,P191,P194,P197,P206,P203,P200,P209,P212,P215,P218,P221,P224,P227,P230,P233,P236,P239,P242,P245,P248,P251,P254,P257))</f>
        <v>2.4835122716808957E-2</v>
      </c>
      <c r="Q260" s="4">
        <f>STDEV(Q140,Q143,Q146,Q149,Q152,Q155,Q158,Q161,Q164,Q167,Q170,Q173,Q176,Q179,Q182,Q185,Q188,Q191,Q194,Q197,Q206,Q203,Q200,Q209,Q212,Q215,Q218,Q221,Q224,Q227,Q230,Q233,Q236,Q239,Q242,Q245,Q248,Q251,Q254,Q257)/SQRT(COUNT(Q140,Q143,Q146,Q149,Q152,Q155,Q158,Q161,Q164,Q167,Q170,Q173,Q176,Q179,Q182,Q185,Q188,Q191,Q194,Q197,Q206,Q203,Q200,Q209,Q212,Q215,Q218,Q221,Q224,Q227,Q230,Q233,Q236,Q239,Q242,Q245,Q248,Q251,Q254,Q257))</f>
        <v>9.0140496838460288E-2</v>
      </c>
      <c r="R260" s="4"/>
      <c r="S260" s="4">
        <f>STDEV(S140,S143,S146,S149,S152,S155,S158,S161,S164,S167,S170,S173,S176,S179,S182,S185,S188,S191,S194,S197,S206,S203,S200,S209,S212,S215,S218,S221,S224,S227,S230,S233,S236,S239,S242,S245,S248,S251,S254,S257)/SQRT(COUNT(S140,S143,S146,S149,S152,S155,S158,S161,S164,S167,S170,S173,S176,S179,S182,S185,S188,S191,S194,S197,S206,S203,S200,S209,S212,S215,S218,S221,S224,S227,S230,S233,S236,S239,S242,S245,S248,S251,S254,S257))</f>
        <v>2.3667460744219243E-2</v>
      </c>
      <c r="T260" s="4">
        <f>STDEV(T140,T143,T146,T149,T152,T155,T158,T161,T164,T167,T170,T173,T176,T179,T182,T185,T188,T191,T194,T197,T206,T203,T200,T209,T212,T215,T218,T221,T224,T227,T230,T233,T236,T239,T242,T245,T248,T251,T254,T257)/SQRT(COUNT(T140,T143,T146,T149,T152,T155,T158,T161,T164,T167,T170,T173,T176,T179,T182,T185,T188,T191,T194,T197,T206,T203,T200,T209,T212,T215,T218,T221,T224,T227,T230,T233,T236,T239,T242,T245,T248,T251,T254,T257))</f>
        <v>2.3817242593345132E-2</v>
      </c>
      <c r="U260" s="4">
        <f>STDEV(U140,U143,U146,U149,U152,U155,U158,U161,U164,U167,U170,U173,U176,U179,U182,U185,U188,U191,U194,U197,U206,U203,U200,U209,U212,U215,U218,U221,U224,U227,U230,U233,U236,U239,U242,U245,U248,U251,U254,U257)/SQRT(COUNT(U140,U143,U146,U149,U152,U155,U158,U161,U164,U167,U170,U173,U176,U179,U182,U185,U188,U191,U194,U197,U206,U203,U200,U209,U212,U215,U218,U221,U224,U227,U230,U233,U236,U239,U242,U245,U248,U251,U254,U257))</f>
        <v>9.8936237968502566E-2</v>
      </c>
      <c r="V260" s="4"/>
      <c r="W260" s="4">
        <f>STDEV(W140,W143,W146,W149,W152,W155,W158,W161,W164,W167,W170,W173,W176,W179,W182,W185,W188,W191,W194,W197,W206,W203,W200,W209,W212,W215,W218,W221,W224,W227,W230,W233,W236,W239,W242,W245,W248,W251,W254,W257)/SQRT(COUNT(W140,W143,W146,W149,W152,W155,W158,W161,W164,W167,W170,W173,W176,W179,W182,W185,W188,W191,W194,W197,W206,W203,W200,W209,W212,W215,W218,W221,W224,W227,W230,W233,W236,W239,W242,W245,W248,W251,W254,W257))</f>
        <v>3.796804656285304E-2</v>
      </c>
      <c r="X260" s="4">
        <f>STDEV(X140,X143,X146,X149,X152,X155,X158,X161,X164,X167,X170,X173,X176,X179,X182,X185,X188,X191,X194,X197,X206,X203,X200,X209,X212,X215,X218,X221,X224,X227,X230,X233,X236,X239,X242,X245,X248,X251,X254,X257)/SQRT(COUNT(X140,X143,X146,X149,X152,X155,X158,X161,X164,X167,X170,X173,X176,X179,X182,X185,X188,X191,X194,X197,X206,X203,X200,X209,X212,X215,X218,X221,X224,X227,X230,X233,X236,X239,X242,X245,X248,X251,X254,X257))</f>
        <v>3.848523728765401E-2</v>
      </c>
      <c r="Y260" s="4">
        <f>STDEV(Y140,Y143,Y146,Y149,Y152,Y155,Y158,Y161,Y164,Y167,Y170,Y173,Y176,Y179,Y182,Y185,Y188,Y191,Y194,Y197,Y206,Y203,Y200,Y209,Y212,Y215,Y218,Y221,Y224,Y227,Y230,Y233,Y236,Y239,Y242,Y245,Y248,Y251,Y254,Y257)/SQRT(COUNT(Y140,Y143,Y146,Y149,Y152,Y155,Y158,Y161,Y164,Y167,Y170,Y173,Y176,Y179,Y182,Y185,Y188,Y191,Y194,Y197,Y206,Y203,Y200,Y209,Y212,Y215,Y218,Y221,Y224,Y227,Y230,Y233,Y236,Y239,Y242,Y245,Y248,Y251,Y254,Y257))</f>
        <v>0.12657908677825852</v>
      </c>
      <c r="Z260" s="4"/>
      <c r="AA260" s="4">
        <f>STDEV(AA140,AA143,AA146,AA149,AA152,AA155,AA158,AA161,AA164,AA167,AA170,AA173,AA176,AA179,AA182,AA185,AA188,AA191,AA194,AA197,AA206,AA203,AA200,AA209,AA212,AA215,AA218,AA221,AA224,AA227,AA230,AA233,AA236,AA239,AA242,AA245,AA248,AA251,AA254,AA257)/SQRT(COUNT(AA140,AA143,AA146,AA149,AA152,AA155,AA158,AA161,AA164,AA167,AA170,AA173,AA176,AA179,AA182,AA185,AA188,AA191,AA194,AA197,AA206,AA203,AA200,AA209,AA212,AA215,AA218,AA221,AA224,AA227,AA230,AA233,AA236,AA239,AA242,AA245,AA248,AA251,AA254,AA257))</f>
        <v>5.0598876672209678E-2</v>
      </c>
      <c r="AB260" s="4">
        <f>STDEV(AB140,AB143,AB146,AB149,AB152,AB155,AB158,AB161,AB164,AB167,AB170,AB173,AB176,AB179,AB182,AB185,AB188,AB191,AB194,AB197,AB206,AB203,AB200,AB209,AB212,AB215,AB218,AB221,AB224,AB227,AB230,AB233,AB236,AB239,AB242,AB245,AB248,AB251,AB254,AB257)/SQRT(COUNT(AB140,AB143,AB146,AB149,AB152,AB155,AB158,AB161,AB164,AB167,AB170,AB173,AB176,AB179,AB182,AB185,AB188,AB191,AB194,AB197,AB206,AB203,AB200,AB209,AB212,AB215,AB218,AB221,AB224,AB227,AB230,AB233,AB236,AB239,AB242,AB245,AB248,AB251,AB254,AB257))</f>
        <v>5.1231992186235094E-2</v>
      </c>
      <c r="AC260" s="4">
        <f>STDEV(AC140,AC143,AC146,AC149,AC152,AC155,AC158,AC161,AC164,AC167,AC170,AC173,AC176,AC179,AC182,AC185,AC188,AC191,AC194,AC197,AC206,AC203,AC200,AC209,AC212,AC215,AC218,AC221,AC224,AC227,AC230,AC233,AC236,AC239,AC242,AC245,AC248,AC251,AC254,AC257)/SQRT(COUNT(AC140,AC143,AC146,AC149,AC152,AC155,AC158,AC161,AC164,AC167,AC170,AC173,AC176,AC179,AC182,AC185,AC188,AC191,AC194,AC197,AC206,AC203,AC200,AC209,AC212,AC215,AC218,AC221,AC224,AC227,AC230,AC233,AC236,AC239,AC242,AC245,AC248,AC251,AC254,AC257))</f>
        <v>0.16703029801888933</v>
      </c>
      <c r="AD260" s="4"/>
      <c r="AE260" s="4">
        <f>STDEV(AE140,AE143,AE146,AE149,AE152,AE155,AE158,AE161,AE164,AE167,AE170,AE173,AE176,AE179,AE182,AE185,AE188,AE191,AE194,AE197,AE206,AE203,AE200,AE209,AE212,AE215,AE218,AE221,AE224,AE227,AE230,AE233,AE236,AE239,AE242,AE245,AE248,AE251,AE254,AE257)/SQRT(COUNT(AE140,AE143,AE146,AE149,AE152,AE155,AE158,AE161,AE164,AE167,AE170,AE173,AE176,AE179,AE182,AE185,AE188,AE191,AE194,AE197,AE206,AE203,AE200,AE209,AE212,AE215,AE218,AE221,AE224,AE227,AE230,AE233,AE236,AE239,AE242,AE245,AE248,AE251,AE254,AE257))</f>
        <v>6.5718409460884294E-2</v>
      </c>
      <c r="AF260" s="4">
        <f>STDEV(AF140,AF143,AF146,AF149,AF152,AF155,AF158,AF161,AF164,AF167,AF170,AF173,AF176,AF179,AF182,AF185,AF188,AF191,AF194,AF197,AF206,AF203,AF200,AF209,AF212,AF215,AF218,AF221,AF224,AF227,AF230,AF233,AF236,AF239,AF242,AF245,AF248,AF251,AF254,AF257)/SQRT(COUNT(AF140,AF143,AF146,AF149,AF152,AF155,AF158,AF161,AF164,AF167,AF170,AF173,AF176,AF179,AF182,AF185,AF188,AF191,AF194,AF197,AF206,AF203,AF200,AF209,AF212,AF215,AF218,AF221,AF224,AF227,AF230,AF233,AF236,AF239,AF242,AF245,AF248,AF251,AF254,AF257))</f>
        <v>6.6155528762704349E-2</v>
      </c>
      <c r="AG260" s="4">
        <f>STDEV(AG140,AG143,AG146,AG149,AG152,AG155,AG158,AG161,AG164,AG167,AG170,AG173,AG176,AG179,AG182,AG185,AG188,AG191,AG194,AG197,AG206,AG203,AG200,AG209,AG212,AG215,AG218,AG221,AG224,AG227,AG230,AG233,AG236,AG239,AG242,AG245,AG248,AG251,AG254,AG257)/SQRT(COUNT(AG140,AG143,AG146,AG149,AG152,AG155,AG158,AG161,AG164,AG167,AG170,AG173,AG176,AG179,AG182,AG185,AG188,AG191,AG194,AG197,AG206,AG203,AG200,AG209,AG212,AG215,AG218,AG221,AG224,AG227,AG230,AG233,AG236,AG239,AG242,AG245,AG248,AG251,AG254,AG257))</f>
        <v>0.19700371104330214</v>
      </c>
      <c r="AH260" s="4"/>
      <c r="AI260" s="4">
        <f>STDEV(AI140,AI143,AI146,AI149,AI152,AI155,AI158,AI161,AI164,AI167,AI170,AI173,AI176,AI179,AI182,AI185,AI188,AI191,AI194,AI197,AI206,AI203,AI200,AI209,AI212,AI215,AI218,AI221,AI224,AI227,AI230,AI233,AI236,AI239,AI242,AI245,AI248,AI251,AI254,AI257)/SQRT(COUNT(AI140,AI143,AI146,AI149,AI152,AI155,AI158,AI161,AI164,AI167,AI170,AI173,AI176,AI179,AI182,AI185,AI188,AI191,AI194,AI197,AI206,AI203,AI200,AI209,AI212,AI215,AI218,AI221,AI224,AI227,AI230,AI233,AI236,AI239,AI242,AI245,AI248,AI251,AI254,AI257))</f>
        <v>6.4815958691899198E-2</v>
      </c>
      <c r="AJ260" s="4">
        <f>STDEV(AJ140,AJ143,AJ146,AJ149,AJ152,AJ155,AJ158,AJ161,AJ164,AJ167,AJ170,AJ173,AJ176,AJ179,AJ182,AJ185,AJ188,AJ191,AJ194,AJ197,AJ206,AJ203,AJ200,AJ209,AJ212,AJ215,AJ218,AJ221,AJ224,AJ227,AJ230,AJ233,AJ236,AJ239,AJ242,AJ245,AJ248,AJ251,AJ254,AJ257)/SQRT(COUNT(AJ140,AJ143,AJ146,AJ149,AJ152,AJ155,AJ158,AJ161,AJ164,AJ167,AJ170,AJ173,AJ176,AJ179,AJ182,AJ185,AJ188,AJ191,AJ194,AJ197,AJ206,AJ203,AJ200,AJ209,AJ212,AJ215,AJ218,AJ221,AJ224,AJ227,AJ230,AJ233,AJ236,AJ239,AJ242,AJ245,AJ248,AJ251,AJ254,AJ257))</f>
        <v>6.5346524879924206E-2</v>
      </c>
      <c r="AK260" s="4">
        <f>STDEV(AK140,AK143,AK146,AK149,AK152,AK155,AK158,AK161,AK164,AK167,AK170,AK173,AK176,AK179,AK182,AK185,AK188,AK191,AK194,AK197,AK206,AK203,AK200,AK209,AK212,AK215,AK218,AK221,AK224,AK227,AK230,AK233,AK236,AK239,AK242,AK245,AK248,AK251,AK254,AK257)/SQRT(COUNT(AK140,AK143,AK146,AK149,AK152,AK155,AK158,AK161,AK164,AK167,AK170,AK173,AK176,AK179,AK182,AK185,AK188,AK191,AK194,AK197,AK206,AK203,AK200,AK209,AK212,AK215,AK218,AK221,AK224,AK227,AK230,AK233,AK236,AK239,AK242,AK245,AK248,AK251,AK254,AK257))</f>
        <v>0.19508187680539979</v>
      </c>
      <c r="AL260" s="4"/>
      <c r="AM260" s="4">
        <f>STDEV(AM140,AM143,AM146,AM149,AM152,AM155,AM158,AM161,AM164,AM167,AM170,AM173,AM176,AM179,AM182,AM185,AM188,AM191,AM194,AM197,AM206,AM203,AM200,AM209,AM212,AM215,AM218,AM221,AM224,AM227,AM230,AM233,AM236,AM239,AM242,AM245,AM248,AM251,AM254,AM257)/SQRT(COUNT(AM140,AM143,AM146,AM149,AM152,AM155,AM158,AM161,AM164,AM167,AM170,AM173,AM176,AM179,AM182,AM185,AM188,AM191,AM194,AM197,AM206,AM203,AM200,AM209,AM212,AM215,AM218,AM221,AM224,AM227,AM230,AM233,AM236,AM239,AM242,AM245,AM248,AM251,AM254,AM257))</f>
        <v>7.195845312349998E-2</v>
      </c>
      <c r="AN260" s="4">
        <f>STDEV(AN140,AN143,AN146,AN149,AN152,AN155,AN158,AN161,AN164,AN167,AN170,AN173,AN176,AN179,AN182,AN185,AN188,AN191,AN194,AN197,AN206,AN203,AN200,AN209,AN212,AN215,AN218,AN221,AN224,AN227,AN230,AN233,AN236,AN239,AN242,AN245,AN248,AN251,AN254,AN257)/SQRT(COUNT(AN140,AN143,AN146,AN149,AN152,AN155,AN158,AN161,AN164,AN167,AN170,AN173,AN176,AN179,AN182,AN185,AN188,AN191,AN194,AN197,AN206,AN203,AN200,AN209,AN212,AN215,AN218,AN221,AN224,AN227,AN230,AN233,AN236,AN239,AN242,AN245,AN248,AN251,AN254,AN257))</f>
        <v>7.2885509701947279E-2</v>
      </c>
      <c r="AO260" s="4">
        <f>STDEV(AO140,AO143,AO146,AO149,AO152,AO155,AO158,AO161,AO164,AO167,AO170,AO173,AO176,AO179,AO182,AO185,AO188,AO191,AO194,AO197,AO206,AO203,AO200,AO209,AO212,AO215,AO218,AO221,AO224,AO227,AO230,AO233,AO236,AO239,AO242,AO245,AO248,AO251,AO254,AO257)/SQRT(COUNT(AO140,AO143,AO146,AO149,AO152,AO155,AO158,AO161,AO164,AO167,AO170,AO173,AO176,AO179,AO182,AO185,AO188,AO191,AO194,AO197,AO206,AO203,AO200,AO209,AO212,AO215,AO218,AO221,AO224,AO227,AO230,AO233,AO236,AO239,AO242,AO245,AO248,AO251,AO254,AO257))</f>
        <v>0.23981945175706687</v>
      </c>
    </row>
    <row r="262" spans="2:55">
      <c r="C262">
        <v>700</v>
      </c>
    </row>
    <row r="263" spans="2:55">
      <c r="C263" t="s">
        <v>34</v>
      </c>
      <c r="G263" t="s">
        <v>35</v>
      </c>
      <c r="K263" t="s">
        <v>63</v>
      </c>
      <c r="O263" t="s">
        <v>36</v>
      </c>
      <c r="S263" t="s">
        <v>64</v>
      </c>
      <c r="W263" t="s">
        <v>37</v>
      </c>
      <c r="AA263" t="s">
        <v>65</v>
      </c>
      <c r="AE263" t="s">
        <v>45</v>
      </c>
      <c r="AI263" t="s">
        <v>66</v>
      </c>
      <c r="AM263" t="s">
        <v>44</v>
      </c>
      <c r="AR263" t="s">
        <v>49</v>
      </c>
    </row>
    <row r="264" spans="2:55">
      <c r="K264">
        <v>0.27899600000000002</v>
      </c>
      <c r="L264">
        <v>0.26730599999999999</v>
      </c>
      <c r="M264">
        <v>0.63627699999999998</v>
      </c>
      <c r="O264">
        <v>0.28201799999999999</v>
      </c>
      <c r="P264">
        <v>0.27091500000000002</v>
      </c>
      <c r="Q264">
        <v>0.67047299999999999</v>
      </c>
      <c r="S264">
        <v>0.25836799999999999</v>
      </c>
      <c r="T264">
        <v>0.248534</v>
      </c>
      <c r="U264">
        <v>0.59657000000000004</v>
      </c>
      <c r="W264">
        <v>0.26660699999999998</v>
      </c>
      <c r="X264">
        <v>0.25479099999999999</v>
      </c>
      <c r="Y264">
        <v>0.620811</v>
      </c>
      <c r="AA264">
        <v>0.28976200000000002</v>
      </c>
      <c r="AB264">
        <v>0.27453</v>
      </c>
      <c r="AC264">
        <v>0.66123799999999999</v>
      </c>
      <c r="AE264">
        <v>0.28820299999999999</v>
      </c>
      <c r="AF264">
        <v>0.27580100000000002</v>
      </c>
      <c r="AG264">
        <v>0.68337499999999995</v>
      </c>
      <c r="AI264">
        <v>0.280891</v>
      </c>
      <c r="AJ264">
        <v>0.26904899999999998</v>
      </c>
      <c r="AK264">
        <v>0.68235999999999997</v>
      </c>
      <c r="AM264">
        <v>0.28902099999999997</v>
      </c>
      <c r="AN264">
        <v>0.27655200000000002</v>
      </c>
      <c r="AO264">
        <v>0.68984199999999996</v>
      </c>
    </row>
    <row r="265" spans="2:55">
      <c r="K265">
        <v>0.72686200000000001</v>
      </c>
      <c r="L265">
        <v>0.74540200000000001</v>
      </c>
      <c r="M265">
        <v>1.96279</v>
      </c>
      <c r="O265">
        <v>0.92250299999999996</v>
      </c>
      <c r="P265">
        <v>0.88725100000000001</v>
      </c>
      <c r="Q265">
        <v>2.5466799999999998</v>
      </c>
      <c r="S265">
        <v>0.45043699999999998</v>
      </c>
      <c r="T265">
        <v>0.45917999999999998</v>
      </c>
      <c r="U265">
        <v>1.48194</v>
      </c>
      <c r="W265">
        <v>1.2780100000000001</v>
      </c>
      <c r="X265">
        <v>1.3304800000000001</v>
      </c>
      <c r="Y265">
        <v>3.6249699999999998</v>
      </c>
      <c r="AA265">
        <v>1.4761899999999999</v>
      </c>
      <c r="AB265">
        <v>1.4738599999999999</v>
      </c>
      <c r="AC265">
        <v>2.7743799999999998</v>
      </c>
      <c r="AE265">
        <v>1.79952</v>
      </c>
      <c r="AF265">
        <v>1.7527299999999999</v>
      </c>
      <c r="AG265">
        <v>5.8027600000000001</v>
      </c>
      <c r="AI265">
        <v>0.65466400000000002</v>
      </c>
      <c r="AJ265">
        <v>0.68672299999999997</v>
      </c>
      <c r="AK265">
        <v>1.9815100000000001</v>
      </c>
      <c r="AM265">
        <v>2.2968000000000002</v>
      </c>
      <c r="AN265">
        <v>2.3372700000000002</v>
      </c>
      <c r="AO265">
        <v>5.2416</v>
      </c>
      <c r="AQ265">
        <v>4</v>
      </c>
      <c r="AR265" s="4"/>
      <c r="AS265" s="4"/>
      <c r="AT265" s="4"/>
    </row>
    <row r="266" spans="2:55">
      <c r="K266">
        <v>0.44786599999999999</v>
      </c>
      <c r="L266">
        <v>0.47809600000000002</v>
      </c>
      <c r="M266">
        <v>1.3265130000000001</v>
      </c>
      <c r="O266">
        <v>0.64048499999999997</v>
      </c>
      <c r="P266">
        <v>0.61633599999999999</v>
      </c>
      <c r="Q266">
        <v>1.876207</v>
      </c>
      <c r="S266">
        <v>0.19206899999999999</v>
      </c>
      <c r="T266">
        <v>0.210646</v>
      </c>
      <c r="U266">
        <v>0.88536999999999999</v>
      </c>
      <c r="W266">
        <v>1.0114030000000001</v>
      </c>
      <c r="X266">
        <v>1.0756889999999999</v>
      </c>
      <c r="Y266">
        <v>3.004159</v>
      </c>
      <c r="AA266">
        <v>1.186428</v>
      </c>
      <c r="AB266">
        <v>1.19933</v>
      </c>
      <c r="AC266">
        <v>2.1131419999999999</v>
      </c>
      <c r="AE266">
        <v>1.511317</v>
      </c>
      <c r="AF266">
        <v>1.4769289999999999</v>
      </c>
      <c r="AG266">
        <v>5.1193850000000003</v>
      </c>
      <c r="AI266">
        <v>0.37377300000000002</v>
      </c>
      <c r="AJ266">
        <v>0.41767399999999999</v>
      </c>
      <c r="AK266">
        <v>1.29915</v>
      </c>
      <c r="AM266">
        <v>2.0077790000000002</v>
      </c>
      <c r="AN266">
        <v>2.060718</v>
      </c>
      <c r="AO266">
        <v>4.5517580000000004</v>
      </c>
      <c r="AQ266">
        <v>8</v>
      </c>
      <c r="AR266" s="4"/>
      <c r="AS266" s="4"/>
      <c r="AT266" s="4"/>
    </row>
    <row r="267" spans="2:55">
      <c r="K267">
        <v>0.263349</v>
      </c>
      <c r="L267">
        <v>0.25409399999999999</v>
      </c>
      <c r="M267">
        <v>0.63770499999999997</v>
      </c>
      <c r="O267">
        <v>0.2772</v>
      </c>
      <c r="P267">
        <v>0.26593099999999997</v>
      </c>
      <c r="Q267">
        <v>0.65984100000000001</v>
      </c>
      <c r="S267">
        <v>0.28853400000000001</v>
      </c>
      <c r="T267">
        <v>0.27385599999999999</v>
      </c>
      <c r="U267">
        <v>0.66167100000000001</v>
      </c>
      <c r="W267">
        <v>0.28076499999999999</v>
      </c>
      <c r="X267">
        <v>0.26789299999999999</v>
      </c>
      <c r="Y267">
        <v>0.66008199999999995</v>
      </c>
      <c r="AA267">
        <v>0.26638099999999998</v>
      </c>
      <c r="AB267">
        <v>0.25315799999999999</v>
      </c>
      <c r="AC267">
        <v>0.60729500000000003</v>
      </c>
      <c r="AE267">
        <v>0.28195700000000001</v>
      </c>
      <c r="AF267">
        <v>0.27237600000000001</v>
      </c>
      <c r="AG267">
        <v>0.65020900000000004</v>
      </c>
      <c r="AI267">
        <v>0.28531899999999999</v>
      </c>
      <c r="AJ267">
        <v>0.27133499999999999</v>
      </c>
      <c r="AK267">
        <v>0.65125</v>
      </c>
      <c r="AM267">
        <v>0.27122600000000002</v>
      </c>
      <c r="AN267">
        <v>0.25934000000000001</v>
      </c>
      <c r="AO267">
        <v>0.76854699999999998</v>
      </c>
      <c r="AQ267">
        <v>12</v>
      </c>
      <c r="AR267" s="4">
        <v>0.4725758000000001</v>
      </c>
      <c r="AS267" s="4">
        <v>0.47415399999999996</v>
      </c>
      <c r="AT267" s="4">
        <v>1.5350698</v>
      </c>
      <c r="AU267" s="4"/>
      <c r="AV267" s="4"/>
      <c r="AW267" s="4"/>
      <c r="AX267" s="4"/>
      <c r="AY267" s="4"/>
      <c r="AZ267" s="4"/>
      <c r="BA267" s="4"/>
      <c r="BB267" s="4"/>
      <c r="BC267" s="4"/>
    </row>
    <row r="268" spans="2:55">
      <c r="K268">
        <v>0.36630699999999999</v>
      </c>
      <c r="L268">
        <v>0.37198900000000001</v>
      </c>
      <c r="M268">
        <v>1.2516099999999999</v>
      </c>
      <c r="O268">
        <v>0.43115999999999999</v>
      </c>
      <c r="P268">
        <v>0.42360100000000001</v>
      </c>
      <c r="Q268">
        <v>1.4421299999999999</v>
      </c>
      <c r="S268">
        <v>0.86987499999999995</v>
      </c>
      <c r="T268">
        <v>0.83132799999999996</v>
      </c>
      <c r="U268">
        <v>2.0200499999999999</v>
      </c>
      <c r="W268">
        <v>1.30583</v>
      </c>
      <c r="X268">
        <v>1.35565</v>
      </c>
      <c r="Y268">
        <v>3.4584100000000002</v>
      </c>
      <c r="AA268">
        <v>1.51596</v>
      </c>
      <c r="AB268">
        <v>1.58938</v>
      </c>
      <c r="AC268">
        <v>3.3978700000000002</v>
      </c>
      <c r="AE268">
        <v>1.7142200000000001</v>
      </c>
      <c r="AF268">
        <v>1.74335</v>
      </c>
      <c r="AG268">
        <v>3.71435</v>
      </c>
      <c r="AI268">
        <v>2.0740500000000002</v>
      </c>
      <c r="AJ268">
        <v>2.0912700000000002</v>
      </c>
      <c r="AK268">
        <v>4.9416700000000002</v>
      </c>
      <c r="AM268">
        <v>2.41961</v>
      </c>
      <c r="AN268">
        <v>2.2954400000000001</v>
      </c>
      <c r="AO268">
        <v>8.3016699999999997</v>
      </c>
      <c r="AQ268">
        <v>16</v>
      </c>
      <c r="AR268" s="4">
        <v>0.80660790000000004</v>
      </c>
      <c r="AS268" s="4">
        <v>0.83398484999999989</v>
      </c>
      <c r="AT268" s="4">
        <v>2.1443276500000001</v>
      </c>
    </row>
    <row r="269" spans="2:55">
      <c r="K269">
        <v>0.10295799999999999</v>
      </c>
      <c r="L269">
        <v>0.117895</v>
      </c>
      <c r="M269">
        <v>0.61390500000000003</v>
      </c>
      <c r="O269">
        <v>0.15396000000000001</v>
      </c>
      <c r="P269">
        <v>0.15767</v>
      </c>
      <c r="Q269">
        <v>0.78228900000000001</v>
      </c>
      <c r="S269">
        <v>0.581341</v>
      </c>
      <c r="T269">
        <v>0.55747199999999997</v>
      </c>
      <c r="U269">
        <v>1.358379</v>
      </c>
      <c r="W269">
        <v>1.0250649999999999</v>
      </c>
      <c r="X269">
        <v>1.0877570000000001</v>
      </c>
      <c r="Y269">
        <v>2.7983280000000001</v>
      </c>
      <c r="AA269">
        <v>1.249579</v>
      </c>
      <c r="AB269">
        <v>1.336222</v>
      </c>
      <c r="AC269">
        <v>2.790575</v>
      </c>
      <c r="AE269">
        <v>1.4322630000000001</v>
      </c>
      <c r="AF269">
        <v>1.470974</v>
      </c>
      <c r="AG269">
        <v>3.0641409999999998</v>
      </c>
      <c r="AI269">
        <v>1.7887310000000001</v>
      </c>
      <c r="AJ269">
        <v>1.8199350000000001</v>
      </c>
      <c r="AK269">
        <v>4.2904200000000001</v>
      </c>
      <c r="AM269">
        <v>2.1483840000000001</v>
      </c>
      <c r="AN269">
        <v>2.0360999999999998</v>
      </c>
      <c r="AO269">
        <v>7.5331229999999998</v>
      </c>
      <c r="AQ269">
        <v>20</v>
      </c>
      <c r="AR269" s="4">
        <v>1.234747</v>
      </c>
      <c r="AS269" s="4">
        <v>1.2432668500000001</v>
      </c>
      <c r="AT269" s="4">
        <v>3.1200253500000006</v>
      </c>
    </row>
    <row r="270" spans="2:55">
      <c r="K270">
        <v>0.28590599999999999</v>
      </c>
      <c r="L270">
        <v>0.27476200000000001</v>
      </c>
      <c r="M270">
        <v>0.66092600000000001</v>
      </c>
      <c r="O270">
        <v>0.27011099999999999</v>
      </c>
      <c r="P270">
        <v>0.25651000000000002</v>
      </c>
      <c r="Q270">
        <v>0.64423600000000003</v>
      </c>
      <c r="S270">
        <v>0.27849299999999999</v>
      </c>
      <c r="T270">
        <v>0.268926</v>
      </c>
      <c r="U270">
        <v>0.65960300000000005</v>
      </c>
      <c r="W270">
        <v>0.26708799999999999</v>
      </c>
      <c r="X270">
        <v>0.255164</v>
      </c>
      <c r="Y270">
        <v>0.63347699999999996</v>
      </c>
      <c r="AA270">
        <v>0.26629900000000001</v>
      </c>
      <c r="AB270">
        <v>0.26102799999999998</v>
      </c>
      <c r="AC270">
        <v>0.59772400000000003</v>
      </c>
      <c r="AE270">
        <v>0.27316099999999999</v>
      </c>
      <c r="AF270">
        <v>0.26037700000000003</v>
      </c>
      <c r="AG270">
        <v>0.64019199999999998</v>
      </c>
      <c r="AI270">
        <v>0.27210000000000001</v>
      </c>
      <c r="AJ270">
        <v>0.25768099999999999</v>
      </c>
      <c r="AK270">
        <v>0.62540700000000005</v>
      </c>
      <c r="AM270">
        <v>0.28552699999999998</v>
      </c>
      <c r="AN270">
        <v>0.27048800000000001</v>
      </c>
      <c r="AO270">
        <v>0.638872</v>
      </c>
      <c r="AQ270">
        <v>24</v>
      </c>
      <c r="AR270" s="4">
        <v>1.8744734000000001</v>
      </c>
      <c r="AS270" s="4">
        <v>1.8720840500000002</v>
      </c>
      <c r="AT270" s="4">
        <v>4.4987990499999997</v>
      </c>
    </row>
    <row r="271" spans="2:55">
      <c r="K271">
        <v>0.39632800000000001</v>
      </c>
      <c r="L271">
        <v>0.39854400000000001</v>
      </c>
      <c r="M271">
        <v>1.3005599999999999</v>
      </c>
      <c r="O271">
        <v>0.83443199999999995</v>
      </c>
      <c r="P271">
        <v>0.82597299999999996</v>
      </c>
      <c r="Q271">
        <v>2.0003500000000001</v>
      </c>
      <c r="S271">
        <v>0.46066600000000002</v>
      </c>
      <c r="T271">
        <v>0.44372</v>
      </c>
      <c r="U271">
        <v>1.72868</v>
      </c>
      <c r="W271">
        <v>1.3333699999999999</v>
      </c>
      <c r="X271">
        <v>1.3211599999999999</v>
      </c>
      <c r="Y271">
        <v>4.3458699999999997</v>
      </c>
      <c r="AA271">
        <v>0.52202400000000004</v>
      </c>
      <c r="AB271">
        <v>0.51421300000000003</v>
      </c>
      <c r="AC271">
        <v>1.5670299999999999</v>
      </c>
      <c r="AE271">
        <v>1.7566299999999999</v>
      </c>
      <c r="AF271">
        <v>1.7525900000000001</v>
      </c>
      <c r="AG271">
        <v>5.1968800000000002</v>
      </c>
      <c r="AI271">
        <v>1.9206700000000001</v>
      </c>
      <c r="AJ271">
        <v>1.9369700000000001</v>
      </c>
      <c r="AK271">
        <v>4.1906600000000003</v>
      </c>
      <c r="AM271">
        <v>1.89045</v>
      </c>
      <c r="AN271">
        <v>1.8237000000000001</v>
      </c>
      <c r="AO271">
        <v>4.41493</v>
      </c>
    </row>
    <row r="272" spans="2:55">
      <c r="K272">
        <v>0.11042200000000001</v>
      </c>
      <c r="L272">
        <v>0.123782</v>
      </c>
      <c r="M272">
        <v>0.63963400000000004</v>
      </c>
      <c r="O272">
        <v>0.56432099999999996</v>
      </c>
      <c r="P272">
        <v>0.56946300000000005</v>
      </c>
      <c r="Q272">
        <v>1.356114</v>
      </c>
      <c r="S272">
        <v>0.182173</v>
      </c>
      <c r="T272">
        <v>0.174794</v>
      </c>
      <c r="U272">
        <v>1.0690770000000001</v>
      </c>
      <c r="W272">
        <v>1.066282</v>
      </c>
      <c r="X272">
        <v>1.0659959999999999</v>
      </c>
      <c r="Y272">
        <v>3.7123930000000001</v>
      </c>
      <c r="AA272">
        <v>0.25572499999999998</v>
      </c>
      <c r="AB272">
        <v>0.25318499999999999</v>
      </c>
      <c r="AC272">
        <v>0.969306</v>
      </c>
      <c r="AE272">
        <v>1.4834689999999999</v>
      </c>
      <c r="AF272">
        <v>1.492213</v>
      </c>
      <c r="AG272">
        <v>4.5566880000000003</v>
      </c>
      <c r="AI272">
        <v>1.6485700000000001</v>
      </c>
      <c r="AJ272">
        <v>1.679289</v>
      </c>
      <c r="AK272">
        <v>3.5652529999999998</v>
      </c>
      <c r="AM272">
        <v>1.6049230000000001</v>
      </c>
      <c r="AN272">
        <v>1.553212</v>
      </c>
      <c r="AO272">
        <v>3.7760579999999999</v>
      </c>
      <c r="AR272" t="s">
        <v>17</v>
      </c>
      <c r="AS272" t="s">
        <v>18</v>
      </c>
      <c r="AT272" t="s">
        <v>19</v>
      </c>
      <c r="AU272" t="s">
        <v>20</v>
      </c>
      <c r="AV272" t="s">
        <v>21</v>
      </c>
    </row>
    <row r="273" spans="11:55">
      <c r="K273">
        <v>0.27735799999999999</v>
      </c>
      <c r="L273">
        <v>0.26681700000000003</v>
      </c>
      <c r="M273">
        <v>0.67071899999999995</v>
      </c>
      <c r="O273">
        <v>0.280912</v>
      </c>
      <c r="P273">
        <v>0.26685199999999998</v>
      </c>
      <c r="Q273">
        <v>0.66586199999999995</v>
      </c>
      <c r="S273">
        <v>0.27962900000000002</v>
      </c>
      <c r="T273">
        <v>0.26658900000000002</v>
      </c>
      <c r="U273">
        <v>0.67847599999999997</v>
      </c>
      <c r="W273">
        <v>0.28268199999999999</v>
      </c>
      <c r="X273">
        <v>0.27002700000000002</v>
      </c>
      <c r="Y273">
        <v>0.663717</v>
      </c>
      <c r="AA273">
        <v>0.278057</v>
      </c>
      <c r="AB273">
        <v>0.26594800000000002</v>
      </c>
      <c r="AC273">
        <v>0.634903</v>
      </c>
      <c r="AE273">
        <v>0.275893</v>
      </c>
      <c r="AF273">
        <v>0.26176199999999999</v>
      </c>
      <c r="AG273">
        <v>0.63725900000000002</v>
      </c>
      <c r="AI273">
        <v>0.25475700000000001</v>
      </c>
      <c r="AJ273">
        <v>0.250166</v>
      </c>
      <c r="AK273">
        <v>0.64119999999999999</v>
      </c>
      <c r="AM273">
        <v>0.299294</v>
      </c>
      <c r="AN273">
        <v>0.29120499999999999</v>
      </c>
      <c r="AO273">
        <v>0.67186699999999999</v>
      </c>
      <c r="AQ273">
        <v>4</v>
      </c>
      <c r="AR273">
        <f t="shared" ref="AR273:AR278" si="76">AQ273*1000/$AR$2</f>
        <v>0.19636720667648502</v>
      </c>
      <c r="AS273">
        <f>AR273/(10^-27)/(10^6)</f>
        <v>1.9636720667648501E+20</v>
      </c>
      <c r="AT273">
        <f>AR265*(10^-20)</f>
        <v>0</v>
      </c>
      <c r="AU273">
        <f t="shared" ref="AU273:AU278" si="77">AS265*(10^-20)</f>
        <v>0</v>
      </c>
      <c r="AV273">
        <f t="shared" ref="AV273:AV278" si="78">AT265*(10^-20)</f>
        <v>0</v>
      </c>
    </row>
    <row r="274" spans="11:55">
      <c r="K274">
        <v>0.37968600000000002</v>
      </c>
      <c r="L274">
        <v>0.36420599999999997</v>
      </c>
      <c r="M274">
        <v>1.32775</v>
      </c>
      <c r="O274">
        <v>0.91284799999999999</v>
      </c>
      <c r="P274">
        <v>0.89080999999999999</v>
      </c>
      <c r="Q274">
        <v>2.2550599999999998</v>
      </c>
      <c r="S274">
        <v>0.96810499999999999</v>
      </c>
      <c r="T274">
        <v>0.94300799999999996</v>
      </c>
      <c r="U274">
        <v>2.2654200000000002</v>
      </c>
      <c r="W274">
        <v>1.27305</v>
      </c>
      <c r="X274">
        <v>1.2734399999999999</v>
      </c>
      <c r="Y274">
        <v>3.4398599999999999</v>
      </c>
      <c r="AA274">
        <v>1.53009</v>
      </c>
      <c r="AB274">
        <v>1.48386</v>
      </c>
      <c r="AC274">
        <v>5.1835500000000003</v>
      </c>
      <c r="AE274">
        <v>1.32646</v>
      </c>
      <c r="AF274">
        <v>1.3213600000000001</v>
      </c>
      <c r="AG274">
        <v>2.7240000000000002</v>
      </c>
      <c r="AI274">
        <v>0.63203900000000002</v>
      </c>
      <c r="AJ274">
        <v>0.61463199999999996</v>
      </c>
      <c r="AK274">
        <v>1.76536</v>
      </c>
      <c r="AM274">
        <v>2.3784100000000001</v>
      </c>
      <c r="AN274">
        <v>2.4616500000000001</v>
      </c>
      <c r="AO274">
        <v>5.3126199999999999</v>
      </c>
      <c r="AQ274">
        <v>8</v>
      </c>
      <c r="AR274">
        <f t="shared" si="76"/>
        <v>0.39273441335297005</v>
      </c>
      <c r="AS274">
        <f t="shared" ref="AS274:AS278" si="79">AR274/(10^-27)/(10^6)</f>
        <v>3.9273441335297003E+20</v>
      </c>
      <c r="AT274">
        <f t="shared" ref="AT274:AT278" si="80">AR266*(10^-20)</f>
        <v>0</v>
      </c>
      <c r="AU274">
        <f t="shared" si="77"/>
        <v>0</v>
      </c>
      <c r="AV274">
        <f t="shared" si="78"/>
        <v>0</v>
      </c>
    </row>
    <row r="275" spans="11:55">
      <c r="K275">
        <v>0.102328</v>
      </c>
      <c r="L275">
        <v>9.7388999999999906E-2</v>
      </c>
      <c r="M275">
        <v>0.65703100000000003</v>
      </c>
      <c r="O275">
        <v>0.63193600000000005</v>
      </c>
      <c r="P275">
        <v>0.62395800000000001</v>
      </c>
      <c r="Q275">
        <v>1.5891980000000001</v>
      </c>
      <c r="S275">
        <v>0.68847599999999998</v>
      </c>
      <c r="T275">
        <v>0.67641899999999999</v>
      </c>
      <c r="U275">
        <v>1.5869439999999999</v>
      </c>
      <c r="W275">
        <v>0.99036800000000003</v>
      </c>
      <c r="X275">
        <v>1.0034130000000001</v>
      </c>
      <c r="Y275">
        <v>2.7761429999999998</v>
      </c>
      <c r="AA275">
        <v>1.252033</v>
      </c>
      <c r="AB275">
        <v>1.2179120000000001</v>
      </c>
      <c r="AC275">
        <v>4.5486469999999999</v>
      </c>
      <c r="AE275">
        <v>1.050567</v>
      </c>
      <c r="AF275">
        <v>1.059598</v>
      </c>
      <c r="AG275">
        <v>2.086741</v>
      </c>
      <c r="AI275">
        <v>0.37728200000000001</v>
      </c>
      <c r="AJ275">
        <v>0.36446600000000001</v>
      </c>
      <c r="AK275">
        <v>1.12416</v>
      </c>
      <c r="AM275">
        <v>2.079116</v>
      </c>
      <c r="AN275">
        <v>2.170445</v>
      </c>
      <c r="AO275">
        <v>4.6407530000000001</v>
      </c>
      <c r="AQ275">
        <v>12</v>
      </c>
      <c r="AR275">
        <f t="shared" si="76"/>
        <v>0.5891016200294551</v>
      </c>
      <c r="AS275">
        <f t="shared" si="79"/>
        <v>5.8910162002945507E+20</v>
      </c>
      <c r="AT275">
        <f t="shared" si="80"/>
        <v>4.7257580000000004E-21</v>
      </c>
      <c r="AU275">
        <f t="shared" si="77"/>
        <v>4.7415399999999992E-21</v>
      </c>
      <c r="AV275">
        <f t="shared" si="78"/>
        <v>1.5350698E-20</v>
      </c>
    </row>
    <row r="276" spans="11:55">
      <c r="K276">
        <v>0.27878700000000001</v>
      </c>
      <c r="L276">
        <v>0.26594000000000001</v>
      </c>
      <c r="M276">
        <v>0.63657900000000001</v>
      </c>
      <c r="O276">
        <v>0.28425800000000001</v>
      </c>
      <c r="P276">
        <v>0.26958100000000002</v>
      </c>
      <c r="Q276">
        <v>0.647119</v>
      </c>
      <c r="S276">
        <v>0.29965399999999998</v>
      </c>
      <c r="T276">
        <v>0.28593200000000002</v>
      </c>
      <c r="U276">
        <v>0.62426300000000001</v>
      </c>
      <c r="W276">
        <v>0.278111</v>
      </c>
      <c r="X276">
        <v>0.26408300000000001</v>
      </c>
      <c r="Y276">
        <v>0.63902700000000001</v>
      </c>
      <c r="AA276">
        <v>0.28476200000000002</v>
      </c>
      <c r="AB276">
        <v>0.27305499999999999</v>
      </c>
      <c r="AC276">
        <v>0.65944100000000005</v>
      </c>
      <c r="AE276">
        <v>0.26921600000000001</v>
      </c>
      <c r="AF276">
        <v>0.25587900000000002</v>
      </c>
      <c r="AG276">
        <v>0.66877399999999998</v>
      </c>
      <c r="AI276">
        <v>0.270148</v>
      </c>
      <c r="AJ276">
        <v>0.25694099999999997</v>
      </c>
      <c r="AK276">
        <v>0.631193</v>
      </c>
      <c r="AM276">
        <v>0.294846</v>
      </c>
      <c r="AN276">
        <v>0.28479300000000002</v>
      </c>
      <c r="AO276">
        <v>0.67516299999999996</v>
      </c>
      <c r="AQ276">
        <v>16</v>
      </c>
      <c r="AR276">
        <f t="shared" si="76"/>
        <v>0.78546882670594009</v>
      </c>
      <c r="AS276">
        <f t="shared" si="79"/>
        <v>7.8546882670594005E+20</v>
      </c>
      <c r="AT276">
        <f t="shared" si="80"/>
        <v>8.0660789999999997E-21</v>
      </c>
      <c r="AU276">
        <f t="shared" si="77"/>
        <v>8.3398484999999978E-21</v>
      </c>
      <c r="AV276">
        <f t="shared" si="78"/>
        <v>2.1443276499999999E-20</v>
      </c>
    </row>
    <row r="277" spans="11:55">
      <c r="K277">
        <v>0.76759999999999995</v>
      </c>
      <c r="L277">
        <v>0.71614599999999995</v>
      </c>
      <c r="M277">
        <v>1.9914099999999999</v>
      </c>
      <c r="O277">
        <v>0.86508499999999999</v>
      </c>
      <c r="P277">
        <v>0.86051900000000003</v>
      </c>
      <c r="Q277">
        <v>2.7030400000000001</v>
      </c>
      <c r="S277">
        <v>1.0890200000000001</v>
      </c>
      <c r="T277">
        <v>1.07975</v>
      </c>
      <c r="U277">
        <v>2.6222599999999998</v>
      </c>
      <c r="W277">
        <v>1.3164499999999999</v>
      </c>
      <c r="X277">
        <v>1.37181</v>
      </c>
      <c r="Y277">
        <v>3.1288499999999999</v>
      </c>
      <c r="AA277">
        <v>0.54469199999999995</v>
      </c>
      <c r="AB277">
        <v>0.54822400000000004</v>
      </c>
      <c r="AC277">
        <v>1.63069</v>
      </c>
      <c r="AE277">
        <v>1.8203400000000001</v>
      </c>
      <c r="AF277">
        <v>1.85961</v>
      </c>
      <c r="AG277">
        <v>3.7351700000000001</v>
      </c>
      <c r="AI277">
        <v>2.1035400000000002</v>
      </c>
      <c r="AJ277">
        <v>2.0310800000000002</v>
      </c>
      <c r="AK277">
        <v>4.3250999999999999</v>
      </c>
      <c r="AM277">
        <v>2.4166400000000001</v>
      </c>
      <c r="AN277">
        <v>2.37778</v>
      </c>
      <c r="AO277">
        <v>5.2926299999999999</v>
      </c>
      <c r="AQ277">
        <v>20</v>
      </c>
      <c r="AR277">
        <f t="shared" si="76"/>
        <v>0.98183603338242509</v>
      </c>
      <c r="AS277">
        <f t="shared" si="79"/>
        <v>9.8183603338242503E+20</v>
      </c>
      <c r="AT277">
        <f t="shared" si="80"/>
        <v>1.2347469999999999E-20</v>
      </c>
      <c r="AU277">
        <f t="shared" si="77"/>
        <v>1.2432668500000001E-20</v>
      </c>
      <c r="AV277">
        <f t="shared" si="78"/>
        <v>3.1200253500000004E-20</v>
      </c>
    </row>
    <row r="278" spans="11:55">
      <c r="K278">
        <v>0.488813</v>
      </c>
      <c r="L278">
        <v>0.450206</v>
      </c>
      <c r="M278">
        <v>1.3548309999999999</v>
      </c>
      <c r="O278">
        <v>0.58082699999999998</v>
      </c>
      <c r="P278">
        <v>0.59093799999999996</v>
      </c>
      <c r="Q278">
        <v>2.0559210000000001</v>
      </c>
      <c r="S278">
        <v>0.78936600000000001</v>
      </c>
      <c r="T278">
        <v>0.79381800000000002</v>
      </c>
      <c r="U278">
        <v>1.997997</v>
      </c>
      <c r="W278">
        <v>1.0383389999999999</v>
      </c>
      <c r="X278">
        <v>1.1077269999999999</v>
      </c>
      <c r="Y278">
        <v>2.4898229999999999</v>
      </c>
      <c r="AA278">
        <v>0.25992999999999999</v>
      </c>
      <c r="AB278">
        <v>0.275169</v>
      </c>
      <c r="AC278">
        <v>0.97124900000000003</v>
      </c>
      <c r="AE278">
        <v>1.5511239999999999</v>
      </c>
      <c r="AF278">
        <v>1.603731</v>
      </c>
      <c r="AG278">
        <v>3.0663960000000001</v>
      </c>
      <c r="AI278">
        <v>1.8333919999999999</v>
      </c>
      <c r="AJ278">
        <v>1.7741389999999999</v>
      </c>
      <c r="AK278">
        <v>3.6939069999999998</v>
      </c>
      <c r="AM278">
        <v>2.121794</v>
      </c>
      <c r="AN278">
        <v>2.0929869999999999</v>
      </c>
      <c r="AO278">
        <v>4.6174670000000004</v>
      </c>
      <c r="AQ278">
        <v>24</v>
      </c>
      <c r="AR278">
        <f t="shared" si="76"/>
        <v>1.1782032400589102</v>
      </c>
      <c r="AS278">
        <f t="shared" si="79"/>
        <v>1.1782032400589101E+21</v>
      </c>
      <c r="AT278">
        <f t="shared" si="80"/>
        <v>1.8744733999999999E-20</v>
      </c>
      <c r="AU278">
        <f t="shared" si="77"/>
        <v>1.8720840500000001E-20</v>
      </c>
      <c r="AV278">
        <f t="shared" si="78"/>
        <v>4.4987990499999991E-20</v>
      </c>
    </row>
    <row r="279" spans="11:55">
      <c r="K279">
        <v>0.27065400000000001</v>
      </c>
      <c r="L279">
        <v>0.26191399999999998</v>
      </c>
      <c r="M279">
        <v>0.66845500000000002</v>
      </c>
      <c r="O279">
        <v>0.27309499999999998</v>
      </c>
      <c r="P279">
        <v>0.26446500000000001</v>
      </c>
      <c r="Q279">
        <v>0.63904799999999995</v>
      </c>
      <c r="S279">
        <v>0.26590799999999998</v>
      </c>
      <c r="T279">
        <v>0.26058399999999998</v>
      </c>
      <c r="U279">
        <v>0.65174500000000002</v>
      </c>
      <c r="W279">
        <v>0.26833699999999999</v>
      </c>
      <c r="X279">
        <v>0.26538099999999998</v>
      </c>
      <c r="Y279">
        <v>0.64204899999999998</v>
      </c>
      <c r="AA279">
        <v>0.30742799999999998</v>
      </c>
      <c r="AB279">
        <v>0.29380899999999999</v>
      </c>
      <c r="AC279">
        <v>0.63604700000000003</v>
      </c>
      <c r="AE279">
        <v>0.29406399999999999</v>
      </c>
      <c r="AF279">
        <v>0.279721</v>
      </c>
      <c r="AG279">
        <v>0.66433699999999996</v>
      </c>
      <c r="AI279">
        <v>0.27727299999999999</v>
      </c>
      <c r="AJ279">
        <v>0.26729900000000001</v>
      </c>
      <c r="AK279">
        <v>0.64383599999999996</v>
      </c>
      <c r="AM279">
        <v>0.27403300000000003</v>
      </c>
      <c r="AN279">
        <v>0.26171899999999998</v>
      </c>
      <c r="AO279">
        <v>0.66369599999999995</v>
      </c>
    </row>
    <row r="280" spans="11:55">
      <c r="K280">
        <v>0.38766</v>
      </c>
      <c r="L280">
        <v>0.37376799999999999</v>
      </c>
      <c r="M280">
        <v>1.1176299999999999</v>
      </c>
      <c r="O280">
        <v>0.93244400000000005</v>
      </c>
      <c r="P280">
        <v>0.92770799999999998</v>
      </c>
      <c r="Q280">
        <v>2.6011500000000001</v>
      </c>
      <c r="S280">
        <v>0.450604</v>
      </c>
      <c r="T280">
        <v>0.45107599999999998</v>
      </c>
      <c r="U280">
        <v>1.54172</v>
      </c>
      <c r="W280">
        <v>0.47964299999999999</v>
      </c>
      <c r="X280">
        <v>0.474408</v>
      </c>
      <c r="Y280">
        <v>1.53122</v>
      </c>
      <c r="AA280">
        <v>1.5230900000000001</v>
      </c>
      <c r="AB280">
        <v>1.5478799999999999</v>
      </c>
      <c r="AC280">
        <v>2.9454799999999999</v>
      </c>
      <c r="AE280">
        <v>1.84476</v>
      </c>
      <c r="AF280">
        <v>1.77966</v>
      </c>
      <c r="AG280">
        <v>3.7331500000000002</v>
      </c>
      <c r="AI280">
        <v>0.66099799999999997</v>
      </c>
      <c r="AJ280">
        <v>0.65733399999999997</v>
      </c>
      <c r="AK280">
        <v>1.94177</v>
      </c>
      <c r="AM280">
        <v>2.2970299999999999</v>
      </c>
      <c r="AN280">
        <v>2.2080199999999999</v>
      </c>
      <c r="AO280">
        <v>5.7501600000000002</v>
      </c>
      <c r="AR280" t="s">
        <v>50</v>
      </c>
    </row>
    <row r="281" spans="11:55">
      <c r="K281">
        <v>0.117006</v>
      </c>
      <c r="L281">
        <v>0.111854</v>
      </c>
      <c r="M281">
        <v>0.44917499999999999</v>
      </c>
      <c r="O281">
        <v>0.65934899999999996</v>
      </c>
      <c r="P281">
        <v>0.66324300000000003</v>
      </c>
      <c r="Q281">
        <v>1.962102</v>
      </c>
      <c r="S281">
        <v>0.184696</v>
      </c>
      <c r="T281">
        <v>0.19049199999999999</v>
      </c>
      <c r="U281">
        <v>0.88997499999999996</v>
      </c>
      <c r="W281">
        <v>0.21130599999999999</v>
      </c>
      <c r="X281">
        <v>0.20902699999999999</v>
      </c>
      <c r="Y281">
        <v>0.88917100000000004</v>
      </c>
      <c r="AA281">
        <v>1.215662</v>
      </c>
      <c r="AB281">
        <v>1.2540709999999999</v>
      </c>
      <c r="AC281">
        <v>2.3094329999999998</v>
      </c>
      <c r="AE281">
        <v>1.5506960000000001</v>
      </c>
      <c r="AF281">
        <v>1.4999389999999999</v>
      </c>
      <c r="AG281">
        <v>3.068813</v>
      </c>
      <c r="AI281">
        <v>0.38372499999999998</v>
      </c>
      <c r="AJ281">
        <v>0.39003500000000002</v>
      </c>
      <c r="AK281">
        <v>1.2979339999999999</v>
      </c>
      <c r="AM281">
        <v>2.0229970000000002</v>
      </c>
      <c r="AN281">
        <v>1.9463010000000001</v>
      </c>
      <c r="AO281">
        <v>5.0864640000000003</v>
      </c>
    </row>
    <row r="282" spans="11:55">
      <c r="K282">
        <v>0.28077000000000002</v>
      </c>
      <c r="L282">
        <v>0.26824599999999998</v>
      </c>
      <c r="M282">
        <v>0.62666500000000003</v>
      </c>
      <c r="O282">
        <v>0.290877</v>
      </c>
      <c r="P282">
        <v>0.27787800000000001</v>
      </c>
      <c r="Q282">
        <v>0.66752900000000004</v>
      </c>
      <c r="S282">
        <v>0.26174599999999998</v>
      </c>
      <c r="T282">
        <v>0.249029</v>
      </c>
      <c r="U282">
        <v>0.65909600000000002</v>
      </c>
      <c r="W282">
        <v>0.26895599999999997</v>
      </c>
      <c r="X282">
        <v>0.25383600000000001</v>
      </c>
      <c r="Y282">
        <v>0.64347200000000004</v>
      </c>
      <c r="AA282">
        <v>0.28766799999999998</v>
      </c>
      <c r="AB282">
        <v>0.27321499999999999</v>
      </c>
      <c r="AC282">
        <v>0.66180899999999998</v>
      </c>
      <c r="AE282">
        <v>0.295317</v>
      </c>
      <c r="AF282">
        <v>0.28089599999999998</v>
      </c>
      <c r="AG282">
        <v>0.64784399999999998</v>
      </c>
      <c r="AI282">
        <v>0.25578600000000001</v>
      </c>
      <c r="AJ282">
        <v>0.24706500000000001</v>
      </c>
      <c r="AK282">
        <v>0.62234299999999998</v>
      </c>
      <c r="AM282">
        <v>0.28383700000000001</v>
      </c>
      <c r="AN282">
        <v>0.26766299999999998</v>
      </c>
      <c r="AO282">
        <v>0.681724</v>
      </c>
      <c r="AQ282">
        <v>4</v>
      </c>
      <c r="AR282" s="4"/>
      <c r="AS282" s="4"/>
      <c r="AT282" s="4"/>
      <c r="AU282" s="4"/>
      <c r="AV282" s="4"/>
    </row>
    <row r="283" spans="11:55">
      <c r="K283">
        <v>0.373029</v>
      </c>
      <c r="L283">
        <v>0.36279800000000001</v>
      </c>
      <c r="M283">
        <v>1.09361</v>
      </c>
      <c r="O283">
        <v>0.92147400000000002</v>
      </c>
      <c r="P283">
        <v>0.91266099999999994</v>
      </c>
      <c r="Q283">
        <v>2.6444999999999999</v>
      </c>
      <c r="S283">
        <v>1.1389199999999999</v>
      </c>
      <c r="T283">
        <v>1.1456999999999999</v>
      </c>
      <c r="U283">
        <v>3.0179999999999998</v>
      </c>
      <c r="W283">
        <v>1.2818499999999999</v>
      </c>
      <c r="X283">
        <v>1.2804199999999999</v>
      </c>
      <c r="Y283">
        <v>2.5816499999999998</v>
      </c>
      <c r="AA283">
        <v>1.5602</v>
      </c>
      <c r="AB283">
        <v>1.51569</v>
      </c>
      <c r="AC283">
        <v>3.86747</v>
      </c>
      <c r="AE283">
        <v>1.67337</v>
      </c>
      <c r="AF283">
        <v>1.7058899999999999</v>
      </c>
      <c r="AG283">
        <v>4.65768</v>
      </c>
      <c r="AI283">
        <v>0.63734999999999997</v>
      </c>
      <c r="AJ283">
        <v>0.62871699999999997</v>
      </c>
      <c r="AK283">
        <v>2.2092700000000001</v>
      </c>
      <c r="AM283">
        <v>2.1936100000000001</v>
      </c>
      <c r="AN283">
        <v>2.1123699999999999</v>
      </c>
      <c r="AO283">
        <v>4.05863</v>
      </c>
      <c r="AQ283">
        <v>8</v>
      </c>
      <c r="AR283" s="4"/>
      <c r="AS283" s="4"/>
      <c r="AT283" s="4"/>
    </row>
    <row r="284" spans="11:55">
      <c r="K284">
        <v>9.2258999999999994E-2</v>
      </c>
      <c r="L284">
        <v>9.4551999999999997E-2</v>
      </c>
      <c r="M284">
        <v>0.466945</v>
      </c>
      <c r="O284">
        <v>0.63059699999999996</v>
      </c>
      <c r="P284">
        <v>0.63478299999999999</v>
      </c>
      <c r="Q284">
        <v>1.976971</v>
      </c>
      <c r="S284">
        <v>0.87717400000000001</v>
      </c>
      <c r="T284">
        <v>0.896671</v>
      </c>
      <c r="U284">
        <v>2.3589039999999999</v>
      </c>
      <c r="W284">
        <v>1.012894</v>
      </c>
      <c r="X284">
        <v>1.0265839999999999</v>
      </c>
      <c r="Y284">
        <v>1.938178</v>
      </c>
      <c r="AA284">
        <v>1.272532</v>
      </c>
      <c r="AB284">
        <v>1.242475</v>
      </c>
      <c r="AC284">
        <v>3.2056610000000001</v>
      </c>
      <c r="AE284">
        <v>1.378053</v>
      </c>
      <c r="AF284">
        <v>1.4249940000000001</v>
      </c>
      <c r="AG284">
        <v>4.009836</v>
      </c>
      <c r="AI284">
        <v>0.38156400000000001</v>
      </c>
      <c r="AJ284">
        <v>0.38165199999999999</v>
      </c>
      <c r="AK284">
        <v>1.586927</v>
      </c>
      <c r="AM284">
        <v>1.9097729999999999</v>
      </c>
      <c r="AN284">
        <v>1.8447070000000001</v>
      </c>
      <c r="AO284">
        <v>3.376906</v>
      </c>
      <c r="AQ284">
        <v>12</v>
      </c>
      <c r="AR284" s="4">
        <v>0.51176544999999996</v>
      </c>
      <c r="AS284" s="4">
        <v>0.52009055000000004</v>
      </c>
      <c r="AT284" s="4">
        <v>1.5482802999999998</v>
      </c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11:55">
      <c r="K285">
        <v>0.273974</v>
      </c>
      <c r="L285">
        <v>0.26207399999999997</v>
      </c>
      <c r="M285">
        <v>0.63171200000000005</v>
      </c>
      <c r="O285">
        <v>0.27086300000000002</v>
      </c>
      <c r="P285">
        <v>0.258241</v>
      </c>
      <c r="Q285">
        <v>0.66509099999999999</v>
      </c>
      <c r="S285">
        <v>0.28837600000000002</v>
      </c>
      <c r="T285">
        <v>0.27340500000000001</v>
      </c>
      <c r="U285">
        <v>0.66232800000000003</v>
      </c>
      <c r="W285">
        <v>0.27413300000000002</v>
      </c>
      <c r="X285">
        <v>0.26061699999999999</v>
      </c>
      <c r="Y285">
        <v>0.679037</v>
      </c>
      <c r="AA285">
        <v>0.26629799999999998</v>
      </c>
      <c r="AB285">
        <v>0.25289</v>
      </c>
      <c r="AC285">
        <v>0.62324000000000002</v>
      </c>
      <c r="AE285">
        <v>0.28789300000000001</v>
      </c>
      <c r="AF285">
        <v>0.27405499999999999</v>
      </c>
      <c r="AG285">
        <v>0.66101799999999999</v>
      </c>
      <c r="AI285">
        <v>0.27274799999999999</v>
      </c>
      <c r="AJ285">
        <v>0.26015300000000002</v>
      </c>
      <c r="AK285">
        <v>0.68222400000000005</v>
      </c>
      <c r="AM285">
        <v>0.282059</v>
      </c>
      <c r="AN285">
        <v>0.26766499999999999</v>
      </c>
      <c r="AO285">
        <v>0.64573400000000003</v>
      </c>
      <c r="AQ285">
        <v>16</v>
      </c>
      <c r="AR285" s="4">
        <v>0.84107042499999984</v>
      </c>
      <c r="AS285" s="4">
        <v>0.86995552499999973</v>
      </c>
      <c r="AT285" s="4">
        <v>2.1713882250000003</v>
      </c>
      <c r="AU285" s="4"/>
      <c r="AV285" s="4"/>
    </row>
    <row r="286" spans="11:55">
      <c r="K286">
        <v>0.76693299999999998</v>
      </c>
      <c r="L286">
        <v>0.75301399999999996</v>
      </c>
      <c r="M286">
        <v>2.0359500000000001</v>
      </c>
      <c r="O286">
        <v>0.89502400000000004</v>
      </c>
      <c r="P286">
        <v>0.86655800000000005</v>
      </c>
      <c r="Q286">
        <v>3.1093099999999998</v>
      </c>
      <c r="S286">
        <v>1.0732999999999999</v>
      </c>
      <c r="T286">
        <v>1.03685</v>
      </c>
      <c r="U286">
        <v>2.6029100000000001</v>
      </c>
      <c r="W286">
        <v>1.28196</v>
      </c>
      <c r="X286">
        <v>1.3217399999999999</v>
      </c>
      <c r="Y286">
        <v>3.4433600000000002</v>
      </c>
      <c r="AA286">
        <v>1.51508</v>
      </c>
      <c r="AB286">
        <v>1.4569000000000001</v>
      </c>
      <c r="AC286">
        <v>4.8238300000000001</v>
      </c>
      <c r="AE286">
        <v>1.7721199999999999</v>
      </c>
      <c r="AF286">
        <v>1.81202</v>
      </c>
      <c r="AG286">
        <v>4.14032</v>
      </c>
      <c r="AI286">
        <v>2.1703100000000002</v>
      </c>
      <c r="AJ286">
        <v>2.1836899999999999</v>
      </c>
      <c r="AK286">
        <v>4.8273099999999998</v>
      </c>
      <c r="AM286">
        <v>2.41547</v>
      </c>
      <c r="AN286">
        <v>2.3950200000000001</v>
      </c>
      <c r="AO286">
        <v>6.4808000000000003</v>
      </c>
      <c r="AQ286">
        <v>20</v>
      </c>
      <c r="AR286" s="4">
        <v>1.2074982750000001</v>
      </c>
      <c r="AS286" s="4">
        <v>1.2214199250000002</v>
      </c>
      <c r="AT286" s="4">
        <v>3.062732225</v>
      </c>
      <c r="AU286" s="4"/>
      <c r="AV286" s="4"/>
      <c r="AW286" s="4"/>
    </row>
    <row r="287" spans="11:55">
      <c r="K287">
        <v>0.49295899999999998</v>
      </c>
      <c r="L287">
        <v>0.49093999999999999</v>
      </c>
      <c r="M287">
        <v>1.4042380000000001</v>
      </c>
      <c r="O287">
        <v>0.62416099999999997</v>
      </c>
      <c r="P287">
        <v>0.608317</v>
      </c>
      <c r="Q287">
        <v>2.4442189999999999</v>
      </c>
      <c r="S287">
        <v>0.78492399999999996</v>
      </c>
      <c r="T287">
        <v>0.76344500000000004</v>
      </c>
      <c r="U287">
        <v>1.940582</v>
      </c>
      <c r="W287">
        <v>1.007827</v>
      </c>
      <c r="X287">
        <v>1.061123</v>
      </c>
      <c r="Y287">
        <v>2.7643230000000001</v>
      </c>
      <c r="AA287">
        <v>1.2487820000000001</v>
      </c>
      <c r="AB287">
        <v>1.20401</v>
      </c>
      <c r="AC287">
        <v>4.20059</v>
      </c>
      <c r="AE287">
        <v>1.484227</v>
      </c>
      <c r="AF287">
        <v>1.537965</v>
      </c>
      <c r="AG287">
        <v>3.4793020000000001</v>
      </c>
      <c r="AI287">
        <v>1.897562</v>
      </c>
      <c r="AJ287">
        <v>1.9235370000000001</v>
      </c>
      <c r="AK287">
        <v>4.145086</v>
      </c>
      <c r="AM287">
        <v>2.1334110000000002</v>
      </c>
      <c r="AN287">
        <v>2.1273550000000001</v>
      </c>
      <c r="AO287">
        <v>5.8350660000000003</v>
      </c>
      <c r="AQ287">
        <v>24</v>
      </c>
      <c r="AR287" s="4">
        <v>1.7343886500000003</v>
      </c>
      <c r="AS287" s="4">
        <v>1.7338912500000003</v>
      </c>
      <c r="AT287" s="4">
        <v>4.0757685749999988</v>
      </c>
    </row>
    <row r="288" spans="11:55">
      <c r="K288">
        <v>0.28165899999999999</v>
      </c>
      <c r="L288">
        <v>0.26922499999999999</v>
      </c>
      <c r="M288">
        <v>0.67293700000000001</v>
      </c>
      <c r="O288">
        <v>0.27602300000000002</v>
      </c>
      <c r="P288">
        <v>0.264596</v>
      </c>
      <c r="Q288">
        <v>0.68216200000000005</v>
      </c>
      <c r="S288">
        <v>0.29208499999999998</v>
      </c>
      <c r="T288">
        <v>0.28187699999999999</v>
      </c>
      <c r="U288">
        <v>0.70252400000000004</v>
      </c>
      <c r="W288">
        <v>0.277611</v>
      </c>
      <c r="X288">
        <v>0.26532800000000001</v>
      </c>
      <c r="Y288">
        <v>0.677624</v>
      </c>
      <c r="AA288">
        <v>0.26495800000000003</v>
      </c>
      <c r="AB288">
        <v>0.26104500000000003</v>
      </c>
      <c r="AC288">
        <v>0.62245600000000001</v>
      </c>
      <c r="AE288">
        <v>0.27286100000000002</v>
      </c>
      <c r="AF288">
        <v>0.25966400000000001</v>
      </c>
      <c r="AG288">
        <v>0.60976399999999997</v>
      </c>
      <c r="AI288">
        <v>0.26646199999999998</v>
      </c>
      <c r="AJ288">
        <v>0.25801400000000002</v>
      </c>
      <c r="AK288">
        <v>0.61370800000000003</v>
      </c>
      <c r="AM288">
        <v>0.27430500000000002</v>
      </c>
      <c r="AN288">
        <v>0.266982</v>
      </c>
      <c r="AO288">
        <v>0.64044299999999998</v>
      </c>
    </row>
    <row r="289" spans="11:51">
      <c r="K289">
        <v>0.73333400000000004</v>
      </c>
      <c r="L289">
        <v>0.74893699999999996</v>
      </c>
      <c r="M289">
        <v>1.89974</v>
      </c>
      <c r="O289">
        <v>0.93610000000000004</v>
      </c>
      <c r="P289">
        <v>0.92734399999999995</v>
      </c>
      <c r="Q289">
        <v>2.9830299999999998</v>
      </c>
      <c r="S289">
        <v>0.455482</v>
      </c>
      <c r="T289">
        <v>0.46252700000000002</v>
      </c>
      <c r="U289">
        <v>1.4823200000000001</v>
      </c>
      <c r="W289">
        <v>0.49184299999999997</v>
      </c>
      <c r="X289">
        <v>0.50197999999999998</v>
      </c>
      <c r="Y289">
        <v>1.5458700000000001</v>
      </c>
      <c r="AA289">
        <v>0.52870899999999998</v>
      </c>
      <c r="AB289">
        <v>0.53060600000000002</v>
      </c>
      <c r="AC289">
        <v>1.37913</v>
      </c>
      <c r="AE289">
        <v>1.8409599999999999</v>
      </c>
      <c r="AF289">
        <v>1.8119099999999999</v>
      </c>
      <c r="AG289">
        <v>5.3642899999999996</v>
      </c>
      <c r="AI289">
        <v>0.59660599999999997</v>
      </c>
      <c r="AJ289">
        <v>0.60388600000000003</v>
      </c>
      <c r="AK289">
        <v>1.5501</v>
      </c>
      <c r="AM289">
        <v>2.42835</v>
      </c>
      <c r="AN289">
        <v>2.4086799999999999</v>
      </c>
      <c r="AO289">
        <v>5.7372699999999996</v>
      </c>
      <c r="AR289" t="s">
        <v>17</v>
      </c>
      <c r="AS289" t="s">
        <v>18</v>
      </c>
      <c r="AT289" t="s">
        <v>19</v>
      </c>
      <c r="AU289" t="s">
        <v>20</v>
      </c>
      <c r="AV289" t="s">
        <v>21</v>
      </c>
    </row>
    <row r="290" spans="11:51">
      <c r="K290">
        <v>0.45167499999999999</v>
      </c>
      <c r="L290">
        <v>0.47971200000000003</v>
      </c>
      <c r="M290">
        <v>1.2268030000000001</v>
      </c>
      <c r="O290">
        <v>0.66007700000000002</v>
      </c>
      <c r="P290">
        <v>0.662748</v>
      </c>
      <c r="Q290">
        <v>2.3008679999999999</v>
      </c>
      <c r="S290">
        <v>0.16339699999999999</v>
      </c>
      <c r="T290">
        <v>0.18065000000000001</v>
      </c>
      <c r="U290">
        <v>0.77979600000000004</v>
      </c>
      <c r="W290">
        <v>0.21423200000000001</v>
      </c>
      <c r="X290">
        <v>0.236652</v>
      </c>
      <c r="Y290">
        <v>0.86824599999999996</v>
      </c>
      <c r="AA290">
        <v>0.26375100000000001</v>
      </c>
      <c r="AB290">
        <v>0.269561</v>
      </c>
      <c r="AC290">
        <v>0.75667399999999996</v>
      </c>
      <c r="AE290">
        <v>1.5680989999999999</v>
      </c>
      <c r="AF290">
        <v>1.552246</v>
      </c>
      <c r="AG290">
        <v>4.7545260000000003</v>
      </c>
      <c r="AI290">
        <v>0.33014399999999999</v>
      </c>
      <c r="AJ290">
        <v>0.34587200000000001</v>
      </c>
      <c r="AK290">
        <v>0.936392</v>
      </c>
      <c r="AM290">
        <v>2.154045</v>
      </c>
      <c r="AN290">
        <v>2.1416979999999999</v>
      </c>
      <c r="AO290">
        <v>5.0968270000000002</v>
      </c>
      <c r="AQ290">
        <v>4</v>
      </c>
      <c r="AR290">
        <f t="shared" ref="AR290:AR295" si="81">AQ290*1000/$AR$2</f>
        <v>0.19636720667648502</v>
      </c>
      <c r="AS290">
        <f>AR290/(10^-27)/(10^6)</f>
        <v>1.9636720667648501E+20</v>
      </c>
      <c r="AT290">
        <f>AR282*(10^-20)</f>
        <v>0</v>
      </c>
      <c r="AU290">
        <f t="shared" ref="AU290:AU295" si="82">AS282*(10^-20)</f>
        <v>0</v>
      </c>
      <c r="AV290">
        <f t="shared" ref="AV290:AV295" si="83">AT282*(10^-20)</f>
        <v>0</v>
      </c>
    </row>
    <row r="291" spans="11:51">
      <c r="K291">
        <v>0.275113</v>
      </c>
      <c r="L291">
        <v>0.26483499999999999</v>
      </c>
      <c r="M291">
        <v>0.67311200000000004</v>
      </c>
      <c r="O291">
        <v>0.29686499999999999</v>
      </c>
      <c r="P291">
        <v>0.28344000000000003</v>
      </c>
      <c r="Q291">
        <v>0.65078499999999995</v>
      </c>
      <c r="S291">
        <v>0.28589199999999998</v>
      </c>
      <c r="T291">
        <v>0.27306599999999998</v>
      </c>
      <c r="U291">
        <v>0.634239</v>
      </c>
      <c r="W291">
        <v>0.261876</v>
      </c>
      <c r="X291">
        <v>0.24989600000000001</v>
      </c>
      <c r="Y291">
        <v>0.61207299999999998</v>
      </c>
      <c r="AA291">
        <v>0.27984799999999999</v>
      </c>
      <c r="AB291">
        <v>0.26689600000000002</v>
      </c>
      <c r="AC291">
        <v>0.62713200000000002</v>
      </c>
      <c r="AE291">
        <v>0.27083299999999999</v>
      </c>
      <c r="AF291">
        <v>0.25611</v>
      </c>
      <c r="AG291">
        <v>0.61462899999999998</v>
      </c>
      <c r="AI291">
        <v>0.27244800000000002</v>
      </c>
      <c r="AJ291">
        <v>0.25917699999999999</v>
      </c>
      <c r="AK291">
        <v>0.68296599999999996</v>
      </c>
      <c r="AM291">
        <v>0.26767400000000002</v>
      </c>
      <c r="AN291">
        <v>0.25266</v>
      </c>
      <c r="AO291">
        <v>0.63825200000000004</v>
      </c>
      <c r="AQ291">
        <v>8</v>
      </c>
      <c r="AR291">
        <f t="shared" si="81"/>
        <v>0.39273441335297005</v>
      </c>
      <c r="AS291">
        <f t="shared" ref="AS291:AS295" si="84">AR291/(10^-27)/(10^6)</f>
        <v>3.9273441335297003E+20</v>
      </c>
      <c r="AT291">
        <f t="shared" ref="AT291:AT295" si="85">AR283*(10^-20)</f>
        <v>0</v>
      </c>
      <c r="AU291">
        <f t="shared" si="82"/>
        <v>0</v>
      </c>
      <c r="AV291">
        <f t="shared" si="83"/>
        <v>0</v>
      </c>
    </row>
    <row r="292" spans="11:51">
      <c r="K292">
        <v>0.39993699999999999</v>
      </c>
      <c r="L292">
        <v>0.39649099999999998</v>
      </c>
      <c r="M292">
        <v>1.3973599999999999</v>
      </c>
      <c r="O292">
        <v>0.88888199999999995</v>
      </c>
      <c r="P292">
        <v>0.86694899999999997</v>
      </c>
      <c r="Q292">
        <v>3.0322300000000002</v>
      </c>
      <c r="S292">
        <v>1.1188400000000001</v>
      </c>
      <c r="T292">
        <v>1.10616</v>
      </c>
      <c r="U292">
        <v>3.12412</v>
      </c>
      <c r="W292">
        <v>1.2962400000000001</v>
      </c>
      <c r="X292">
        <v>1.3173299999999999</v>
      </c>
      <c r="Y292">
        <v>3.3107799999999998</v>
      </c>
      <c r="AA292">
        <v>1.3869199999999999</v>
      </c>
      <c r="AB292">
        <v>1.3746400000000001</v>
      </c>
      <c r="AC292">
        <v>2.9218600000000001</v>
      </c>
      <c r="AE292">
        <v>1.8428</v>
      </c>
      <c r="AF292">
        <v>1.8316300000000001</v>
      </c>
      <c r="AG292">
        <v>4.3056799999999997</v>
      </c>
      <c r="AI292">
        <v>2.0527700000000002</v>
      </c>
      <c r="AJ292">
        <v>2.0425599999999999</v>
      </c>
      <c r="AK292">
        <v>4.9390000000000001</v>
      </c>
      <c r="AM292">
        <v>2.3108200000000001</v>
      </c>
      <c r="AN292">
        <v>2.2758699999999998</v>
      </c>
      <c r="AO292">
        <v>6.8862500000000004</v>
      </c>
      <c r="AQ292">
        <v>12</v>
      </c>
      <c r="AR292">
        <f t="shared" si="81"/>
        <v>0.5891016200294551</v>
      </c>
      <c r="AS292">
        <f t="shared" si="84"/>
        <v>5.8910162002945507E+20</v>
      </c>
      <c r="AT292">
        <f t="shared" si="85"/>
        <v>5.1176544999999994E-21</v>
      </c>
      <c r="AU292">
        <f t="shared" si="82"/>
        <v>5.2009055000000002E-21</v>
      </c>
      <c r="AV292">
        <f t="shared" si="83"/>
        <v>1.5482802999999998E-20</v>
      </c>
    </row>
    <row r="293" spans="11:51">
      <c r="K293">
        <v>0.124824</v>
      </c>
      <c r="L293">
        <v>0.131656</v>
      </c>
      <c r="M293">
        <v>0.724248</v>
      </c>
      <c r="O293">
        <v>0.59201700000000002</v>
      </c>
      <c r="P293">
        <v>0.58350900000000006</v>
      </c>
      <c r="Q293">
        <v>2.3814449999999998</v>
      </c>
      <c r="S293">
        <v>0.83294800000000002</v>
      </c>
      <c r="T293">
        <v>0.833094</v>
      </c>
      <c r="U293">
        <v>2.489881</v>
      </c>
      <c r="W293">
        <v>1.0343640000000001</v>
      </c>
      <c r="X293">
        <v>1.067434</v>
      </c>
      <c r="Y293">
        <v>2.6987070000000002</v>
      </c>
      <c r="AA293">
        <v>1.1070720000000001</v>
      </c>
      <c r="AB293">
        <v>1.1077440000000001</v>
      </c>
      <c r="AC293">
        <v>2.2947280000000001</v>
      </c>
      <c r="AE293">
        <v>1.5719669999999999</v>
      </c>
      <c r="AF293">
        <v>1.57552</v>
      </c>
      <c r="AG293">
        <v>3.6910509999999999</v>
      </c>
      <c r="AI293">
        <v>1.780322</v>
      </c>
      <c r="AJ293">
        <v>1.7833829999999999</v>
      </c>
      <c r="AK293">
        <v>4.2560339999999997</v>
      </c>
      <c r="AM293">
        <v>2.0431460000000001</v>
      </c>
      <c r="AN293">
        <v>2.0232100000000002</v>
      </c>
      <c r="AO293">
        <v>6.2479979999999999</v>
      </c>
      <c r="AQ293">
        <v>16</v>
      </c>
      <c r="AR293">
        <f t="shared" si="81"/>
        <v>0.78546882670594009</v>
      </c>
      <c r="AS293">
        <f t="shared" si="84"/>
        <v>7.8546882670594005E+20</v>
      </c>
      <c r="AT293">
        <f t="shared" si="85"/>
        <v>8.4107042499999985E-21</v>
      </c>
      <c r="AU293">
        <f t="shared" si="82"/>
        <v>8.6995552499999964E-21</v>
      </c>
      <c r="AV293">
        <f t="shared" si="83"/>
        <v>2.171388225E-20</v>
      </c>
    </row>
    <row r="294" spans="11:51">
      <c r="K294">
        <v>0.28780800000000001</v>
      </c>
      <c r="L294">
        <v>0.28207199999999999</v>
      </c>
      <c r="M294">
        <v>0.64337100000000003</v>
      </c>
      <c r="O294">
        <v>0.27346599999999999</v>
      </c>
      <c r="P294">
        <v>0.258716</v>
      </c>
      <c r="Q294">
        <v>0.65597399999999995</v>
      </c>
      <c r="S294">
        <v>0.27666299999999999</v>
      </c>
      <c r="T294">
        <v>0.26432</v>
      </c>
      <c r="U294">
        <v>0.65858499999999998</v>
      </c>
      <c r="W294">
        <v>0.27520099999999997</v>
      </c>
      <c r="X294">
        <v>0.26525300000000002</v>
      </c>
      <c r="Y294">
        <v>0.66779299999999997</v>
      </c>
      <c r="AA294">
        <v>0.27936699999999998</v>
      </c>
      <c r="AB294">
        <v>0.26493100000000003</v>
      </c>
      <c r="AC294">
        <v>0.74166500000000002</v>
      </c>
      <c r="AE294">
        <v>0.27192899999999998</v>
      </c>
      <c r="AF294">
        <v>0.26016899999999998</v>
      </c>
      <c r="AG294">
        <v>0.67666499999999996</v>
      </c>
      <c r="AI294">
        <v>0.27427600000000002</v>
      </c>
      <c r="AJ294">
        <v>0.26360299999999998</v>
      </c>
      <c r="AK294">
        <v>0.66268000000000005</v>
      </c>
      <c r="AM294">
        <v>0.28045900000000001</v>
      </c>
      <c r="AN294">
        <v>0.26360899999999998</v>
      </c>
      <c r="AO294">
        <v>0.65502800000000005</v>
      </c>
      <c r="AQ294">
        <v>20</v>
      </c>
      <c r="AR294">
        <f t="shared" si="81"/>
        <v>0.98183603338242509</v>
      </c>
      <c r="AS294">
        <f t="shared" si="84"/>
        <v>9.8183603338242503E+20</v>
      </c>
      <c r="AT294">
        <f t="shared" si="85"/>
        <v>1.207498275E-20</v>
      </c>
      <c r="AU294">
        <f t="shared" si="82"/>
        <v>1.2214199250000001E-20</v>
      </c>
      <c r="AV294">
        <f t="shared" si="83"/>
        <v>3.0627322249999997E-20</v>
      </c>
    </row>
    <row r="295" spans="11:51">
      <c r="K295">
        <v>0.385656</v>
      </c>
      <c r="L295">
        <v>0.38322800000000001</v>
      </c>
      <c r="M295">
        <v>1.0723400000000001</v>
      </c>
      <c r="O295">
        <v>0.81857000000000002</v>
      </c>
      <c r="P295">
        <v>0.80780300000000005</v>
      </c>
      <c r="Q295">
        <v>1.9104300000000001</v>
      </c>
      <c r="S295">
        <v>1.1119699999999999</v>
      </c>
      <c r="T295">
        <v>1.14927</v>
      </c>
      <c r="U295">
        <v>2.6815500000000001</v>
      </c>
      <c r="W295">
        <v>0.49212099999999998</v>
      </c>
      <c r="X295">
        <v>0.51437699999999997</v>
      </c>
      <c r="Y295">
        <v>1.4907999999999999</v>
      </c>
      <c r="AA295">
        <v>1.5608200000000001</v>
      </c>
      <c r="AB295">
        <v>1.55189</v>
      </c>
      <c r="AC295">
        <v>4.12486</v>
      </c>
      <c r="AE295">
        <v>0.62001600000000001</v>
      </c>
      <c r="AF295">
        <v>0.61855599999999999</v>
      </c>
      <c r="AG295">
        <v>1.50569</v>
      </c>
      <c r="AI295">
        <v>0.65080800000000005</v>
      </c>
      <c r="AJ295">
        <v>0.62957099999999999</v>
      </c>
      <c r="AK295">
        <v>1.6168800000000001</v>
      </c>
      <c r="AM295">
        <v>2.0504799999999999</v>
      </c>
      <c r="AN295">
        <v>2.1046100000000001</v>
      </c>
      <c r="AO295">
        <v>4.9781300000000002</v>
      </c>
      <c r="AQ295">
        <v>24</v>
      </c>
      <c r="AR295">
        <f t="shared" si="81"/>
        <v>1.1782032400589102</v>
      </c>
      <c r="AS295">
        <f t="shared" si="84"/>
        <v>1.1782032400589101E+21</v>
      </c>
      <c r="AT295">
        <f t="shared" si="85"/>
        <v>1.7343886500000004E-20</v>
      </c>
      <c r="AU295">
        <f t="shared" si="82"/>
        <v>1.7338912500000002E-20</v>
      </c>
      <c r="AV295">
        <f t="shared" si="83"/>
        <v>4.0757685749999984E-20</v>
      </c>
    </row>
    <row r="296" spans="11:51">
      <c r="K296">
        <v>9.7848000000000004E-2</v>
      </c>
      <c r="L296">
        <v>0.101156</v>
      </c>
      <c r="M296">
        <v>0.42896899999999999</v>
      </c>
      <c r="O296">
        <v>0.54510400000000003</v>
      </c>
      <c r="P296">
        <v>0.54908699999999999</v>
      </c>
      <c r="Q296">
        <v>1.254456</v>
      </c>
      <c r="S296">
        <v>0.83530700000000002</v>
      </c>
      <c r="T296">
        <v>0.88495000000000001</v>
      </c>
      <c r="U296">
        <v>2.0229650000000001</v>
      </c>
      <c r="W296">
        <v>0.21692</v>
      </c>
      <c r="X296">
        <v>0.24912400000000001</v>
      </c>
      <c r="Y296">
        <v>0.82300700000000004</v>
      </c>
      <c r="AA296">
        <v>1.281453</v>
      </c>
      <c r="AB296">
        <v>1.286959</v>
      </c>
      <c r="AC296">
        <v>3.3831950000000002</v>
      </c>
      <c r="AE296">
        <v>0.34808699999999998</v>
      </c>
      <c r="AF296">
        <v>0.35838700000000001</v>
      </c>
      <c r="AG296">
        <v>0.82902500000000001</v>
      </c>
      <c r="AI296">
        <v>0.37653199999999998</v>
      </c>
      <c r="AJ296">
        <v>0.36596800000000002</v>
      </c>
      <c r="AK296">
        <v>0.95420000000000005</v>
      </c>
      <c r="AM296">
        <v>1.7700210000000001</v>
      </c>
      <c r="AN296">
        <v>1.8410010000000001</v>
      </c>
      <c r="AO296">
        <v>4.3231020000000004</v>
      </c>
    </row>
    <row r="297" spans="11:51">
      <c r="K297">
        <v>0.26863799999999999</v>
      </c>
      <c r="L297">
        <v>0.25640800000000002</v>
      </c>
      <c r="M297">
        <v>0.65258300000000002</v>
      </c>
      <c r="O297">
        <v>0.28787600000000002</v>
      </c>
      <c r="P297">
        <v>0.27919899999999997</v>
      </c>
      <c r="Q297">
        <v>0.69048100000000001</v>
      </c>
      <c r="S297">
        <v>0.26403399999999999</v>
      </c>
      <c r="T297">
        <v>0.25176199999999999</v>
      </c>
      <c r="U297">
        <v>0.63793299999999997</v>
      </c>
      <c r="W297">
        <v>0.25508700000000001</v>
      </c>
      <c r="X297">
        <v>0.242979</v>
      </c>
      <c r="Y297">
        <v>0.65641499999999997</v>
      </c>
      <c r="AA297">
        <v>0.27916200000000002</v>
      </c>
      <c r="AB297">
        <v>0.26447100000000001</v>
      </c>
      <c r="AC297">
        <v>0.66704600000000003</v>
      </c>
      <c r="AE297">
        <v>0.28133200000000003</v>
      </c>
      <c r="AF297">
        <v>0.26775700000000002</v>
      </c>
      <c r="AG297">
        <v>0.656837</v>
      </c>
      <c r="AI297">
        <v>0.27804099999999998</v>
      </c>
      <c r="AJ297">
        <v>0.26502399999999998</v>
      </c>
      <c r="AK297">
        <v>0.67831399999999997</v>
      </c>
      <c r="AM297">
        <v>0.280889</v>
      </c>
      <c r="AN297">
        <v>0.264347</v>
      </c>
      <c r="AO297">
        <v>0.64899600000000002</v>
      </c>
      <c r="AR297" t="s">
        <v>17</v>
      </c>
      <c r="AS297" t="s">
        <v>18</v>
      </c>
      <c r="AT297" t="s">
        <v>19</v>
      </c>
      <c r="AU297" t="s">
        <v>20</v>
      </c>
      <c r="AV297" t="s">
        <v>21</v>
      </c>
      <c r="AW297" t="s">
        <v>19</v>
      </c>
      <c r="AX297" t="s">
        <v>20</v>
      </c>
      <c r="AY297" t="s">
        <v>21</v>
      </c>
    </row>
    <row r="298" spans="11:51">
      <c r="K298">
        <v>0.71592800000000001</v>
      </c>
      <c r="L298">
        <v>0.70317799999999997</v>
      </c>
      <c r="M298">
        <v>1.9406600000000001</v>
      </c>
      <c r="O298">
        <v>0.42274299999999998</v>
      </c>
      <c r="P298">
        <v>0.41763600000000001</v>
      </c>
      <c r="Q298">
        <v>1.34179</v>
      </c>
      <c r="S298">
        <v>0.84175299999999997</v>
      </c>
      <c r="T298">
        <v>0.86355000000000004</v>
      </c>
      <c r="U298">
        <v>1.76318</v>
      </c>
      <c r="W298">
        <v>1.28556</v>
      </c>
      <c r="X298">
        <v>1.32565</v>
      </c>
      <c r="Y298">
        <v>3.6234299999999999</v>
      </c>
      <c r="AA298">
        <v>1.5259199999999999</v>
      </c>
      <c r="AB298">
        <v>1.5920000000000001</v>
      </c>
      <c r="AC298">
        <v>3.4511400000000001</v>
      </c>
      <c r="AE298">
        <v>1.76132</v>
      </c>
      <c r="AF298">
        <v>1.7111099999999999</v>
      </c>
      <c r="AG298">
        <v>3.3123</v>
      </c>
      <c r="AI298">
        <v>2.00068</v>
      </c>
      <c r="AJ298">
        <v>1.98787</v>
      </c>
      <c r="AK298">
        <v>4.6045800000000003</v>
      </c>
      <c r="AM298">
        <v>1.60928</v>
      </c>
      <c r="AN298">
        <v>1.56871</v>
      </c>
      <c r="AO298">
        <v>3.2367400000000002</v>
      </c>
      <c r="AQ298">
        <v>10</v>
      </c>
      <c r="AR298">
        <f t="shared" ref="AR298:AR303" si="86">AQ298*1000/$AR$2</f>
        <v>0.49091801669121254</v>
      </c>
      <c r="AS298">
        <f>AR298/(10^-27)/(10^6)</f>
        <v>4.9091801669121252E+20</v>
      </c>
      <c r="AT298" s="4">
        <v>0.31847400000000003</v>
      </c>
      <c r="AU298" s="4">
        <v>0.32284590000000002</v>
      </c>
      <c r="AV298" s="4">
        <v>1.02125865</v>
      </c>
      <c r="AW298">
        <f>AT298*(10^-20)</f>
        <v>3.18474E-21</v>
      </c>
      <c r="AX298">
        <f t="shared" ref="AX298:AY298" si="87">AU298*(10^-20)</f>
        <v>3.2284589999999998E-21</v>
      </c>
      <c r="AY298">
        <f t="shared" si="87"/>
        <v>1.0212586499999999E-20</v>
      </c>
    </row>
    <row r="299" spans="11:51">
      <c r="K299">
        <v>0.44729000000000002</v>
      </c>
      <c r="L299">
        <v>0.44677</v>
      </c>
      <c r="M299">
        <v>1.2880769999999999</v>
      </c>
      <c r="O299">
        <v>0.13486699999999999</v>
      </c>
      <c r="P299">
        <v>0.138437</v>
      </c>
      <c r="Q299">
        <v>0.65130900000000003</v>
      </c>
      <c r="S299">
        <v>0.57771899999999998</v>
      </c>
      <c r="T299">
        <v>0.611788</v>
      </c>
      <c r="U299">
        <v>1.1252470000000001</v>
      </c>
      <c r="W299">
        <v>1.030473</v>
      </c>
      <c r="X299">
        <v>1.0826709999999999</v>
      </c>
      <c r="Y299">
        <v>2.967015</v>
      </c>
      <c r="AA299">
        <v>1.246758</v>
      </c>
      <c r="AB299">
        <v>1.327529</v>
      </c>
      <c r="AC299">
        <v>2.7840940000000001</v>
      </c>
      <c r="AE299">
        <v>1.4799880000000001</v>
      </c>
      <c r="AF299">
        <v>1.4433530000000001</v>
      </c>
      <c r="AG299">
        <v>2.6554630000000001</v>
      </c>
      <c r="AI299">
        <v>1.722639</v>
      </c>
      <c r="AJ299">
        <v>1.7228460000000001</v>
      </c>
      <c r="AK299">
        <v>3.926266</v>
      </c>
      <c r="AM299">
        <v>1.3283910000000001</v>
      </c>
      <c r="AN299">
        <v>1.3043629999999999</v>
      </c>
      <c r="AO299">
        <v>2.5877439999999998</v>
      </c>
      <c r="AQ299">
        <v>12</v>
      </c>
      <c r="AR299">
        <f t="shared" si="86"/>
        <v>0.5891016200294551</v>
      </c>
      <c r="AS299">
        <f t="shared" ref="AS299:AS303" si="88">AR299/(10^-27)/(10^6)</f>
        <v>5.8910162002945507E+20</v>
      </c>
      <c r="AT299" s="4">
        <v>0.51176544999999996</v>
      </c>
      <c r="AU299" s="4">
        <v>0.52009055000000004</v>
      </c>
      <c r="AV299" s="4">
        <v>1.5482802999999998</v>
      </c>
      <c r="AW299">
        <f t="shared" ref="AW299:AW305" si="89">AT299*(10^-20)</f>
        <v>5.1176544999999994E-21</v>
      </c>
      <c r="AX299">
        <f t="shared" ref="AX299:AX305" si="90">AU299*(10^-20)</f>
        <v>5.2009055000000002E-21</v>
      </c>
      <c r="AY299">
        <f t="shared" ref="AY299:AY305" si="91">AV299*(10^-20)</f>
        <v>1.5482802999999998E-20</v>
      </c>
    </row>
    <row r="300" spans="11:51">
      <c r="K300">
        <v>0.28544599999999998</v>
      </c>
      <c r="L300">
        <v>0.275866</v>
      </c>
      <c r="M300">
        <v>0.69085300000000005</v>
      </c>
      <c r="O300">
        <v>0.28257700000000002</v>
      </c>
      <c r="P300">
        <v>0.26925100000000002</v>
      </c>
      <c r="Q300">
        <v>0.66125900000000004</v>
      </c>
      <c r="S300">
        <v>0.29125600000000001</v>
      </c>
      <c r="T300">
        <v>0.27868199999999999</v>
      </c>
      <c r="U300">
        <v>0.83347000000000004</v>
      </c>
      <c r="W300">
        <v>0.26904699999999998</v>
      </c>
      <c r="X300">
        <v>0.255631</v>
      </c>
      <c r="Y300">
        <v>0.70707799999999998</v>
      </c>
      <c r="AA300">
        <v>0.28496500000000002</v>
      </c>
      <c r="AB300">
        <v>0.27027400000000001</v>
      </c>
      <c r="AC300">
        <v>0.68088599999999999</v>
      </c>
      <c r="AE300">
        <v>0.27599600000000002</v>
      </c>
      <c r="AF300">
        <v>0.26998899999999998</v>
      </c>
      <c r="AG300">
        <v>0.61257499999999998</v>
      </c>
      <c r="AI300">
        <v>0.27379100000000001</v>
      </c>
      <c r="AJ300">
        <v>0.26232899999999998</v>
      </c>
      <c r="AK300">
        <v>0.64544299999999999</v>
      </c>
      <c r="AM300">
        <v>0.27960400000000002</v>
      </c>
      <c r="AN300">
        <v>0.26269799999999999</v>
      </c>
      <c r="AO300">
        <v>0.62878000000000001</v>
      </c>
      <c r="AQ300">
        <v>14</v>
      </c>
      <c r="AR300">
        <f t="shared" si="86"/>
        <v>0.6872852233676976</v>
      </c>
      <c r="AS300">
        <f t="shared" si="88"/>
        <v>6.8728522336769763E+20</v>
      </c>
      <c r="AT300" s="4">
        <v>0.63811510000000005</v>
      </c>
      <c r="AU300" s="4">
        <v>0.64600434999999989</v>
      </c>
      <c r="AV300" s="4">
        <v>1.7716221000000001</v>
      </c>
      <c r="AW300">
        <f t="shared" si="89"/>
        <v>6.3811510000000002E-21</v>
      </c>
      <c r="AX300">
        <f t="shared" si="90"/>
        <v>6.4600434999999984E-21</v>
      </c>
      <c r="AY300">
        <f t="shared" si="91"/>
        <v>1.7716220999999998E-20</v>
      </c>
    </row>
    <row r="301" spans="11:51">
      <c r="K301">
        <v>0.79388000000000003</v>
      </c>
      <c r="L301">
        <v>0.81971000000000005</v>
      </c>
      <c r="M301">
        <v>2.3354400000000002</v>
      </c>
      <c r="O301">
        <v>0.90399799999999997</v>
      </c>
      <c r="P301">
        <v>0.89653000000000005</v>
      </c>
      <c r="Q301">
        <v>2.3677600000000001</v>
      </c>
      <c r="S301">
        <v>0.52121499999999998</v>
      </c>
      <c r="T301">
        <v>0.50601700000000005</v>
      </c>
      <c r="U301">
        <v>1.7173700000000001</v>
      </c>
      <c r="W301">
        <v>1.28071</v>
      </c>
      <c r="X301">
        <v>1.2968</v>
      </c>
      <c r="Y301">
        <v>3.7233200000000002</v>
      </c>
      <c r="AA301">
        <v>1.5635399999999999</v>
      </c>
      <c r="AB301">
        <v>1.55192</v>
      </c>
      <c r="AC301">
        <v>4.3979600000000003</v>
      </c>
      <c r="AE301">
        <v>0.546566</v>
      </c>
      <c r="AF301">
        <v>0.55735100000000004</v>
      </c>
      <c r="AG301">
        <v>1.5430999999999999</v>
      </c>
      <c r="AI301">
        <v>0.68261000000000005</v>
      </c>
      <c r="AJ301">
        <v>0.68652299999999999</v>
      </c>
      <c r="AK301">
        <v>2.1867000000000001</v>
      </c>
      <c r="AM301">
        <v>1.77335</v>
      </c>
      <c r="AN301">
        <v>1.72305</v>
      </c>
      <c r="AO301">
        <v>3.2296100000000001</v>
      </c>
      <c r="AQ301">
        <v>16</v>
      </c>
      <c r="AR301">
        <f t="shared" si="86"/>
        <v>0.78546882670594009</v>
      </c>
      <c r="AS301">
        <f t="shared" si="88"/>
        <v>7.8546882670594005E+20</v>
      </c>
      <c r="AT301" s="4">
        <v>0.84107042499999984</v>
      </c>
      <c r="AU301" s="4">
        <v>0.86995552499999973</v>
      </c>
      <c r="AV301" s="4">
        <v>2.1713882250000003</v>
      </c>
      <c r="AW301">
        <f t="shared" si="89"/>
        <v>8.4107042499999985E-21</v>
      </c>
      <c r="AX301">
        <f t="shared" si="90"/>
        <v>8.6995552499999964E-21</v>
      </c>
      <c r="AY301">
        <f t="shared" si="91"/>
        <v>2.171388225E-20</v>
      </c>
    </row>
    <row r="302" spans="11:51">
      <c r="K302">
        <v>0.50843400000000005</v>
      </c>
      <c r="L302">
        <v>0.54384399999999999</v>
      </c>
      <c r="M302">
        <v>1.644587</v>
      </c>
      <c r="O302">
        <v>0.621421</v>
      </c>
      <c r="P302">
        <v>0.62727900000000003</v>
      </c>
      <c r="Q302">
        <v>1.706501</v>
      </c>
      <c r="S302">
        <v>0.229959</v>
      </c>
      <c r="T302">
        <v>0.22733500000000001</v>
      </c>
      <c r="U302">
        <v>0.88390000000000002</v>
      </c>
      <c r="W302">
        <v>1.011663</v>
      </c>
      <c r="X302">
        <v>1.041169</v>
      </c>
      <c r="Y302">
        <v>3.0162420000000001</v>
      </c>
      <c r="AA302">
        <v>1.278575</v>
      </c>
      <c r="AB302">
        <v>1.2816460000000001</v>
      </c>
      <c r="AC302">
        <v>3.7170740000000002</v>
      </c>
      <c r="AE302">
        <v>0.27056999999999998</v>
      </c>
      <c r="AF302">
        <v>0.28736200000000001</v>
      </c>
      <c r="AG302">
        <v>0.93052500000000005</v>
      </c>
      <c r="AI302">
        <v>0.40881899999999999</v>
      </c>
      <c r="AJ302">
        <v>0.42419400000000002</v>
      </c>
      <c r="AK302">
        <v>1.5412570000000001</v>
      </c>
      <c r="AM302">
        <v>1.493746</v>
      </c>
      <c r="AN302">
        <v>1.4603520000000001</v>
      </c>
      <c r="AO302">
        <v>2.6008300000000002</v>
      </c>
      <c r="AQ302">
        <v>18</v>
      </c>
      <c r="AR302">
        <f t="shared" si="86"/>
        <v>0.88365243004418259</v>
      </c>
      <c r="AS302">
        <f t="shared" si="88"/>
        <v>8.8365243004418248E+20</v>
      </c>
      <c r="AT302" s="4">
        <v>0.98189634999999986</v>
      </c>
      <c r="AU302" s="4">
        <v>0.98433945</v>
      </c>
      <c r="AV302" s="4">
        <v>2.6524101999999998</v>
      </c>
      <c r="AW302">
        <f t="shared" si="89"/>
        <v>9.8189634999999979E-21</v>
      </c>
      <c r="AX302">
        <f t="shared" si="90"/>
        <v>9.8433944999999999E-21</v>
      </c>
      <c r="AY302">
        <f t="shared" si="91"/>
        <v>2.6524101999999998E-20</v>
      </c>
    </row>
    <row r="303" spans="11:51">
      <c r="K303">
        <v>0.28300199999999998</v>
      </c>
      <c r="L303">
        <v>0.27165400000000001</v>
      </c>
      <c r="M303">
        <v>0.64246400000000004</v>
      </c>
      <c r="O303">
        <v>0.26869199999999999</v>
      </c>
      <c r="P303">
        <v>0.256552</v>
      </c>
      <c r="Q303">
        <v>0.65054400000000001</v>
      </c>
      <c r="S303">
        <v>0.27880899999999997</v>
      </c>
      <c r="T303">
        <v>0.27149400000000001</v>
      </c>
      <c r="U303">
        <v>0.65359199999999995</v>
      </c>
      <c r="W303">
        <v>0.27309899999999998</v>
      </c>
      <c r="X303">
        <v>0.26208199999999998</v>
      </c>
      <c r="Y303">
        <v>0.64875000000000005</v>
      </c>
      <c r="AA303">
        <v>0.279028</v>
      </c>
      <c r="AB303">
        <v>0.26393899999999998</v>
      </c>
      <c r="AC303">
        <v>0.67913400000000002</v>
      </c>
      <c r="AE303">
        <v>0.284582</v>
      </c>
      <c r="AF303">
        <v>0.279719</v>
      </c>
      <c r="AG303">
        <v>0.68835299999999999</v>
      </c>
      <c r="AI303">
        <v>0.28162900000000002</v>
      </c>
      <c r="AJ303">
        <v>0.26999699999999999</v>
      </c>
      <c r="AK303">
        <v>0.68238500000000002</v>
      </c>
      <c r="AM303">
        <v>0.26166</v>
      </c>
      <c r="AN303">
        <v>0.25054700000000002</v>
      </c>
      <c r="AO303">
        <v>0.64934499999999995</v>
      </c>
      <c r="AQ303">
        <v>20</v>
      </c>
      <c r="AR303">
        <f t="shared" si="86"/>
        <v>0.98183603338242509</v>
      </c>
      <c r="AS303">
        <f t="shared" si="88"/>
        <v>9.8183603338242503E+20</v>
      </c>
      <c r="AT303" s="4">
        <v>1.2074982750000001</v>
      </c>
      <c r="AU303" s="4">
        <v>1.2214199250000002</v>
      </c>
      <c r="AV303" s="4">
        <v>3.062732225</v>
      </c>
      <c r="AW303">
        <f t="shared" si="89"/>
        <v>1.207498275E-20</v>
      </c>
      <c r="AX303">
        <f t="shared" si="90"/>
        <v>1.2214199250000001E-20</v>
      </c>
      <c r="AY303">
        <f t="shared" si="91"/>
        <v>3.0627322249999997E-20</v>
      </c>
    </row>
    <row r="304" spans="11:51">
      <c r="K304">
        <v>0.38466600000000001</v>
      </c>
      <c r="L304">
        <v>0.37741200000000003</v>
      </c>
      <c r="M304">
        <v>1.0956999999999999</v>
      </c>
      <c r="O304">
        <v>0.409134</v>
      </c>
      <c r="P304">
        <v>0.394096</v>
      </c>
      <c r="Q304">
        <v>1.17079</v>
      </c>
      <c r="S304">
        <v>1.13381</v>
      </c>
      <c r="T304">
        <v>1.1651400000000001</v>
      </c>
      <c r="U304">
        <v>4.0634399999999999</v>
      </c>
      <c r="W304">
        <v>0.47532200000000002</v>
      </c>
      <c r="X304">
        <v>0.46362500000000001</v>
      </c>
      <c r="Y304">
        <v>1.21865</v>
      </c>
      <c r="AA304">
        <v>1.5352699999999999</v>
      </c>
      <c r="AB304">
        <v>1.4960599999999999</v>
      </c>
      <c r="AC304">
        <v>4.8269299999999999</v>
      </c>
      <c r="AE304">
        <v>1.79704</v>
      </c>
      <c r="AF304">
        <v>1.8086100000000001</v>
      </c>
      <c r="AG304">
        <v>4.7165299999999997</v>
      </c>
      <c r="AI304">
        <v>2.00753</v>
      </c>
      <c r="AJ304">
        <v>2.0083600000000001</v>
      </c>
      <c r="AK304">
        <v>4.7821699999999998</v>
      </c>
      <c r="AM304">
        <v>2.2516699999999998</v>
      </c>
      <c r="AN304">
        <v>2.27007</v>
      </c>
      <c r="AO304">
        <v>5.5435400000000001</v>
      </c>
      <c r="AQ304">
        <v>22</v>
      </c>
      <c r="AR304">
        <f t="shared" ref="AR304:AR305" si="92">AQ304*1000/$AR$2</f>
        <v>1.0800196367206676</v>
      </c>
      <c r="AS304">
        <f t="shared" ref="AS304:AS305" si="93">AR304/(10^-27)/(10^6)</f>
        <v>1.0800196367206676E+21</v>
      </c>
      <c r="AT304" s="4">
        <v>1.20234285</v>
      </c>
      <c r="AU304" s="4">
        <v>1.2187748</v>
      </c>
      <c r="AV304" s="4">
        <v>2.9955258000000002</v>
      </c>
      <c r="AW304">
        <f t="shared" si="89"/>
        <v>1.2023428499999999E-20</v>
      </c>
      <c r="AX304">
        <f t="shared" si="90"/>
        <v>1.2187747999999999E-20</v>
      </c>
      <c r="AY304">
        <f t="shared" si="91"/>
        <v>2.9955258000000003E-20</v>
      </c>
    </row>
    <row r="305" spans="11:54">
      <c r="K305">
        <v>0.101664</v>
      </c>
      <c r="L305">
        <v>0.105758</v>
      </c>
      <c r="M305">
        <v>0.45323600000000003</v>
      </c>
      <c r="O305">
        <v>0.14044200000000001</v>
      </c>
      <c r="P305">
        <v>0.137544</v>
      </c>
      <c r="Q305">
        <v>0.52024599999999999</v>
      </c>
      <c r="S305">
        <v>0.85500100000000001</v>
      </c>
      <c r="T305">
        <v>0.89364600000000005</v>
      </c>
      <c r="U305">
        <v>3.4098480000000002</v>
      </c>
      <c r="W305">
        <v>0.20222300000000001</v>
      </c>
      <c r="X305">
        <v>0.201543</v>
      </c>
      <c r="Y305">
        <v>0.56989999999999996</v>
      </c>
      <c r="AA305">
        <v>1.2562420000000001</v>
      </c>
      <c r="AB305">
        <v>1.232121</v>
      </c>
      <c r="AC305">
        <v>4.1477959999999996</v>
      </c>
      <c r="AE305">
        <v>1.5124580000000001</v>
      </c>
      <c r="AF305">
        <v>1.528891</v>
      </c>
      <c r="AG305">
        <v>4.0281770000000003</v>
      </c>
      <c r="AI305">
        <v>1.7259009999999999</v>
      </c>
      <c r="AJ305">
        <v>1.7383630000000001</v>
      </c>
      <c r="AK305">
        <v>4.0997849999999998</v>
      </c>
      <c r="AM305">
        <v>1.9900100000000001</v>
      </c>
      <c r="AN305">
        <v>2.019523</v>
      </c>
      <c r="AO305">
        <v>4.8941949999999999</v>
      </c>
      <c r="AQ305">
        <v>24</v>
      </c>
      <c r="AR305">
        <f t="shared" si="92"/>
        <v>1.1782032400589102</v>
      </c>
      <c r="AS305">
        <f t="shared" si="93"/>
        <v>1.1782032400589101E+21</v>
      </c>
      <c r="AT305" s="4">
        <v>1.7343886500000003</v>
      </c>
      <c r="AU305" s="4">
        <v>1.7338912500000003</v>
      </c>
      <c r="AV305" s="4">
        <v>4.0757685749999988</v>
      </c>
      <c r="AW305">
        <f t="shared" si="89"/>
        <v>1.7343886500000004E-20</v>
      </c>
      <c r="AX305">
        <f t="shared" si="90"/>
        <v>1.7338912500000002E-20</v>
      </c>
      <c r="AY305">
        <f t="shared" si="91"/>
        <v>4.0757685749999984E-20</v>
      </c>
    </row>
    <row r="306" spans="11:54">
      <c r="K306">
        <v>0.26264900000000002</v>
      </c>
      <c r="L306">
        <v>0.255629</v>
      </c>
      <c r="M306">
        <v>0.60121999999999998</v>
      </c>
      <c r="O306">
        <v>0.27802199999999999</v>
      </c>
      <c r="P306">
        <v>0.26460099999999998</v>
      </c>
      <c r="Q306">
        <v>0.68267699999999998</v>
      </c>
      <c r="S306">
        <v>0.274982</v>
      </c>
      <c r="T306">
        <v>0.26086100000000001</v>
      </c>
      <c r="U306">
        <v>0.65535500000000002</v>
      </c>
      <c r="W306">
        <v>0.27549899999999999</v>
      </c>
      <c r="X306">
        <v>0.25977499999999998</v>
      </c>
      <c r="Y306">
        <v>0.68550100000000003</v>
      </c>
      <c r="AA306">
        <v>0.29134500000000002</v>
      </c>
      <c r="AB306">
        <v>0.278138</v>
      </c>
      <c r="AC306">
        <v>0.64925100000000002</v>
      </c>
      <c r="AE306">
        <v>0.25991599999999998</v>
      </c>
      <c r="AF306">
        <v>0.24804999999999999</v>
      </c>
      <c r="AG306">
        <v>0.681948</v>
      </c>
      <c r="AI306">
        <v>0.28627900000000001</v>
      </c>
      <c r="AJ306">
        <v>0.27349000000000001</v>
      </c>
      <c r="AK306">
        <v>0.638822</v>
      </c>
      <c r="AM306">
        <v>0.28163899999999997</v>
      </c>
      <c r="AN306">
        <v>0.26749899999999999</v>
      </c>
      <c r="AO306">
        <v>0.63645700000000005</v>
      </c>
    </row>
    <row r="307" spans="11:54">
      <c r="K307">
        <v>0.72910699999999995</v>
      </c>
      <c r="L307">
        <v>0.745556</v>
      </c>
      <c r="M307">
        <v>2.17544</v>
      </c>
      <c r="O307">
        <v>0.94639099999999998</v>
      </c>
      <c r="P307">
        <v>0.95729200000000003</v>
      </c>
      <c r="Q307">
        <v>3.1278299999999999</v>
      </c>
      <c r="S307">
        <v>1.0869500000000001</v>
      </c>
      <c r="T307">
        <v>1.0872599999999999</v>
      </c>
      <c r="U307">
        <v>2.1523699999999999</v>
      </c>
      <c r="W307">
        <v>1.2707200000000001</v>
      </c>
      <c r="X307">
        <v>1.2811300000000001</v>
      </c>
      <c r="Y307">
        <v>3.04725</v>
      </c>
      <c r="AA307">
        <v>0.54919099999999998</v>
      </c>
      <c r="AB307">
        <v>0.55374400000000001</v>
      </c>
      <c r="AC307">
        <v>1.89899</v>
      </c>
      <c r="AE307">
        <v>1.75604</v>
      </c>
      <c r="AF307">
        <v>1.73892</v>
      </c>
      <c r="AG307">
        <v>3.9958300000000002</v>
      </c>
      <c r="AI307">
        <v>1.99488</v>
      </c>
      <c r="AJ307">
        <v>2.0877500000000002</v>
      </c>
      <c r="AK307">
        <v>5.2643399999999998</v>
      </c>
      <c r="AM307">
        <v>2.1370200000000001</v>
      </c>
      <c r="AN307">
        <v>2.1069499999999999</v>
      </c>
      <c r="AO307">
        <v>4.7115999999999998</v>
      </c>
    </row>
    <row r="308" spans="11:54">
      <c r="K308">
        <v>0.46645799999999998</v>
      </c>
      <c r="L308">
        <v>0.489927</v>
      </c>
      <c r="M308">
        <v>1.57422</v>
      </c>
      <c r="O308">
        <v>0.66836899999999999</v>
      </c>
      <c r="P308">
        <v>0.69269099999999995</v>
      </c>
      <c r="Q308">
        <v>2.4451529999999999</v>
      </c>
      <c r="S308">
        <v>0.81196800000000002</v>
      </c>
      <c r="T308">
        <v>0.82639899999999999</v>
      </c>
      <c r="U308">
        <v>1.497015</v>
      </c>
      <c r="W308">
        <v>0.99522100000000002</v>
      </c>
      <c r="X308">
        <v>1.021355</v>
      </c>
      <c r="Y308">
        <v>2.3617490000000001</v>
      </c>
      <c r="AA308">
        <v>0.25784600000000002</v>
      </c>
      <c r="AB308">
        <v>0.27560600000000002</v>
      </c>
      <c r="AC308">
        <v>1.2497389999999999</v>
      </c>
      <c r="AE308">
        <v>1.496124</v>
      </c>
      <c r="AF308">
        <v>1.4908699999999999</v>
      </c>
      <c r="AG308">
        <v>3.313882</v>
      </c>
      <c r="AI308">
        <v>1.708601</v>
      </c>
      <c r="AJ308">
        <v>1.81426</v>
      </c>
      <c r="AK308">
        <v>4.6255179999999996</v>
      </c>
      <c r="AM308">
        <v>1.8553809999999999</v>
      </c>
      <c r="AN308">
        <v>1.8394509999999999</v>
      </c>
      <c r="AO308">
        <v>4.0751429999999997</v>
      </c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1:54">
      <c r="K309">
        <v>0.27339200000000002</v>
      </c>
      <c r="L309">
        <v>0.26173800000000003</v>
      </c>
      <c r="M309">
        <v>0.69728100000000004</v>
      </c>
      <c r="O309">
        <v>0.26690000000000003</v>
      </c>
      <c r="P309">
        <v>0.25650899999999999</v>
      </c>
      <c r="Q309">
        <v>0.64314800000000005</v>
      </c>
      <c r="S309">
        <v>0.28171099999999999</v>
      </c>
      <c r="T309">
        <v>0.268482</v>
      </c>
      <c r="U309">
        <v>0.68738900000000003</v>
      </c>
      <c r="W309">
        <v>0.265212</v>
      </c>
      <c r="X309">
        <v>0.25450200000000001</v>
      </c>
      <c r="Y309">
        <v>0.69039499999999998</v>
      </c>
      <c r="AA309">
        <v>0.260044</v>
      </c>
      <c r="AB309">
        <v>0.24649599999999999</v>
      </c>
      <c r="AC309">
        <v>0.625884</v>
      </c>
      <c r="AE309">
        <v>0.27976600000000001</v>
      </c>
      <c r="AF309">
        <v>0.26632</v>
      </c>
      <c r="AG309">
        <v>0.65365300000000004</v>
      </c>
      <c r="AI309">
        <v>0.26330999999999999</v>
      </c>
      <c r="AJ309">
        <v>0.25081300000000001</v>
      </c>
      <c r="AK309">
        <v>0.64015599999999995</v>
      </c>
      <c r="AM309">
        <v>0.27160400000000001</v>
      </c>
      <c r="AN309">
        <v>0.25811099999999998</v>
      </c>
      <c r="AO309">
        <v>0.63686100000000001</v>
      </c>
    </row>
    <row r="310" spans="11:54">
      <c r="K310">
        <v>0.71950400000000003</v>
      </c>
      <c r="L310">
        <v>0.71908499999999997</v>
      </c>
      <c r="M310">
        <v>1.9882899999999999</v>
      </c>
      <c r="O310">
        <v>0.80700099999999997</v>
      </c>
      <c r="P310">
        <v>0.80959099999999995</v>
      </c>
      <c r="Q310">
        <v>2.0438000000000001</v>
      </c>
      <c r="S310">
        <v>1.11555</v>
      </c>
      <c r="T310">
        <v>1.1204400000000001</v>
      </c>
      <c r="U310">
        <v>3.24457</v>
      </c>
      <c r="W310">
        <v>1.2480899999999999</v>
      </c>
      <c r="X310">
        <v>1.2925800000000001</v>
      </c>
      <c r="Y310">
        <v>3.0792999999999999</v>
      </c>
      <c r="AA310">
        <v>1.2968</v>
      </c>
      <c r="AB310">
        <v>1.2653099999999999</v>
      </c>
      <c r="AC310">
        <v>3.3235999999999999</v>
      </c>
      <c r="AE310">
        <v>1.8068299999999999</v>
      </c>
      <c r="AF310">
        <v>1.8613999999999999</v>
      </c>
      <c r="AG310">
        <v>6.2080299999999999</v>
      </c>
      <c r="AI310">
        <v>1.8968400000000001</v>
      </c>
      <c r="AJ310">
        <v>1.88425</v>
      </c>
      <c r="AK310">
        <v>5.1305899999999998</v>
      </c>
      <c r="AM310">
        <v>2.30613</v>
      </c>
      <c r="AN310">
        <v>2.3331599999999999</v>
      </c>
      <c r="AO310">
        <v>5.9747599999999998</v>
      </c>
    </row>
    <row r="311" spans="11:54">
      <c r="K311">
        <v>0.44611200000000001</v>
      </c>
      <c r="L311">
        <v>0.457347</v>
      </c>
      <c r="M311">
        <v>1.2910090000000001</v>
      </c>
      <c r="O311">
        <v>0.54010100000000005</v>
      </c>
      <c r="P311">
        <v>0.55308199999999996</v>
      </c>
      <c r="Q311">
        <v>1.400652</v>
      </c>
      <c r="S311">
        <v>0.833839</v>
      </c>
      <c r="T311">
        <v>0.85195799999999999</v>
      </c>
      <c r="U311">
        <v>2.5571809999999999</v>
      </c>
      <c r="W311">
        <v>0.98287800000000003</v>
      </c>
      <c r="X311">
        <v>1.0380780000000001</v>
      </c>
      <c r="Y311">
        <v>2.3889049999999998</v>
      </c>
      <c r="AA311">
        <v>1.036756</v>
      </c>
      <c r="AB311">
        <v>1.0188140000000001</v>
      </c>
      <c r="AC311">
        <v>2.6977159999999998</v>
      </c>
      <c r="AE311">
        <v>1.527064</v>
      </c>
      <c r="AF311">
        <v>1.5950800000000001</v>
      </c>
      <c r="AG311">
        <v>5.5543769999999997</v>
      </c>
      <c r="AI311">
        <v>1.6335299999999999</v>
      </c>
      <c r="AJ311">
        <v>1.633437</v>
      </c>
      <c r="AK311">
        <v>4.4904339999999996</v>
      </c>
      <c r="AM311">
        <v>2.0345260000000001</v>
      </c>
      <c r="AN311">
        <v>2.0750489999999999</v>
      </c>
      <c r="AO311">
        <v>5.3378990000000002</v>
      </c>
    </row>
    <row r="312" spans="11:54">
      <c r="K312">
        <v>0.25325999999999999</v>
      </c>
      <c r="L312">
        <v>0.24122499999999999</v>
      </c>
      <c r="M312">
        <v>0.65049299999999999</v>
      </c>
      <c r="O312">
        <v>0.29445199999999999</v>
      </c>
      <c r="P312">
        <v>0.28409299999999998</v>
      </c>
      <c r="Q312">
        <v>0.65732299999999999</v>
      </c>
      <c r="S312">
        <v>0.285694</v>
      </c>
      <c r="T312">
        <v>0.271287</v>
      </c>
      <c r="U312">
        <v>0.66410000000000002</v>
      </c>
      <c r="W312">
        <v>0.27055099999999999</v>
      </c>
      <c r="X312">
        <v>0.26505400000000001</v>
      </c>
      <c r="Y312">
        <v>0.63432100000000002</v>
      </c>
      <c r="AA312">
        <v>0.268154</v>
      </c>
      <c r="AB312">
        <v>0.25697900000000001</v>
      </c>
      <c r="AC312">
        <v>0.65454800000000002</v>
      </c>
      <c r="AE312">
        <v>0.26385799999999998</v>
      </c>
      <c r="AF312">
        <v>0.25361299999999998</v>
      </c>
      <c r="AG312">
        <v>0.65160200000000001</v>
      </c>
      <c r="AI312">
        <v>0.28599400000000003</v>
      </c>
      <c r="AJ312">
        <v>0.27890300000000001</v>
      </c>
      <c r="AK312">
        <v>0.64309400000000005</v>
      </c>
      <c r="AM312">
        <v>0.28290599999999999</v>
      </c>
      <c r="AN312">
        <v>0.27027299999999999</v>
      </c>
      <c r="AO312">
        <v>0.66317199999999998</v>
      </c>
    </row>
    <row r="313" spans="11:54">
      <c r="K313">
        <v>0.73644600000000005</v>
      </c>
      <c r="L313">
        <v>0.69656799999999996</v>
      </c>
      <c r="M313">
        <v>1.7823599999999999</v>
      </c>
      <c r="O313">
        <v>0.42609000000000002</v>
      </c>
      <c r="P313">
        <v>0.41453099999999998</v>
      </c>
      <c r="Q313">
        <v>1.2615799999999999</v>
      </c>
      <c r="S313">
        <v>1.1190100000000001</v>
      </c>
      <c r="T313">
        <v>1.08464</v>
      </c>
      <c r="U313">
        <v>2.6893099999999999</v>
      </c>
      <c r="W313">
        <v>0.46562900000000002</v>
      </c>
      <c r="X313">
        <v>0.45669599999999999</v>
      </c>
      <c r="Y313">
        <v>1.35267</v>
      </c>
      <c r="AA313">
        <v>1.4593100000000001</v>
      </c>
      <c r="AB313">
        <v>1.4378</v>
      </c>
      <c r="AC313">
        <v>3.5722100000000001</v>
      </c>
      <c r="AE313">
        <v>0.55550699999999997</v>
      </c>
      <c r="AF313">
        <v>0.546763</v>
      </c>
      <c r="AG313">
        <v>1.4922500000000001</v>
      </c>
      <c r="AI313">
        <v>0.63546400000000003</v>
      </c>
      <c r="AJ313">
        <v>0.64296600000000004</v>
      </c>
      <c r="AK313">
        <v>2.0266999999999999</v>
      </c>
      <c r="AM313">
        <v>2.3574700000000002</v>
      </c>
      <c r="AN313">
        <v>2.3787799999999999</v>
      </c>
      <c r="AO313">
        <v>6.2408200000000003</v>
      </c>
    </row>
    <row r="314" spans="11:54">
      <c r="K314">
        <v>0.483186</v>
      </c>
      <c r="L314">
        <v>0.455343</v>
      </c>
      <c r="M314">
        <v>1.131867</v>
      </c>
      <c r="O314">
        <v>0.13163800000000001</v>
      </c>
      <c r="P314">
        <v>0.130438</v>
      </c>
      <c r="Q314">
        <v>0.60425700000000004</v>
      </c>
      <c r="S314">
        <v>0.83331599999999995</v>
      </c>
      <c r="T314">
        <v>0.81335299999999999</v>
      </c>
      <c r="U314">
        <v>2.02521</v>
      </c>
      <c r="W314">
        <v>0.195078</v>
      </c>
      <c r="X314">
        <v>0.19164200000000001</v>
      </c>
      <c r="Y314">
        <v>0.71834900000000002</v>
      </c>
      <c r="AA314">
        <v>1.1911560000000001</v>
      </c>
      <c r="AB314">
        <v>1.1808209999999999</v>
      </c>
      <c r="AC314">
        <v>2.917662</v>
      </c>
      <c r="AE314">
        <v>0.29164899999999999</v>
      </c>
      <c r="AF314">
        <v>0.29315000000000002</v>
      </c>
      <c r="AG314">
        <v>0.84064799999999995</v>
      </c>
      <c r="AI314">
        <v>0.34947</v>
      </c>
      <c r="AJ314">
        <v>0.36406300000000003</v>
      </c>
      <c r="AK314">
        <v>1.3836059999999999</v>
      </c>
      <c r="AM314">
        <v>2.0745640000000001</v>
      </c>
      <c r="AN314">
        <v>2.1085069999999999</v>
      </c>
      <c r="AO314">
        <v>5.5776479999999999</v>
      </c>
    </row>
    <row r="315" spans="11:54">
      <c r="K315">
        <v>0.27775699999999998</v>
      </c>
      <c r="L315">
        <v>0.26470199999999999</v>
      </c>
      <c r="M315">
        <v>0.61457700000000004</v>
      </c>
      <c r="O315">
        <v>0.27918599999999999</v>
      </c>
      <c r="P315">
        <v>0.26947900000000002</v>
      </c>
      <c r="Q315">
        <v>0.63839500000000005</v>
      </c>
      <c r="S315">
        <v>0.25956400000000002</v>
      </c>
      <c r="T315">
        <v>0.24649299999999999</v>
      </c>
      <c r="U315">
        <v>0.63814199999999999</v>
      </c>
      <c r="W315">
        <v>0.28009400000000001</v>
      </c>
      <c r="X315">
        <v>0.26619300000000001</v>
      </c>
      <c r="Y315">
        <v>0.620452</v>
      </c>
      <c r="AA315">
        <v>0.26665699999999998</v>
      </c>
      <c r="AB315">
        <v>0.25258700000000001</v>
      </c>
      <c r="AC315">
        <v>0.66868099999999997</v>
      </c>
      <c r="AE315">
        <v>0.26793400000000001</v>
      </c>
      <c r="AF315">
        <v>0.25693500000000002</v>
      </c>
      <c r="AG315">
        <v>0.63754</v>
      </c>
      <c r="AI315">
        <v>0.28170200000000001</v>
      </c>
      <c r="AJ315">
        <v>0.26867799999999997</v>
      </c>
      <c r="AK315">
        <v>0.64433399999999996</v>
      </c>
      <c r="AM315">
        <v>0.26516400000000001</v>
      </c>
      <c r="AN315">
        <v>0.25189600000000001</v>
      </c>
      <c r="AO315">
        <v>0.61388299999999996</v>
      </c>
    </row>
    <row r="316" spans="11:54">
      <c r="K316">
        <v>0.60592199999999996</v>
      </c>
      <c r="L316">
        <v>0.59673100000000001</v>
      </c>
      <c r="M316">
        <v>1.52739</v>
      </c>
      <c r="O316">
        <v>0.39968999999999999</v>
      </c>
      <c r="P316">
        <v>0.40390700000000002</v>
      </c>
      <c r="Q316">
        <v>1.27227</v>
      </c>
      <c r="S316">
        <v>1.0692600000000001</v>
      </c>
      <c r="T316">
        <v>1.0850200000000001</v>
      </c>
      <c r="U316">
        <v>3.16107</v>
      </c>
      <c r="W316">
        <v>1.2620899999999999</v>
      </c>
      <c r="X316">
        <v>1.25221</v>
      </c>
      <c r="Y316">
        <v>2.6274700000000002</v>
      </c>
      <c r="AA316">
        <v>1.45519</v>
      </c>
      <c r="AB316">
        <v>1.4009</v>
      </c>
      <c r="AC316">
        <v>3.2501099999999998</v>
      </c>
      <c r="AE316">
        <v>1.76732</v>
      </c>
      <c r="AF316">
        <v>1.7481899999999999</v>
      </c>
      <c r="AG316">
        <v>4.5101500000000003</v>
      </c>
      <c r="AI316">
        <v>2.1105499999999999</v>
      </c>
      <c r="AJ316">
        <v>2.0990799999999998</v>
      </c>
      <c r="AK316">
        <v>5.0173800000000002</v>
      </c>
      <c r="AM316">
        <v>1.9968300000000001</v>
      </c>
      <c r="AN316">
        <v>1.9918199999999999</v>
      </c>
      <c r="AO316">
        <v>4.0358000000000001</v>
      </c>
    </row>
    <row r="317" spans="11:54">
      <c r="K317">
        <v>0.32816499999999998</v>
      </c>
      <c r="L317">
        <v>0.33202900000000002</v>
      </c>
      <c r="M317">
        <v>0.91281299999999999</v>
      </c>
      <c r="O317">
        <v>0.120504</v>
      </c>
      <c r="P317">
        <v>0.13442799999999999</v>
      </c>
      <c r="Q317">
        <v>0.63387499999999997</v>
      </c>
      <c r="S317">
        <v>0.80969599999999997</v>
      </c>
      <c r="T317">
        <v>0.83852700000000002</v>
      </c>
      <c r="U317">
        <v>2.5229279999999998</v>
      </c>
      <c r="W317">
        <v>0.98199599999999998</v>
      </c>
      <c r="X317">
        <v>0.98601700000000003</v>
      </c>
      <c r="Y317">
        <v>2.007018</v>
      </c>
      <c r="AA317">
        <v>1.1885330000000001</v>
      </c>
      <c r="AB317">
        <v>1.1483129999999999</v>
      </c>
      <c r="AC317">
        <v>2.581429</v>
      </c>
      <c r="AE317">
        <v>1.4993860000000001</v>
      </c>
      <c r="AF317">
        <v>1.491255</v>
      </c>
      <c r="AG317">
        <v>3.8726099999999999</v>
      </c>
      <c r="AI317">
        <v>1.828848</v>
      </c>
      <c r="AJ317">
        <v>1.8304020000000001</v>
      </c>
      <c r="AK317">
        <v>4.3730460000000004</v>
      </c>
      <c r="AM317">
        <v>1.7316659999999999</v>
      </c>
      <c r="AN317">
        <v>1.739924</v>
      </c>
      <c r="AO317">
        <v>3.4219170000000001</v>
      </c>
    </row>
    <row r="318" spans="11:54">
      <c r="K318">
        <v>0.26583499999999999</v>
      </c>
      <c r="L318">
        <v>0.25649899999999998</v>
      </c>
      <c r="M318">
        <v>0.69462999999999997</v>
      </c>
      <c r="O318">
        <v>0.26414599999999999</v>
      </c>
      <c r="P318">
        <v>0.25450699999999998</v>
      </c>
      <c r="Q318">
        <v>0.65118600000000004</v>
      </c>
      <c r="S318">
        <v>0.28464400000000001</v>
      </c>
      <c r="T318">
        <v>0.272976</v>
      </c>
      <c r="U318">
        <v>0.64566999999999997</v>
      </c>
      <c r="W318">
        <v>0.28827399999999997</v>
      </c>
      <c r="X318">
        <v>0.27498699999999998</v>
      </c>
      <c r="Y318">
        <v>0.64581500000000003</v>
      </c>
      <c r="AA318">
        <v>0.27481</v>
      </c>
      <c r="AB318">
        <v>0.26511800000000002</v>
      </c>
      <c r="AC318">
        <v>0.65689200000000003</v>
      </c>
      <c r="AE318">
        <v>0.281028</v>
      </c>
      <c r="AF318">
        <v>0.27306999999999998</v>
      </c>
      <c r="AG318">
        <v>0.66217199999999998</v>
      </c>
      <c r="AI318">
        <v>0.263511</v>
      </c>
      <c r="AJ318">
        <v>0.25190400000000002</v>
      </c>
      <c r="AK318">
        <v>0.64184200000000002</v>
      </c>
      <c r="AM318">
        <v>0.28377999999999998</v>
      </c>
      <c r="AN318">
        <v>0.29294399999999998</v>
      </c>
      <c r="AO318">
        <v>0.68392900000000001</v>
      </c>
    </row>
    <row r="319" spans="11:54">
      <c r="K319">
        <v>0.75076399999999999</v>
      </c>
      <c r="L319">
        <v>0.74554299999999996</v>
      </c>
      <c r="M319">
        <v>2.3456399999999999</v>
      </c>
      <c r="O319">
        <v>0.40024799999999999</v>
      </c>
      <c r="P319">
        <v>0.402362</v>
      </c>
      <c r="Q319">
        <v>1.1878200000000001</v>
      </c>
      <c r="S319">
        <v>1.1369100000000001</v>
      </c>
      <c r="T319">
        <v>1.1251100000000001</v>
      </c>
      <c r="U319">
        <v>2.3965100000000001</v>
      </c>
      <c r="W319">
        <v>1.28956</v>
      </c>
      <c r="X319">
        <v>1.2907999999999999</v>
      </c>
      <c r="Y319">
        <v>2.8163900000000002</v>
      </c>
      <c r="AA319">
        <v>0.53356000000000003</v>
      </c>
      <c r="AB319">
        <v>0.53381100000000004</v>
      </c>
      <c r="AC319">
        <v>1.3656999999999999</v>
      </c>
      <c r="AE319">
        <v>0.590341</v>
      </c>
      <c r="AF319">
        <v>0.58867800000000003</v>
      </c>
      <c r="AG319">
        <v>1.5465100000000001</v>
      </c>
      <c r="AI319">
        <v>1.9859800000000001</v>
      </c>
      <c r="AJ319">
        <v>2.0394399999999999</v>
      </c>
      <c r="AK319">
        <v>5.1366899999999998</v>
      </c>
      <c r="AM319">
        <v>1.64011</v>
      </c>
      <c r="AN319">
        <v>1.73166</v>
      </c>
      <c r="AO319">
        <v>3.2997299999999998</v>
      </c>
    </row>
    <row r="320" spans="11:54">
      <c r="K320">
        <v>0.484929</v>
      </c>
      <c r="L320">
        <v>0.48904399999999998</v>
      </c>
      <c r="M320">
        <v>1.6510100000000001</v>
      </c>
      <c r="O320">
        <v>0.136102</v>
      </c>
      <c r="P320">
        <v>0.14785499999999999</v>
      </c>
      <c r="Q320">
        <v>0.53663400000000006</v>
      </c>
      <c r="S320">
        <v>0.85226599999999997</v>
      </c>
      <c r="T320">
        <v>0.85213399999999995</v>
      </c>
      <c r="U320">
        <v>1.75084</v>
      </c>
      <c r="W320">
        <v>1.0012859999999999</v>
      </c>
      <c r="X320">
        <v>1.0158130000000001</v>
      </c>
      <c r="Y320">
        <v>2.1705749999999999</v>
      </c>
      <c r="AA320">
        <v>0.25874999999999998</v>
      </c>
      <c r="AB320">
        <v>0.26869300000000002</v>
      </c>
      <c r="AC320">
        <v>0.70880799999999999</v>
      </c>
      <c r="AE320">
        <v>0.309313</v>
      </c>
      <c r="AF320">
        <v>0.315608</v>
      </c>
      <c r="AG320">
        <v>0.88433799999999996</v>
      </c>
      <c r="AI320">
        <v>1.722469</v>
      </c>
      <c r="AJ320">
        <v>1.787536</v>
      </c>
      <c r="AK320">
        <v>4.4948480000000002</v>
      </c>
      <c r="AM320">
        <v>1.35633</v>
      </c>
      <c r="AN320">
        <v>1.4387160000000001</v>
      </c>
      <c r="AO320">
        <v>2.6158009999999998</v>
      </c>
    </row>
    <row r="321" spans="11:41">
      <c r="K321">
        <v>0.27574500000000002</v>
      </c>
      <c r="L321">
        <v>0.26391700000000001</v>
      </c>
      <c r="M321">
        <v>0.62708799999999998</v>
      </c>
      <c r="O321">
        <v>0.28309800000000002</v>
      </c>
      <c r="P321">
        <v>0.26951799999999998</v>
      </c>
      <c r="Q321">
        <v>0.63658099999999995</v>
      </c>
      <c r="S321">
        <v>0.28902299999999997</v>
      </c>
      <c r="T321">
        <v>0.275474</v>
      </c>
      <c r="U321">
        <v>0.673037</v>
      </c>
      <c r="W321">
        <v>0.27260000000000001</v>
      </c>
      <c r="X321">
        <v>0.25703700000000002</v>
      </c>
      <c r="Y321">
        <v>0.64183800000000002</v>
      </c>
      <c r="AA321">
        <v>0.28409600000000002</v>
      </c>
      <c r="AB321">
        <v>0.27023200000000003</v>
      </c>
      <c r="AC321">
        <v>0.66034400000000004</v>
      </c>
      <c r="AE321">
        <v>0.28718100000000002</v>
      </c>
      <c r="AF321">
        <v>0.27466800000000002</v>
      </c>
      <c r="AG321">
        <v>0.64268700000000001</v>
      </c>
      <c r="AI321">
        <v>0.26893699999999998</v>
      </c>
      <c r="AJ321">
        <v>0.25645499999999999</v>
      </c>
      <c r="AK321">
        <v>0.62046699999999999</v>
      </c>
      <c r="AM321">
        <v>0.27241500000000002</v>
      </c>
      <c r="AN321">
        <v>0.25695800000000002</v>
      </c>
      <c r="AO321">
        <v>0.63457799999999998</v>
      </c>
    </row>
    <row r="322" spans="11:41">
      <c r="K322">
        <v>0.75002899999999995</v>
      </c>
      <c r="L322">
        <v>0.72353500000000004</v>
      </c>
      <c r="M322">
        <v>1.81315</v>
      </c>
      <c r="O322">
        <v>0.95833599999999997</v>
      </c>
      <c r="P322">
        <v>0.93079199999999995</v>
      </c>
      <c r="Q322">
        <v>2.8595600000000001</v>
      </c>
      <c r="S322">
        <v>1.1356900000000001</v>
      </c>
      <c r="T322">
        <v>1.1179699999999999</v>
      </c>
      <c r="U322">
        <v>2.9534400000000001</v>
      </c>
      <c r="W322">
        <v>1.1749400000000001</v>
      </c>
      <c r="X322">
        <v>1.1679200000000001</v>
      </c>
      <c r="Y322">
        <v>2.56616</v>
      </c>
      <c r="AA322">
        <v>1.61446</v>
      </c>
      <c r="AB322">
        <v>1.57684</v>
      </c>
      <c r="AC322">
        <v>5.3610300000000004</v>
      </c>
      <c r="AE322">
        <v>1.6657</v>
      </c>
      <c r="AF322">
        <v>1.64194</v>
      </c>
      <c r="AG322">
        <v>3.2372700000000001</v>
      </c>
      <c r="AI322">
        <v>2.04392</v>
      </c>
      <c r="AJ322">
        <v>2.0709</v>
      </c>
      <c r="AK322">
        <v>4.4467600000000003</v>
      </c>
      <c r="AM322">
        <v>1.90188</v>
      </c>
      <c r="AN322">
        <v>1.8750199999999999</v>
      </c>
      <c r="AO322">
        <v>4.4138599999999997</v>
      </c>
    </row>
    <row r="323" spans="11:41">
      <c r="K323">
        <v>0.47428399999999998</v>
      </c>
      <c r="L323">
        <v>0.45961800000000003</v>
      </c>
      <c r="M323">
        <v>1.1860619999999999</v>
      </c>
      <c r="O323">
        <v>0.675238</v>
      </c>
      <c r="P323">
        <v>0.66127400000000003</v>
      </c>
      <c r="Q323">
        <v>2.222979</v>
      </c>
      <c r="S323">
        <v>0.84666699999999995</v>
      </c>
      <c r="T323">
        <v>0.84249600000000002</v>
      </c>
      <c r="U323">
        <v>2.2804030000000002</v>
      </c>
      <c r="W323">
        <v>0.90234000000000003</v>
      </c>
      <c r="X323">
        <v>0.910883</v>
      </c>
      <c r="Y323">
        <v>1.9243220000000001</v>
      </c>
      <c r="AA323">
        <v>1.3303640000000001</v>
      </c>
      <c r="AB323">
        <v>1.306608</v>
      </c>
      <c r="AC323">
        <v>4.7006860000000001</v>
      </c>
      <c r="AE323">
        <v>1.378519</v>
      </c>
      <c r="AF323">
        <v>1.367272</v>
      </c>
      <c r="AG323">
        <v>2.5945830000000001</v>
      </c>
      <c r="AI323">
        <v>1.774983</v>
      </c>
      <c r="AJ323">
        <v>1.8144450000000001</v>
      </c>
      <c r="AK323">
        <v>3.8262930000000002</v>
      </c>
      <c r="AM323">
        <v>1.6294649999999999</v>
      </c>
      <c r="AN323">
        <v>1.6180619999999999</v>
      </c>
      <c r="AO323">
        <v>3.7792819999999998</v>
      </c>
    </row>
    <row r="324" spans="11:41">
      <c r="O324">
        <v>0.27547700000000003</v>
      </c>
      <c r="P324">
        <v>0.26319799999999999</v>
      </c>
      <c r="Q324">
        <v>0.66275399999999995</v>
      </c>
      <c r="W324">
        <v>0.26663900000000001</v>
      </c>
      <c r="X324">
        <v>0.25353599999999998</v>
      </c>
      <c r="Y324">
        <v>0.68871300000000002</v>
      </c>
      <c r="AE324">
        <v>0.27079999999999999</v>
      </c>
      <c r="AF324">
        <v>0.25733499999999998</v>
      </c>
      <c r="AG324">
        <v>0.63828700000000005</v>
      </c>
      <c r="AM324">
        <v>0.28325899999999998</v>
      </c>
      <c r="AN324">
        <v>0.26675300000000002</v>
      </c>
      <c r="AO324">
        <v>0.65787099999999998</v>
      </c>
    </row>
    <row r="325" spans="11:41">
      <c r="O325">
        <v>0.86471399999999998</v>
      </c>
      <c r="P325">
        <v>0.90192700000000003</v>
      </c>
      <c r="Q325">
        <v>2.3365</v>
      </c>
      <c r="W325">
        <v>1.23986</v>
      </c>
      <c r="X325">
        <v>1.2197499999999999</v>
      </c>
      <c r="Y325">
        <v>2.4030900000000002</v>
      </c>
      <c r="AE325">
        <v>1.7967599999999999</v>
      </c>
      <c r="AF325">
        <v>1.74787</v>
      </c>
      <c r="AG325">
        <v>4.9511500000000002</v>
      </c>
      <c r="AM325">
        <v>1.9849000000000001</v>
      </c>
      <c r="AN325">
        <v>1.9822</v>
      </c>
      <c r="AO325">
        <v>3.3985400000000001</v>
      </c>
    </row>
    <row r="326" spans="11:41">
      <c r="O326">
        <v>0.58923700000000001</v>
      </c>
      <c r="P326">
        <v>0.63872899999999999</v>
      </c>
      <c r="Q326">
        <v>1.673746</v>
      </c>
      <c r="W326">
        <v>0.973221</v>
      </c>
      <c r="X326">
        <v>0.96621400000000002</v>
      </c>
      <c r="Y326">
        <v>1.714377</v>
      </c>
      <c r="AE326">
        <v>1.52596</v>
      </c>
      <c r="AF326">
        <v>1.4905349999999999</v>
      </c>
      <c r="AG326">
        <v>4.3128630000000001</v>
      </c>
      <c r="AM326">
        <v>1.701641</v>
      </c>
      <c r="AN326">
        <v>1.7154469999999999</v>
      </c>
      <c r="AO326">
        <v>2.740669</v>
      </c>
    </row>
    <row r="327" spans="11:41">
      <c r="O327">
        <v>0.29783599999999999</v>
      </c>
      <c r="P327">
        <v>0.28542499999999998</v>
      </c>
      <c r="Q327">
        <v>0.66214600000000001</v>
      </c>
      <c r="W327">
        <v>0.281943</v>
      </c>
      <c r="X327">
        <v>0.271007</v>
      </c>
      <c r="Y327">
        <v>0.63017800000000002</v>
      </c>
      <c r="AE327">
        <v>0.28085100000000002</v>
      </c>
      <c r="AF327">
        <v>0.26732800000000001</v>
      </c>
      <c r="AG327">
        <v>0.66179200000000005</v>
      </c>
      <c r="AM327">
        <v>0.27518900000000002</v>
      </c>
      <c r="AN327">
        <v>0.26052199999999998</v>
      </c>
      <c r="AO327">
        <v>0.66114200000000001</v>
      </c>
    </row>
    <row r="328" spans="11:41">
      <c r="O328">
        <v>0.92590399999999995</v>
      </c>
      <c r="P328">
        <v>0.94823800000000003</v>
      </c>
      <c r="Q328">
        <v>2.5404900000000001</v>
      </c>
      <c r="W328">
        <v>1.2389600000000001</v>
      </c>
      <c r="X328">
        <v>1.35388</v>
      </c>
      <c r="Y328">
        <v>2.7806600000000001</v>
      </c>
      <c r="AE328">
        <v>1.7593099999999999</v>
      </c>
      <c r="AF328">
        <v>1.75857</v>
      </c>
      <c r="AG328">
        <v>4.4768400000000002</v>
      </c>
      <c r="AM328">
        <v>2.38652</v>
      </c>
      <c r="AN328">
        <v>2.4228299999999998</v>
      </c>
      <c r="AO328">
        <v>5.9578800000000003</v>
      </c>
    </row>
    <row r="329" spans="11:41">
      <c r="O329">
        <v>0.62806799999999996</v>
      </c>
      <c r="P329">
        <v>0.66281299999999999</v>
      </c>
      <c r="Q329">
        <v>1.878344</v>
      </c>
      <c r="W329">
        <v>0.95701700000000001</v>
      </c>
      <c r="X329">
        <v>1.082873</v>
      </c>
      <c r="Y329">
        <v>2.1504819999999998</v>
      </c>
      <c r="AE329">
        <v>1.478459</v>
      </c>
      <c r="AF329">
        <v>1.491242</v>
      </c>
      <c r="AG329">
        <v>3.815048</v>
      </c>
      <c r="AM329">
        <v>2.1113309999999998</v>
      </c>
      <c r="AN329">
        <v>2.1623079999999999</v>
      </c>
      <c r="AO329">
        <v>5.2967380000000004</v>
      </c>
    </row>
    <row r="330" spans="11:41">
      <c r="O330">
        <v>0.28256900000000001</v>
      </c>
      <c r="P330">
        <v>0.26896500000000001</v>
      </c>
      <c r="Q330">
        <v>0.67667299999999997</v>
      </c>
      <c r="W330">
        <v>0.27986699999999998</v>
      </c>
      <c r="X330">
        <v>0.26778000000000002</v>
      </c>
      <c r="Y330">
        <v>0.66367100000000001</v>
      </c>
      <c r="AE330">
        <v>0.26047199999999998</v>
      </c>
      <c r="AF330">
        <v>0.24506500000000001</v>
      </c>
      <c r="AG330">
        <v>0.67700300000000002</v>
      </c>
      <c r="AM330">
        <v>0.28261199999999997</v>
      </c>
      <c r="AN330">
        <v>0.26941599999999999</v>
      </c>
      <c r="AO330">
        <v>0.65075799999999995</v>
      </c>
    </row>
    <row r="331" spans="11:41">
      <c r="O331">
        <v>0.87133899999999997</v>
      </c>
      <c r="P331">
        <v>0.85999099999999995</v>
      </c>
      <c r="Q331">
        <v>2.2967599999999999</v>
      </c>
      <c r="W331">
        <v>1.3227899999999999</v>
      </c>
      <c r="X331">
        <v>1.3604000000000001</v>
      </c>
      <c r="Y331">
        <v>3.2208999999999999</v>
      </c>
      <c r="AE331">
        <v>1.8061499999999999</v>
      </c>
      <c r="AF331">
        <v>1.8220499999999999</v>
      </c>
      <c r="AG331">
        <v>4.9865899999999996</v>
      </c>
      <c r="AM331">
        <v>2.2688700000000002</v>
      </c>
      <c r="AN331">
        <v>2.2282700000000002</v>
      </c>
      <c r="AO331">
        <v>5.85</v>
      </c>
    </row>
    <row r="332" spans="11:41">
      <c r="O332">
        <v>0.58877000000000002</v>
      </c>
      <c r="P332">
        <v>0.59102600000000005</v>
      </c>
      <c r="Q332">
        <v>1.6200870000000001</v>
      </c>
      <c r="W332">
        <v>1.042923</v>
      </c>
      <c r="X332">
        <v>1.0926199999999999</v>
      </c>
      <c r="Y332">
        <v>2.557229</v>
      </c>
      <c r="AE332">
        <v>1.5456780000000001</v>
      </c>
      <c r="AF332">
        <v>1.5769850000000001</v>
      </c>
      <c r="AG332">
        <v>4.3095869999999996</v>
      </c>
      <c r="AM332">
        <v>1.9862580000000001</v>
      </c>
      <c r="AN332">
        <v>1.9588540000000001</v>
      </c>
      <c r="AO332">
        <v>5.1992419999999999</v>
      </c>
    </row>
    <row r="333" spans="11:41">
      <c r="O333">
        <v>0.275038</v>
      </c>
      <c r="P333">
        <v>0.262658</v>
      </c>
      <c r="Q333">
        <v>0.665296</v>
      </c>
      <c r="W333">
        <v>0.27484500000000001</v>
      </c>
      <c r="X333">
        <v>0.26381100000000002</v>
      </c>
      <c r="Y333">
        <v>0.63429199999999997</v>
      </c>
      <c r="AE333">
        <v>0.27544299999999999</v>
      </c>
      <c r="AF333">
        <v>0.26012000000000002</v>
      </c>
      <c r="AG333">
        <v>0.63228700000000004</v>
      </c>
      <c r="AM333">
        <v>0.274171</v>
      </c>
      <c r="AN333">
        <v>0.258797</v>
      </c>
      <c r="AO333">
        <v>0.63173999999999997</v>
      </c>
    </row>
    <row r="334" spans="11:41">
      <c r="O334">
        <v>0.893872</v>
      </c>
      <c r="P334">
        <v>0.92602499999999999</v>
      </c>
      <c r="Q334">
        <v>2.87588</v>
      </c>
      <c r="W334">
        <v>0.497251</v>
      </c>
      <c r="X334">
        <v>0.48003600000000002</v>
      </c>
      <c r="Y334">
        <v>1.53009</v>
      </c>
      <c r="AE334">
        <v>1.7668299999999999</v>
      </c>
      <c r="AF334">
        <v>1.76294</v>
      </c>
      <c r="AG334">
        <v>3.8877100000000002</v>
      </c>
      <c r="AM334">
        <v>2.2463799999999998</v>
      </c>
      <c r="AN334">
        <v>2.2061299999999999</v>
      </c>
      <c r="AO334">
        <v>4.33812</v>
      </c>
    </row>
    <row r="335" spans="11:41">
      <c r="O335">
        <v>0.618834</v>
      </c>
      <c r="P335">
        <v>0.66336700000000004</v>
      </c>
      <c r="Q335">
        <v>2.2105839999999999</v>
      </c>
      <c r="W335">
        <v>0.22240599999999999</v>
      </c>
      <c r="X335">
        <v>0.216225</v>
      </c>
      <c r="Y335">
        <v>0.89579799999999998</v>
      </c>
      <c r="AE335">
        <v>1.491387</v>
      </c>
      <c r="AF335">
        <v>1.50282</v>
      </c>
      <c r="AG335">
        <v>3.255423</v>
      </c>
      <c r="AM335">
        <v>1.9722090000000001</v>
      </c>
      <c r="AN335">
        <v>1.947333</v>
      </c>
      <c r="AO335">
        <v>3.7063799999999998</v>
      </c>
    </row>
    <row r="336" spans="11:41">
      <c r="O336">
        <v>0.27099000000000001</v>
      </c>
      <c r="P336">
        <v>0.258434</v>
      </c>
      <c r="Q336">
        <v>0.65289399999999997</v>
      </c>
      <c r="W336">
        <v>0.26979500000000001</v>
      </c>
      <c r="X336">
        <v>0.255938</v>
      </c>
      <c r="Y336">
        <v>0.67480399999999996</v>
      </c>
      <c r="AE336">
        <v>0.27670400000000001</v>
      </c>
      <c r="AF336">
        <v>0.26441300000000001</v>
      </c>
      <c r="AG336">
        <v>0.65171100000000004</v>
      </c>
      <c r="AM336">
        <v>0.29220299999999999</v>
      </c>
      <c r="AN336">
        <v>0.288221</v>
      </c>
      <c r="AO336">
        <v>0.68675799999999998</v>
      </c>
    </row>
    <row r="337" spans="15:41">
      <c r="O337">
        <v>0.41678500000000002</v>
      </c>
      <c r="P337">
        <v>0.41980499999999998</v>
      </c>
      <c r="Q337">
        <v>1.0624</v>
      </c>
      <c r="W337">
        <v>1.2725599999999999</v>
      </c>
      <c r="X337">
        <v>1.29196</v>
      </c>
      <c r="Y337">
        <v>3.90707</v>
      </c>
      <c r="AE337">
        <v>1.7808600000000001</v>
      </c>
      <c r="AF337">
        <v>1.7476400000000001</v>
      </c>
      <c r="AG337">
        <v>3.6517200000000001</v>
      </c>
      <c r="AM337">
        <v>2.2968799999999998</v>
      </c>
      <c r="AN337">
        <v>2.2829899999999999</v>
      </c>
      <c r="AO337">
        <v>3.9685700000000002</v>
      </c>
    </row>
    <row r="338" spans="15:41">
      <c r="O338">
        <v>0.14579500000000001</v>
      </c>
      <c r="P338">
        <v>0.16137099999999999</v>
      </c>
      <c r="Q338">
        <v>0.40950599999999998</v>
      </c>
      <c r="W338">
        <v>1.0027649999999999</v>
      </c>
      <c r="X338">
        <v>1.036022</v>
      </c>
      <c r="Y338">
        <v>3.2322660000000001</v>
      </c>
      <c r="AE338">
        <v>1.504156</v>
      </c>
      <c r="AF338">
        <v>1.4832270000000001</v>
      </c>
      <c r="AG338">
        <v>3.0000089999999999</v>
      </c>
      <c r="AM338">
        <v>2.004677</v>
      </c>
      <c r="AN338">
        <v>1.994769</v>
      </c>
      <c r="AO338">
        <v>3.281812</v>
      </c>
    </row>
    <row r="339" spans="15:41">
      <c r="O339">
        <v>0.28271200000000002</v>
      </c>
      <c r="P339">
        <v>0.26971699999999998</v>
      </c>
      <c r="Q339">
        <v>0.66746499999999997</v>
      </c>
      <c r="W339">
        <v>0.26903500000000002</v>
      </c>
      <c r="X339">
        <v>0.26505400000000001</v>
      </c>
      <c r="Y339">
        <v>0.62031700000000001</v>
      </c>
      <c r="AE339">
        <v>0.272762</v>
      </c>
      <c r="AF339">
        <v>0.26574399999999998</v>
      </c>
      <c r="AG339">
        <v>0.62832600000000005</v>
      </c>
      <c r="AM339">
        <v>0.26998499999999998</v>
      </c>
      <c r="AN339">
        <v>0.25767600000000002</v>
      </c>
      <c r="AO339">
        <v>0.80111399999999999</v>
      </c>
    </row>
    <row r="340" spans="15:41">
      <c r="O340">
        <v>0.426597</v>
      </c>
      <c r="P340">
        <v>0.41073100000000001</v>
      </c>
      <c r="Q340">
        <v>1.2513799999999999</v>
      </c>
      <c r="W340">
        <v>0.472335</v>
      </c>
      <c r="X340">
        <v>0.49668099999999998</v>
      </c>
      <c r="Y340">
        <v>1.1557299999999999</v>
      </c>
      <c r="AE340">
        <v>0.60073699999999997</v>
      </c>
      <c r="AF340">
        <v>0.61665300000000001</v>
      </c>
      <c r="AG340">
        <v>1.40794</v>
      </c>
      <c r="AM340">
        <v>1.02674</v>
      </c>
      <c r="AN340">
        <v>1.02172</v>
      </c>
      <c r="AO340">
        <v>3.1983000000000001</v>
      </c>
    </row>
    <row r="341" spans="15:41">
      <c r="O341">
        <v>0.14388500000000001</v>
      </c>
      <c r="P341">
        <v>0.141014</v>
      </c>
      <c r="Q341">
        <v>0.58391499999999996</v>
      </c>
      <c r="W341">
        <v>0.20330000000000001</v>
      </c>
      <c r="X341">
        <v>0.231627</v>
      </c>
      <c r="Y341">
        <v>0.53541300000000003</v>
      </c>
      <c r="AE341">
        <v>0.32797500000000002</v>
      </c>
      <c r="AF341">
        <v>0.35090900000000003</v>
      </c>
      <c r="AG341">
        <v>0.77961400000000003</v>
      </c>
      <c r="AM341">
        <v>0.75675499999999996</v>
      </c>
      <c r="AN341">
        <v>0.76404399999999995</v>
      </c>
      <c r="AO341">
        <v>2.397186</v>
      </c>
    </row>
    <row r="342" spans="15:41">
      <c r="O342">
        <v>0.269565</v>
      </c>
      <c r="P342">
        <v>0.25651600000000002</v>
      </c>
      <c r="Q342">
        <v>0.66200400000000004</v>
      </c>
      <c r="W342">
        <v>0.27913100000000002</v>
      </c>
      <c r="X342">
        <v>0.26464700000000002</v>
      </c>
      <c r="Y342">
        <v>0.67062200000000005</v>
      </c>
      <c r="AE342">
        <v>0.290682</v>
      </c>
      <c r="AF342">
        <v>0.27655999999999997</v>
      </c>
      <c r="AG342">
        <v>0.64337999999999995</v>
      </c>
      <c r="AM342">
        <v>0.28127200000000002</v>
      </c>
      <c r="AN342">
        <v>0.280831</v>
      </c>
      <c r="AO342">
        <v>0.64505000000000001</v>
      </c>
    </row>
    <row r="343" spans="15:41">
      <c r="O343">
        <v>0.87362700000000004</v>
      </c>
      <c r="P343">
        <v>0.89832599999999996</v>
      </c>
      <c r="Q343">
        <v>2.0882299999999998</v>
      </c>
      <c r="W343">
        <v>1.28653</v>
      </c>
      <c r="X343">
        <v>1.28159</v>
      </c>
      <c r="Y343">
        <v>2.8485900000000002</v>
      </c>
      <c r="AE343">
        <v>1.83362</v>
      </c>
      <c r="AF343">
        <v>1.82212</v>
      </c>
      <c r="AG343">
        <v>4.5202</v>
      </c>
      <c r="AM343">
        <v>0.64847999999999995</v>
      </c>
      <c r="AN343">
        <v>0.66374900000000003</v>
      </c>
      <c r="AO343">
        <v>1.69387</v>
      </c>
    </row>
    <row r="344" spans="15:41">
      <c r="O344">
        <v>0.60406199999999999</v>
      </c>
      <c r="P344">
        <v>0.64180999999999999</v>
      </c>
      <c r="Q344">
        <v>1.426226</v>
      </c>
      <c r="W344">
        <v>1.0073989999999999</v>
      </c>
      <c r="X344">
        <v>1.0169429999999999</v>
      </c>
      <c r="Y344">
        <v>2.1779679999999999</v>
      </c>
      <c r="AE344">
        <v>1.5429379999999999</v>
      </c>
      <c r="AF344">
        <v>1.54556</v>
      </c>
      <c r="AG344">
        <v>3.8768199999999999</v>
      </c>
      <c r="AM344">
        <v>0.36720799999999998</v>
      </c>
      <c r="AN344">
        <v>0.38291799999999998</v>
      </c>
      <c r="AO344">
        <v>1.0488200000000001</v>
      </c>
    </row>
    <row r="345" spans="15:41">
      <c r="O345">
        <v>0.27874900000000002</v>
      </c>
      <c r="P345">
        <v>0.27019700000000002</v>
      </c>
      <c r="Q345">
        <v>0.66914200000000001</v>
      </c>
      <c r="W345">
        <v>0.27179999999999999</v>
      </c>
      <c r="X345">
        <v>0.25979400000000002</v>
      </c>
      <c r="Y345">
        <v>0.64596799999999999</v>
      </c>
      <c r="AE345">
        <v>0.29222199999999998</v>
      </c>
      <c r="AF345">
        <v>0.27959400000000001</v>
      </c>
      <c r="AG345">
        <v>0.66646799999999995</v>
      </c>
      <c r="AM345">
        <v>0.27044000000000001</v>
      </c>
      <c r="AN345">
        <v>0.26181100000000002</v>
      </c>
      <c r="AO345">
        <v>0.65070300000000003</v>
      </c>
    </row>
    <row r="346" spans="15:41">
      <c r="O346">
        <v>0.40814499999999998</v>
      </c>
      <c r="P346">
        <v>0.414408</v>
      </c>
      <c r="Q346">
        <v>1.2018200000000001</v>
      </c>
      <c r="W346">
        <v>1.3118300000000001</v>
      </c>
      <c r="X346">
        <v>1.36442</v>
      </c>
      <c r="Y346">
        <v>4.2264900000000001</v>
      </c>
      <c r="AE346">
        <v>1.76671</v>
      </c>
      <c r="AF346">
        <v>1.81213</v>
      </c>
      <c r="AG346">
        <v>3.6745100000000002</v>
      </c>
      <c r="AM346">
        <v>0.70652099999999995</v>
      </c>
      <c r="AN346">
        <v>0.71711999999999998</v>
      </c>
      <c r="AO346">
        <v>2.1599300000000001</v>
      </c>
    </row>
    <row r="347" spans="15:41">
      <c r="O347">
        <v>0.12939600000000001</v>
      </c>
      <c r="P347">
        <v>0.14421100000000001</v>
      </c>
      <c r="Q347">
        <v>0.53267799999999998</v>
      </c>
      <c r="W347">
        <v>1.04003</v>
      </c>
      <c r="X347">
        <v>1.1046260000000001</v>
      </c>
      <c r="Y347">
        <v>3.5805220000000002</v>
      </c>
      <c r="AE347">
        <v>1.474488</v>
      </c>
      <c r="AF347">
        <v>1.5325359999999999</v>
      </c>
      <c r="AG347">
        <v>3.0080420000000001</v>
      </c>
      <c r="AM347">
        <v>0.436081</v>
      </c>
      <c r="AN347">
        <v>0.45530900000000002</v>
      </c>
      <c r="AO347">
        <v>1.5092270000000001</v>
      </c>
    </row>
    <row r="348" spans="15:41">
      <c r="O348">
        <v>0.25819700000000001</v>
      </c>
      <c r="P348">
        <v>0.24485899999999999</v>
      </c>
      <c r="Q348">
        <v>0.63651400000000002</v>
      </c>
      <c r="W348">
        <v>0.26840999999999998</v>
      </c>
      <c r="X348">
        <v>0.25602200000000003</v>
      </c>
      <c r="Y348">
        <v>0.65229599999999999</v>
      </c>
      <c r="AE348">
        <v>0.272947</v>
      </c>
      <c r="AF348">
        <v>0.261295</v>
      </c>
      <c r="AG348">
        <v>0.63249699999999998</v>
      </c>
      <c r="AM348">
        <v>0.28215000000000001</v>
      </c>
      <c r="AN348">
        <v>0.26563500000000001</v>
      </c>
      <c r="AO348">
        <v>0.65883700000000001</v>
      </c>
    </row>
    <row r="349" spans="15:41">
      <c r="O349">
        <v>0.88807999999999998</v>
      </c>
      <c r="P349">
        <v>0.87202100000000005</v>
      </c>
      <c r="Q349">
        <v>2.59301</v>
      </c>
      <c r="W349">
        <v>1.2758700000000001</v>
      </c>
      <c r="X349">
        <v>1.28644</v>
      </c>
      <c r="Y349">
        <v>3.0628000000000002</v>
      </c>
      <c r="AE349">
        <v>1.79084</v>
      </c>
      <c r="AF349">
        <v>1.85517</v>
      </c>
      <c r="AG349">
        <v>4.9340599999999997</v>
      </c>
      <c r="AM349">
        <v>2.0965699999999998</v>
      </c>
      <c r="AN349">
        <v>2.0033300000000001</v>
      </c>
      <c r="AO349">
        <v>4.4503899999999996</v>
      </c>
    </row>
    <row r="350" spans="15:41">
      <c r="O350">
        <v>0.62988299999999997</v>
      </c>
      <c r="P350">
        <v>0.627162</v>
      </c>
      <c r="Q350">
        <v>1.956496</v>
      </c>
      <c r="W350">
        <v>1.00746</v>
      </c>
      <c r="X350">
        <v>1.0304180000000001</v>
      </c>
      <c r="Y350">
        <v>2.410504</v>
      </c>
      <c r="AE350">
        <v>1.5178929999999999</v>
      </c>
      <c r="AF350">
        <v>1.5938749999999999</v>
      </c>
      <c r="AG350">
        <v>4.3015629999999998</v>
      </c>
      <c r="AM350">
        <v>1.8144199999999999</v>
      </c>
      <c r="AN350">
        <v>1.737695</v>
      </c>
      <c r="AO350">
        <v>3.791553</v>
      </c>
    </row>
    <row r="351" spans="15:41">
      <c r="O351">
        <v>0.26365899999999998</v>
      </c>
      <c r="P351">
        <v>0.25270799999999999</v>
      </c>
      <c r="Q351">
        <v>0.62453700000000001</v>
      </c>
      <c r="W351">
        <v>0.28508899999999998</v>
      </c>
      <c r="X351">
        <v>0.27293200000000001</v>
      </c>
      <c r="Y351">
        <v>0.65869599999999995</v>
      </c>
      <c r="AE351">
        <v>0.265513</v>
      </c>
      <c r="AF351">
        <v>0.261019</v>
      </c>
      <c r="AG351">
        <v>0.63734199999999996</v>
      </c>
      <c r="AM351">
        <v>0.26586199999999999</v>
      </c>
      <c r="AN351">
        <v>0.25541199999999997</v>
      </c>
      <c r="AO351">
        <v>0.62054500000000001</v>
      </c>
    </row>
    <row r="352" spans="15:41">
      <c r="O352">
        <v>0.93337400000000004</v>
      </c>
      <c r="P352">
        <v>0.95247300000000001</v>
      </c>
      <c r="Q352">
        <v>2.8010700000000002</v>
      </c>
      <c r="W352">
        <v>1.26006</v>
      </c>
      <c r="X352">
        <v>1.2749900000000001</v>
      </c>
      <c r="Y352">
        <v>2.7056200000000001</v>
      </c>
      <c r="AE352">
        <v>1.6076699999999999</v>
      </c>
      <c r="AF352">
        <v>1.60409</v>
      </c>
      <c r="AG352">
        <v>3.8007300000000002</v>
      </c>
      <c r="AM352">
        <v>2.2661699999999998</v>
      </c>
      <c r="AN352">
        <v>2.20383</v>
      </c>
      <c r="AO352">
        <v>5.2056399999999998</v>
      </c>
    </row>
    <row r="353" spans="15:41">
      <c r="O353">
        <v>0.66971499999999995</v>
      </c>
      <c r="P353">
        <v>0.69976499999999997</v>
      </c>
      <c r="Q353">
        <v>2.1765330000000001</v>
      </c>
      <c r="W353">
        <v>0.97497100000000003</v>
      </c>
      <c r="X353">
        <v>1.0020579999999999</v>
      </c>
      <c r="Y353">
        <v>2.0469240000000002</v>
      </c>
      <c r="AE353">
        <v>1.342157</v>
      </c>
      <c r="AF353">
        <v>1.3430709999999999</v>
      </c>
      <c r="AG353">
        <v>3.1633879999999999</v>
      </c>
      <c r="AM353">
        <v>2.000308</v>
      </c>
      <c r="AN353">
        <v>1.948418</v>
      </c>
      <c r="AO353">
        <v>4.5850949999999999</v>
      </c>
    </row>
    <row r="354" spans="15:41">
      <c r="O354">
        <v>0.27260400000000001</v>
      </c>
      <c r="P354">
        <v>0.260494</v>
      </c>
      <c r="Q354">
        <v>0.68043900000000002</v>
      </c>
      <c r="W354">
        <v>0.29497400000000001</v>
      </c>
      <c r="X354">
        <v>0.28206999999999999</v>
      </c>
      <c r="Y354">
        <v>0.64534999999999998</v>
      </c>
      <c r="AE354">
        <v>0.26140400000000003</v>
      </c>
      <c r="AF354">
        <v>0.24696100000000001</v>
      </c>
      <c r="AG354">
        <v>0.61124000000000001</v>
      </c>
      <c r="AM354">
        <v>0.27561400000000003</v>
      </c>
      <c r="AN354">
        <v>0.26222200000000001</v>
      </c>
      <c r="AO354">
        <v>0.64307700000000001</v>
      </c>
    </row>
    <row r="355" spans="15:41">
      <c r="O355">
        <v>0.85582499999999995</v>
      </c>
      <c r="P355">
        <v>0.84875900000000004</v>
      </c>
      <c r="Q355">
        <v>1.9048</v>
      </c>
      <c r="W355">
        <v>1.3221000000000001</v>
      </c>
      <c r="X355">
        <v>1.26468</v>
      </c>
      <c r="Y355">
        <v>4.6311600000000004</v>
      </c>
      <c r="AE355">
        <v>1.5360100000000001</v>
      </c>
      <c r="AF355">
        <v>1.57111</v>
      </c>
      <c r="AG355">
        <v>3.22383</v>
      </c>
      <c r="AM355">
        <v>2.3942299999999999</v>
      </c>
      <c r="AN355">
        <v>2.3065600000000002</v>
      </c>
      <c r="AO355">
        <v>6.4578699999999998</v>
      </c>
    </row>
    <row r="356" spans="15:41">
      <c r="O356">
        <v>0.58322099999999999</v>
      </c>
      <c r="P356">
        <v>0.58826500000000004</v>
      </c>
      <c r="Q356">
        <v>1.224361</v>
      </c>
      <c r="W356">
        <v>1.027126</v>
      </c>
      <c r="X356">
        <v>0.98260999999999998</v>
      </c>
      <c r="Y356">
        <v>3.9858099999999999</v>
      </c>
      <c r="AE356">
        <v>1.2746059999999999</v>
      </c>
      <c r="AF356">
        <v>1.324149</v>
      </c>
      <c r="AG356">
        <v>2.61259</v>
      </c>
      <c r="AM356">
        <v>2.1186159999999998</v>
      </c>
      <c r="AN356">
        <v>2.0443380000000002</v>
      </c>
      <c r="AO356">
        <v>5.8147929999999999</v>
      </c>
    </row>
    <row r="357" spans="15:41">
      <c r="O357">
        <v>0.27059699999999998</v>
      </c>
      <c r="P357">
        <v>0.25790000000000002</v>
      </c>
      <c r="Q357">
        <v>0.64301600000000003</v>
      </c>
      <c r="W357">
        <v>0.26930999999999999</v>
      </c>
      <c r="X357">
        <v>0.25552900000000001</v>
      </c>
      <c r="Y357">
        <v>0.611537</v>
      </c>
      <c r="AE357">
        <v>0.27281499999999997</v>
      </c>
      <c r="AF357">
        <v>0.26155099999999998</v>
      </c>
      <c r="AG357">
        <v>0.63004300000000002</v>
      </c>
      <c r="AM357">
        <v>0.28461399999999998</v>
      </c>
      <c r="AN357">
        <v>0.26959499999999997</v>
      </c>
      <c r="AO357">
        <v>0.70331399999999999</v>
      </c>
    </row>
    <row r="358" spans="15:41">
      <c r="O358">
        <v>0.90809899999999999</v>
      </c>
      <c r="P358">
        <v>0.93851099999999998</v>
      </c>
      <c r="Q358">
        <v>2.80457</v>
      </c>
      <c r="W358">
        <v>1.3151299999999999</v>
      </c>
      <c r="X358">
        <v>1.4005700000000001</v>
      </c>
      <c r="Y358">
        <v>3.3025199999999999</v>
      </c>
      <c r="AE358">
        <v>0.601692</v>
      </c>
      <c r="AF358">
        <v>0.60734699999999997</v>
      </c>
      <c r="AG358">
        <v>1.7559</v>
      </c>
      <c r="AM358">
        <v>2.44706</v>
      </c>
      <c r="AN358">
        <v>2.4870399999999999</v>
      </c>
      <c r="AO358">
        <v>6.3687199999999997</v>
      </c>
    </row>
    <row r="359" spans="15:41">
      <c r="O359">
        <v>0.63750200000000001</v>
      </c>
      <c r="P359">
        <v>0.68061099999999997</v>
      </c>
      <c r="Q359">
        <v>2.1615540000000002</v>
      </c>
      <c r="W359">
        <v>1.04582</v>
      </c>
      <c r="X359">
        <v>1.145041</v>
      </c>
      <c r="Y359">
        <v>2.6909830000000001</v>
      </c>
      <c r="AE359">
        <v>0.32887699999999997</v>
      </c>
      <c r="AF359">
        <v>0.34579599999999999</v>
      </c>
      <c r="AG359">
        <v>1.1258570000000001</v>
      </c>
      <c r="AM359">
        <v>2.1624460000000001</v>
      </c>
      <c r="AN359">
        <v>2.2174450000000001</v>
      </c>
      <c r="AO359">
        <v>5.6654059999999999</v>
      </c>
    </row>
    <row r="360" spans="15:41">
      <c r="O360">
        <v>0.29173399999999999</v>
      </c>
      <c r="P360">
        <v>0.27765800000000002</v>
      </c>
      <c r="Q360">
        <v>0.69232099999999996</v>
      </c>
      <c r="W360">
        <v>0.25852399999999998</v>
      </c>
      <c r="X360">
        <v>0.24745200000000001</v>
      </c>
      <c r="Y360">
        <v>0.63611799999999996</v>
      </c>
      <c r="AE360">
        <v>0.27332699999999999</v>
      </c>
      <c r="AF360">
        <v>0.26994699999999999</v>
      </c>
      <c r="AG360">
        <v>0.63120500000000002</v>
      </c>
      <c r="AM360">
        <v>0.27127400000000002</v>
      </c>
      <c r="AN360">
        <v>0.26822499999999999</v>
      </c>
      <c r="AO360">
        <v>0.613672</v>
      </c>
    </row>
    <row r="361" spans="15:41">
      <c r="O361">
        <v>0.92732000000000003</v>
      </c>
      <c r="P361">
        <v>0.89566100000000004</v>
      </c>
      <c r="Q361">
        <v>1.78749</v>
      </c>
      <c r="W361">
        <v>1.2341200000000001</v>
      </c>
      <c r="X361">
        <v>1.2554000000000001</v>
      </c>
      <c r="Y361">
        <v>2.33867</v>
      </c>
      <c r="AE361">
        <v>0.55415199999999998</v>
      </c>
      <c r="AF361">
        <v>0.55806900000000004</v>
      </c>
      <c r="AG361">
        <v>1.5555300000000001</v>
      </c>
      <c r="AM361">
        <v>2.3413300000000001</v>
      </c>
      <c r="AN361">
        <v>2.3860399999999999</v>
      </c>
      <c r="AO361">
        <v>5.6468299999999996</v>
      </c>
    </row>
    <row r="362" spans="15:41">
      <c r="O362">
        <v>0.63558599999999998</v>
      </c>
      <c r="P362">
        <v>0.61800299999999997</v>
      </c>
      <c r="Q362">
        <v>1.0951690000000001</v>
      </c>
      <c r="W362">
        <v>0.97559600000000002</v>
      </c>
      <c r="X362">
        <v>1.0079480000000001</v>
      </c>
      <c r="Y362">
        <v>1.7025520000000001</v>
      </c>
      <c r="AE362">
        <v>0.28082499999999999</v>
      </c>
      <c r="AF362">
        <v>0.28812199999999999</v>
      </c>
      <c r="AG362">
        <v>0.92432499999999995</v>
      </c>
      <c r="AM362">
        <v>2.0700560000000001</v>
      </c>
      <c r="AN362">
        <v>2.1178149999999998</v>
      </c>
      <c r="AO362">
        <v>5.0331580000000002</v>
      </c>
    </row>
    <row r="363" spans="15:41">
      <c r="O363">
        <v>0.29194500000000001</v>
      </c>
      <c r="P363">
        <v>0.27796300000000002</v>
      </c>
      <c r="Q363">
        <v>0.70790799999999998</v>
      </c>
      <c r="W363">
        <v>0.27542499999999998</v>
      </c>
      <c r="X363">
        <v>0.26125399999999999</v>
      </c>
      <c r="Y363">
        <v>0.65489600000000003</v>
      </c>
      <c r="AE363">
        <v>0.28198800000000002</v>
      </c>
      <c r="AF363">
        <v>0.26698100000000002</v>
      </c>
      <c r="AG363">
        <v>0.63795999999999997</v>
      </c>
      <c r="AM363">
        <v>0.28792400000000001</v>
      </c>
      <c r="AN363">
        <v>0.275256</v>
      </c>
      <c r="AO363">
        <v>0.65601399999999999</v>
      </c>
    </row>
    <row r="364" spans="15:41">
      <c r="O364">
        <v>0.87365099999999996</v>
      </c>
      <c r="P364">
        <v>0.85912999999999995</v>
      </c>
      <c r="Q364">
        <v>2.1581299999999999</v>
      </c>
      <c r="W364">
        <v>1.22237</v>
      </c>
      <c r="X364">
        <v>1.26844</v>
      </c>
      <c r="Y364">
        <v>2.6854900000000002</v>
      </c>
      <c r="AE364">
        <v>1.63825</v>
      </c>
      <c r="AF364">
        <v>1.6959900000000001</v>
      </c>
      <c r="AG364">
        <v>3.4452400000000001</v>
      </c>
      <c r="AM364">
        <v>0.70998099999999997</v>
      </c>
      <c r="AN364">
        <v>0.71117799999999998</v>
      </c>
      <c r="AO364">
        <v>2.0327000000000002</v>
      </c>
    </row>
    <row r="365" spans="15:41">
      <c r="O365">
        <v>0.58170599999999995</v>
      </c>
      <c r="P365">
        <v>0.58116699999999999</v>
      </c>
      <c r="Q365">
        <v>1.4502219999999999</v>
      </c>
      <c r="W365">
        <v>0.94694500000000004</v>
      </c>
      <c r="X365">
        <v>1.0071859999999999</v>
      </c>
      <c r="Y365">
        <v>2.0305939999999998</v>
      </c>
      <c r="AE365">
        <v>1.3562620000000001</v>
      </c>
      <c r="AF365">
        <v>1.429009</v>
      </c>
      <c r="AG365">
        <v>2.80728</v>
      </c>
      <c r="AM365">
        <v>0.42205700000000002</v>
      </c>
      <c r="AN365">
        <v>0.43592199999999998</v>
      </c>
      <c r="AO365">
        <v>1.3766860000000001</v>
      </c>
    </row>
    <row r="366" spans="15:41">
      <c r="O366">
        <v>0.26871800000000001</v>
      </c>
      <c r="P366">
        <v>0.25565199999999999</v>
      </c>
      <c r="Q366">
        <v>0.70609599999999995</v>
      </c>
      <c r="W366">
        <v>0.28347699999999998</v>
      </c>
      <c r="X366">
        <v>0.27829500000000001</v>
      </c>
      <c r="Y366">
        <v>0.63229800000000003</v>
      </c>
      <c r="AE366">
        <v>0.28461999999999998</v>
      </c>
      <c r="AF366">
        <v>0.27055299999999999</v>
      </c>
      <c r="AG366">
        <v>0.65288199999999996</v>
      </c>
      <c r="AM366">
        <v>0.296906</v>
      </c>
      <c r="AN366">
        <v>0.280335</v>
      </c>
      <c r="AO366">
        <v>0.68013500000000005</v>
      </c>
    </row>
    <row r="367" spans="15:41">
      <c r="O367">
        <v>0.87366600000000005</v>
      </c>
      <c r="P367">
        <v>0.83476700000000004</v>
      </c>
      <c r="Q367">
        <v>2.1749399999999999</v>
      </c>
      <c r="W367">
        <v>0.46609200000000001</v>
      </c>
      <c r="X367">
        <v>0.47591699999999998</v>
      </c>
      <c r="Y367">
        <v>1.2751399999999999</v>
      </c>
      <c r="AE367">
        <v>1.78487</v>
      </c>
      <c r="AF367">
        <v>1.8074399999999999</v>
      </c>
      <c r="AG367">
        <v>5.1584500000000002</v>
      </c>
      <c r="AM367">
        <v>2.2623500000000001</v>
      </c>
      <c r="AN367">
        <v>2.2706200000000001</v>
      </c>
      <c r="AO367">
        <v>4.0819599999999996</v>
      </c>
    </row>
    <row r="368" spans="15:41">
      <c r="O368">
        <v>0.60494800000000004</v>
      </c>
      <c r="P368">
        <v>0.57911500000000005</v>
      </c>
      <c r="Q368">
        <v>1.468844</v>
      </c>
      <c r="W368">
        <v>0.182615</v>
      </c>
      <c r="X368">
        <v>0.19762199999999999</v>
      </c>
      <c r="Y368">
        <v>0.64284200000000002</v>
      </c>
      <c r="AE368">
        <v>1.5002500000000001</v>
      </c>
      <c r="AF368">
        <v>1.5368869999999999</v>
      </c>
      <c r="AG368">
        <v>4.5055680000000002</v>
      </c>
      <c r="AM368">
        <v>1.965444</v>
      </c>
      <c r="AN368">
        <v>1.9902850000000001</v>
      </c>
      <c r="AO368">
        <v>3.4018250000000001</v>
      </c>
    </row>
    <row r="369" spans="3:41">
      <c r="O369">
        <v>0.28380699999999998</v>
      </c>
      <c r="P369">
        <v>0.26817600000000003</v>
      </c>
      <c r="Q369">
        <v>0.63175499999999996</v>
      </c>
      <c r="W369">
        <v>0.29102899999999998</v>
      </c>
      <c r="X369">
        <v>0.27668700000000002</v>
      </c>
      <c r="Y369">
        <v>0.68722300000000003</v>
      </c>
      <c r="AE369">
        <v>0.27443899999999999</v>
      </c>
      <c r="AF369">
        <v>0.26437699999999997</v>
      </c>
      <c r="AG369">
        <v>0.66395099999999996</v>
      </c>
      <c r="AM369">
        <v>0.27579199999999998</v>
      </c>
      <c r="AN369">
        <v>0.26748499999999997</v>
      </c>
      <c r="AO369">
        <v>0.65664500000000003</v>
      </c>
    </row>
    <row r="370" spans="3:41">
      <c r="O370">
        <v>0.90299300000000005</v>
      </c>
      <c r="P370">
        <v>0.93311100000000002</v>
      </c>
      <c r="Q370">
        <v>2.5939199999999998</v>
      </c>
      <c r="W370">
        <v>1.27617</v>
      </c>
      <c r="X370">
        <v>1.3243400000000001</v>
      </c>
      <c r="Y370">
        <v>3.4421200000000001</v>
      </c>
      <c r="AE370">
        <v>0.58740000000000003</v>
      </c>
      <c r="AF370">
        <v>0.60123099999999996</v>
      </c>
      <c r="AG370">
        <v>1.5401100000000001</v>
      </c>
      <c r="AM370">
        <v>0.730244</v>
      </c>
      <c r="AN370">
        <v>0.69600600000000001</v>
      </c>
      <c r="AO370">
        <v>1.7824599999999999</v>
      </c>
    </row>
    <row r="371" spans="3:41">
      <c r="O371">
        <v>0.61918600000000001</v>
      </c>
      <c r="P371">
        <v>0.66493500000000005</v>
      </c>
      <c r="Q371">
        <v>1.9621649999999999</v>
      </c>
      <c r="W371">
        <v>0.98514100000000004</v>
      </c>
      <c r="X371">
        <v>1.0476529999999999</v>
      </c>
      <c r="Y371">
        <v>2.7548970000000002</v>
      </c>
      <c r="AE371">
        <v>0.31296099999999999</v>
      </c>
      <c r="AF371">
        <v>0.33685399999999999</v>
      </c>
      <c r="AG371">
        <v>0.87615900000000002</v>
      </c>
      <c r="AM371">
        <v>0.45445200000000002</v>
      </c>
      <c r="AN371">
        <v>0.42852099999999999</v>
      </c>
      <c r="AO371">
        <v>1.125815</v>
      </c>
    </row>
    <row r="372" spans="3:41">
      <c r="O372">
        <v>0.276223</v>
      </c>
      <c r="P372">
        <v>0.26296999999999998</v>
      </c>
      <c r="Q372">
        <v>0.67443900000000001</v>
      </c>
      <c r="W372">
        <v>0.284389</v>
      </c>
      <c r="X372">
        <v>0.27005299999999999</v>
      </c>
      <c r="Y372">
        <v>0.65379200000000004</v>
      </c>
      <c r="AE372">
        <v>0.26539299999999999</v>
      </c>
      <c r="AF372">
        <v>0.25514999999999999</v>
      </c>
      <c r="AG372">
        <v>0.63927599999999996</v>
      </c>
      <c r="AM372">
        <v>0.26033000000000001</v>
      </c>
      <c r="AN372">
        <v>0.24576600000000001</v>
      </c>
      <c r="AO372">
        <v>0.61864600000000003</v>
      </c>
    </row>
    <row r="373" spans="3:41">
      <c r="O373">
        <v>0.90155099999999999</v>
      </c>
      <c r="P373">
        <v>0.89527199999999996</v>
      </c>
      <c r="Q373">
        <v>2.8538100000000002</v>
      </c>
      <c r="W373">
        <v>1.1934499999999999</v>
      </c>
      <c r="X373">
        <v>1.1685300000000001</v>
      </c>
      <c r="Y373">
        <v>2.5257000000000001</v>
      </c>
      <c r="AE373">
        <v>1.7726599999999999</v>
      </c>
      <c r="AF373">
        <v>1.74519</v>
      </c>
      <c r="AG373">
        <v>4.5603699999999998</v>
      </c>
      <c r="AM373">
        <v>2.2221000000000002</v>
      </c>
      <c r="AN373">
        <v>2.2514599999999998</v>
      </c>
      <c r="AO373">
        <v>5.1763199999999996</v>
      </c>
    </row>
    <row r="374" spans="3:41">
      <c r="O374">
        <v>0.62532799999999999</v>
      </c>
      <c r="P374">
        <v>0.63230200000000003</v>
      </c>
      <c r="Q374">
        <v>2.1793710000000002</v>
      </c>
      <c r="W374">
        <v>0.90906100000000001</v>
      </c>
      <c r="X374">
        <v>0.89847699999999997</v>
      </c>
      <c r="Y374">
        <v>1.8719079999999999</v>
      </c>
      <c r="AE374">
        <v>1.5072669999999999</v>
      </c>
      <c r="AF374">
        <v>1.49004</v>
      </c>
      <c r="AG374">
        <v>3.9210940000000001</v>
      </c>
      <c r="AM374">
        <v>1.96177</v>
      </c>
      <c r="AN374">
        <v>2.0056940000000001</v>
      </c>
      <c r="AO374">
        <v>4.5576739999999996</v>
      </c>
    </row>
    <row r="375" spans="3:41">
      <c r="O375">
        <v>0.28492899999999999</v>
      </c>
      <c r="P375">
        <v>0.276028</v>
      </c>
      <c r="Q375">
        <v>0.66102099999999997</v>
      </c>
      <c r="W375">
        <v>0.28347499999999998</v>
      </c>
      <c r="X375">
        <v>0.27087600000000001</v>
      </c>
      <c r="Y375">
        <v>0.65074399999999999</v>
      </c>
      <c r="AE375">
        <v>0.25972600000000001</v>
      </c>
      <c r="AF375">
        <v>0.25577800000000001</v>
      </c>
      <c r="AG375">
        <v>0.63196300000000005</v>
      </c>
      <c r="AM375">
        <v>0.283833</v>
      </c>
      <c r="AN375">
        <v>0.27077000000000001</v>
      </c>
      <c r="AO375">
        <v>0.66518900000000003</v>
      </c>
    </row>
    <row r="376" spans="3:41">
      <c r="O376">
        <v>0.93944000000000005</v>
      </c>
      <c r="P376">
        <v>0.94508499999999995</v>
      </c>
      <c r="Q376">
        <v>2.1873200000000002</v>
      </c>
      <c r="W376">
        <v>1.21018</v>
      </c>
      <c r="X376">
        <v>1.20499</v>
      </c>
      <c r="Y376">
        <v>2.7424499999999998</v>
      </c>
      <c r="AE376">
        <v>0.53674100000000002</v>
      </c>
      <c r="AF376">
        <v>0.53865200000000002</v>
      </c>
      <c r="AG376">
        <v>1.4490799999999999</v>
      </c>
      <c r="AM376">
        <v>2.2227999999999999</v>
      </c>
      <c r="AN376">
        <v>2.2703799999999998</v>
      </c>
      <c r="AO376">
        <v>5.7889099999999996</v>
      </c>
    </row>
    <row r="377" spans="3:41">
      <c r="O377">
        <v>0.65451099999999995</v>
      </c>
      <c r="P377">
        <v>0.66905700000000001</v>
      </c>
      <c r="Q377">
        <v>1.5262990000000001</v>
      </c>
      <c r="W377">
        <v>0.926705</v>
      </c>
      <c r="X377">
        <v>0.934114</v>
      </c>
      <c r="Y377">
        <v>2.0917059999999998</v>
      </c>
      <c r="AE377">
        <v>0.27701500000000001</v>
      </c>
      <c r="AF377">
        <v>0.28287400000000001</v>
      </c>
      <c r="AG377">
        <v>0.81711699999999998</v>
      </c>
      <c r="AM377">
        <v>1.9389670000000001</v>
      </c>
      <c r="AN377">
        <v>1.9996100000000001</v>
      </c>
      <c r="AO377">
        <v>5.1237209999999997</v>
      </c>
    </row>
    <row r="378" spans="3:41">
      <c r="O378">
        <v>0.28259600000000001</v>
      </c>
      <c r="P378">
        <v>0.26928600000000003</v>
      </c>
      <c r="Q378">
        <v>0.66179399999999999</v>
      </c>
      <c r="W378">
        <v>0.26438600000000001</v>
      </c>
      <c r="X378">
        <v>0.25140600000000002</v>
      </c>
      <c r="Y378">
        <v>0.67195899999999997</v>
      </c>
      <c r="AE378">
        <v>0.277335</v>
      </c>
      <c r="AF378">
        <v>0.26325599999999999</v>
      </c>
      <c r="AG378">
        <v>0.68066199999999999</v>
      </c>
      <c r="AM378">
        <v>0.27765800000000002</v>
      </c>
      <c r="AN378">
        <v>0.26395400000000002</v>
      </c>
      <c r="AO378">
        <v>0.65421600000000002</v>
      </c>
    </row>
    <row r="379" spans="3:41">
      <c r="O379">
        <v>0.92574800000000002</v>
      </c>
      <c r="P379">
        <v>0.93187900000000001</v>
      </c>
      <c r="Q379">
        <v>2.2540300000000002</v>
      </c>
      <c r="W379">
        <v>1.2700899999999999</v>
      </c>
      <c r="X379">
        <v>1.2998799999999999</v>
      </c>
      <c r="Y379">
        <v>3.2892000000000001</v>
      </c>
      <c r="AE379">
        <v>1.73447</v>
      </c>
      <c r="AF379">
        <v>1.7512000000000001</v>
      </c>
      <c r="AG379">
        <v>4.8869999999999996</v>
      </c>
      <c r="AM379">
        <v>2.2618</v>
      </c>
      <c r="AN379">
        <v>2.2735599999999998</v>
      </c>
      <c r="AO379">
        <v>4.9928999999999997</v>
      </c>
    </row>
    <row r="380" spans="3:41">
      <c r="O380">
        <v>0.64315199999999995</v>
      </c>
      <c r="P380">
        <v>0.66259299999999999</v>
      </c>
      <c r="Q380">
        <v>1.592236</v>
      </c>
      <c r="W380">
        <v>1.0057039999999999</v>
      </c>
      <c r="X380">
        <v>1.0484739999999999</v>
      </c>
      <c r="Y380">
        <v>2.6172409999999999</v>
      </c>
      <c r="AE380">
        <v>1.4571350000000001</v>
      </c>
      <c r="AF380">
        <v>1.4879439999999999</v>
      </c>
      <c r="AG380">
        <v>4.2063379999999997</v>
      </c>
      <c r="AM380">
        <v>1.9841420000000001</v>
      </c>
      <c r="AN380">
        <v>2.0096059999999998</v>
      </c>
      <c r="AO380">
        <v>4.3386839999999998</v>
      </c>
    </row>
    <row r="381" spans="3:41">
      <c r="O381">
        <v>0.28351799999999999</v>
      </c>
      <c r="P381">
        <v>0.27202199999999999</v>
      </c>
      <c r="Q381">
        <v>0.69311999999999996</v>
      </c>
      <c r="W381">
        <v>0.27013599999999999</v>
      </c>
      <c r="X381">
        <v>0.25682700000000003</v>
      </c>
      <c r="Y381">
        <v>0.64790999999999999</v>
      </c>
      <c r="AE381">
        <v>0.27256799999999998</v>
      </c>
      <c r="AF381">
        <v>0.26031500000000002</v>
      </c>
      <c r="AG381">
        <v>0.66547299999999998</v>
      </c>
      <c r="AM381">
        <v>0.27873999999999999</v>
      </c>
      <c r="AN381">
        <v>0.26908199999999999</v>
      </c>
      <c r="AO381">
        <v>0.69348200000000004</v>
      </c>
    </row>
    <row r="382" spans="3:41">
      <c r="O382">
        <v>0.969835</v>
      </c>
      <c r="P382">
        <v>0.94524799999999998</v>
      </c>
      <c r="Q382">
        <v>2.7946</v>
      </c>
      <c r="W382">
        <v>1.34459</v>
      </c>
      <c r="X382">
        <v>1.3266</v>
      </c>
      <c r="Y382">
        <v>2.9268700000000001</v>
      </c>
      <c r="AE382">
        <v>1.83127</v>
      </c>
      <c r="AF382">
        <v>1.81934</v>
      </c>
      <c r="AG382">
        <v>5.15557</v>
      </c>
      <c r="AM382">
        <v>1.93598</v>
      </c>
      <c r="AN382">
        <v>1.8667199999999999</v>
      </c>
      <c r="AO382">
        <v>3.7537600000000002</v>
      </c>
    </row>
    <row r="383" spans="3:41">
      <c r="O383">
        <v>0.68631699999999995</v>
      </c>
      <c r="P383">
        <v>0.67322599999999999</v>
      </c>
      <c r="Q383">
        <v>2.10148</v>
      </c>
      <c r="W383">
        <v>1.074454</v>
      </c>
      <c r="X383">
        <v>1.0697730000000001</v>
      </c>
      <c r="Y383">
        <v>2.2789600000000001</v>
      </c>
      <c r="AE383">
        <v>1.558702</v>
      </c>
      <c r="AF383">
        <v>1.5590250000000001</v>
      </c>
      <c r="AG383">
        <v>4.4900969999999996</v>
      </c>
      <c r="AM383">
        <v>1.65724</v>
      </c>
      <c r="AN383">
        <v>1.5976379999999999</v>
      </c>
      <c r="AO383">
        <v>3.0602779999999998</v>
      </c>
    </row>
    <row r="384" spans="3:41">
      <c r="C384" s="4" t="s">
        <v>30</v>
      </c>
      <c r="D384" s="4" t="s">
        <v>30</v>
      </c>
      <c r="E384" s="4" t="s">
        <v>30</v>
      </c>
      <c r="G384" s="4" t="s">
        <v>30</v>
      </c>
      <c r="H384" s="4" t="s">
        <v>30</v>
      </c>
      <c r="I384" s="4" t="s">
        <v>30</v>
      </c>
      <c r="K384" s="4" t="s">
        <v>30</v>
      </c>
      <c r="L384" s="4" t="s">
        <v>30</v>
      </c>
      <c r="M384" s="4" t="s">
        <v>30</v>
      </c>
      <c r="O384" s="4" t="s">
        <v>30</v>
      </c>
      <c r="P384" s="4" t="s">
        <v>30</v>
      </c>
      <c r="Q384" s="4" t="s">
        <v>30</v>
      </c>
      <c r="S384" s="4" t="s">
        <v>30</v>
      </c>
      <c r="T384" s="4" t="s">
        <v>30</v>
      </c>
      <c r="U384" s="4" t="s">
        <v>30</v>
      </c>
      <c r="W384" s="4" t="s">
        <v>30</v>
      </c>
      <c r="X384" s="4" t="s">
        <v>30</v>
      </c>
      <c r="Y384" s="4" t="s">
        <v>30</v>
      </c>
      <c r="AA384" s="4" t="s">
        <v>30</v>
      </c>
      <c r="AB384" s="4" t="s">
        <v>30</v>
      </c>
      <c r="AC384" s="4" t="s">
        <v>30</v>
      </c>
      <c r="AE384" s="4" t="s">
        <v>30</v>
      </c>
      <c r="AF384" s="4" t="s">
        <v>30</v>
      </c>
      <c r="AG384" s="4" t="s">
        <v>30</v>
      </c>
      <c r="AI384" s="4" t="s">
        <v>30</v>
      </c>
      <c r="AJ384" s="4" t="s">
        <v>30</v>
      </c>
      <c r="AK384" s="4" t="s">
        <v>30</v>
      </c>
      <c r="AM384" s="4" t="s">
        <v>30</v>
      </c>
      <c r="AN384" s="4" t="s">
        <v>30</v>
      </c>
      <c r="AO384" s="4" t="s">
        <v>30</v>
      </c>
    </row>
    <row r="385" spans="2:55">
      <c r="B385" s="4" t="s">
        <v>29</v>
      </c>
      <c r="C385" s="4" t="e">
        <f>AVERAGE(C266,C269,C272,C275,C278,C281,C284,C287,C290,C293,C296,C299,C302,C305,C308,C311,C314,C317,C320,C323,C332,C329,C326,C335,C338,C341,C344,C347,C350,C353,C356,C359,C362,C365,C368,C371,C374,C377,C380,C383)</f>
        <v>#DIV/0!</v>
      </c>
      <c r="D385" s="4" t="e">
        <f>AVERAGE(D266,D269,D272,D275,D278,D281,D284,D287,D290,D293,D296,D299,D302,D305,D308,D311,D314,D317,D320,D323,D332,D329,D326,D335,D338,D341,D344,D347,D350,D353,D356,D359,D362,D365,D368,D371,D374,D377,D380,D383)</f>
        <v>#DIV/0!</v>
      </c>
      <c r="E385" s="4" t="e">
        <f>AVERAGE(E266,E269,E272,E275,E278,E281,E284,E287,E290,E293,E296,E299,E302,E305,E308,E311,E314,E317,E320,E323,E332,E329,E326,E335,E338,E341,E344,E347,E350,E353,E356,E359,E362,E365,E368,E371,E374,E377,E380,E383)</f>
        <v>#DIV/0!</v>
      </c>
      <c r="F385" s="4" t="s">
        <v>29</v>
      </c>
      <c r="G385" s="4" t="e">
        <f>AVERAGE(G266,G269,G272,G275,G278,G281,G284,G287,G290,G293,G296,G299,G302,G305,G308,G311,G314,G317,G320,G323,G332,G329,G326,G335,G338,G341,G344,G347,G350,G353,G356,G359,G362,G365,G368,G371,G374,G377,G380,G383)</f>
        <v>#DIV/0!</v>
      </c>
      <c r="H385" s="4" t="e">
        <f>AVERAGE(H266,H269,H272,H275,H278,H281,H284,H287,H290,H293,H296,H299,H302,H305,H308,H311,H314,H317,H320,H323,H332,H329,H326,H335,H338,H341,H344,H347,H350,H353,H356,H359,H362,H365,H368,H371,H374,H377,H380,H383)</f>
        <v>#DIV/0!</v>
      </c>
      <c r="I385" s="4" t="e">
        <f>AVERAGE(I266,I269,I272,I275,I278,I281,I284,I287,I290,I293,I296,I299,I302,I305,I308,I311,I314,I317,I320,I323,I332,I329,I326,I335,I338,I341,I344,I347,I350,I353,I356,I359,I362,I365,I368,I371,I374,I377,I380,I383)</f>
        <v>#DIV/0!</v>
      </c>
      <c r="J385" s="4" t="s">
        <v>29</v>
      </c>
      <c r="K385" s="4">
        <f>AVERAGE(K266,K269,K272,K275,K278,K281,K284,K287,K290,K293,K296,K299,K302,K305,K308,K311,K314,K317,K320,K323,K332,K329,K326,K335,K338,K341,K344,K347,K350,K353,K356,K359,K362,K365,K368,K371,K374,K377,K380,K383)</f>
        <v>0.31847400000000003</v>
      </c>
      <c r="L385" s="4">
        <f>AVERAGE(L266,L269,L272,L275,L278,L281,L284,L287,L290,L293,L296,L299,L302,L305,L308,L311,L314,L317,L320,L323,L332,L329,L326,L335,L338,L341,L344,L347,L350,L353,L356,L359,L362,L365,L368,L371,L374,L377,L380,L383)</f>
        <v>0.32284590000000002</v>
      </c>
      <c r="M385" s="4">
        <f>AVERAGE(M266,M269,M272,M275,M278,M281,M284,M287,M290,M293,M296,M299,M302,M305,M308,M311,M314,M317,M320,M323,M332,M329,M326,M335,M338,M341,M344,M347,M350,M353,M356,M359,M362,M365,M368,M371,M374,M377,M380,M383)</f>
        <v>1.02125865</v>
      </c>
      <c r="N385" s="4" t="s">
        <v>29</v>
      </c>
      <c r="O385" s="4">
        <f>AVERAGE(O266,O269,O272,O275,O278,O281,O284,O287,O290,O293,O296,O299,O302,O305,O308,O311,O314,O317,O320,O323,O332,O329,O326,O335,O338,O341,O344,O347,O350,O353,O356,O359,O362,O365,O368,O371,O374,O377,O380,O383)</f>
        <v>0.51176544999999996</v>
      </c>
      <c r="P385" s="4">
        <f>AVERAGE(P266,P269,P272,P275,P278,P281,P284,P287,P290,P293,P296,P299,P302,P305,P308,P311,P314,P317,P320,P323,P332,P329,P326,P335,P338,P341,P344,P347,P350,P353,P356,P359,P362,P365,P368,P371,P374,P377,P380,P383)</f>
        <v>0.52009055000000004</v>
      </c>
      <c r="Q385" s="4">
        <f>AVERAGE(Q266,Q269,Q272,Q275,Q278,Q281,Q284,Q287,Q290,Q293,Q296,Q299,Q302,Q305,Q308,Q311,Q314,Q317,Q320,Q323,Q332,Q329,Q326,Q335,Q338,Q341,Q344,Q347,Q350,Q353,Q356,Q359,Q362,Q365,Q368,Q371,Q374,Q377,Q380,Q383)</f>
        <v>1.5482802999999998</v>
      </c>
      <c r="R385" s="4" t="s">
        <v>29</v>
      </c>
      <c r="S385" s="4">
        <f>AVERAGE(S266,S269,S272,S275,S278,S281,S284,S287,S290,S293,S296,S299,S302,S305,S308,S311,S314,S317,S320,S323,S332,S329,S326,S335,S338,S341,S344,S347,S350,S353,S356,S359,S362,S365,S368,S371,S374,S377,S380,S383)</f>
        <v>0.63811510000000005</v>
      </c>
      <c r="T385" s="4">
        <f>AVERAGE(T266,T269,T272,T275,T278,T281,T284,T287,T290,T293,T296,T299,T302,T305,T308,T311,T314,T317,T320,T323,T332,T329,T326,T335,T338,T341,T344,T347,T350,T353,T356,T359,T362,T365,T368,T371,T374,T377,T380,T383)</f>
        <v>0.64600434999999989</v>
      </c>
      <c r="U385" s="4">
        <f>AVERAGE(U266,U269,U272,U275,U278,U281,U284,U287,U290,U293,U296,U299,U302,U305,U308,U311,U314,U317,U320,U323,U332,U329,U326,U335,U338,U341,U344,U347,U350,U353,U356,U359,U362,U365,U368,U371,U374,U377,U380,U383)</f>
        <v>1.7716221000000001</v>
      </c>
      <c r="V385" s="4" t="s">
        <v>29</v>
      </c>
      <c r="W385" s="4">
        <f>AVERAGE(W266,W269,W272,W275,W278,W281,W284,W287,W290,W293,W296,W299,W302,W305,W308,W311,W314,W317,W320,W323,W332,W329,W326,W335,W338,W341,W344,W347,W350,W353,W356,W359,W362,W365,W368,W371,W374,W377,W380,W383)</f>
        <v>0.84107042499999984</v>
      </c>
      <c r="X385" s="4">
        <f>AVERAGE(X266,X269,X272,X275,X278,X281,X284,X287,X290,X293,X296,X299,X302,X305,X308,X311,X314,X317,X320,X323,X332,X329,X326,X335,X338,X341,X344,X347,X350,X353,X356,X359,X362,X365,X368,X371,X374,X377,X380,X383)</f>
        <v>0.86995552499999973</v>
      </c>
      <c r="Y385" s="4">
        <f>AVERAGE(Y266,Y269,Y272,Y275,Y278,Y281,Y284,Y287,Y290,Y293,Y296,Y299,Y302,Y305,Y308,Y311,Y314,Y317,Y320,Y323,Y332,Y329,Y326,Y335,Y338,Y341,Y344,Y347,Y350,Y353,Y356,Y359,Y362,Y365,Y368,Y371,Y374,Y377,Y380,Y383)</f>
        <v>2.1713882250000003</v>
      </c>
      <c r="Z385" s="4" t="s">
        <v>29</v>
      </c>
      <c r="AA385" s="4">
        <f>AVERAGE(AA266,AA269,AA272,AA275,AA278,AA281,AA284,AA287,AA290,AA293,AA296,AA299,AA302,AA305,AA308,AA311,AA314,AA317,AA320,AA323,AA332,AA329,AA326,AA335,AA338,AA341,AA344,AA347,AA350,AA353,AA356,AA359,AA362,AA365,AA368,AA371,AA374,AA377,AA380,AA383)</f>
        <v>0.98189634999999986</v>
      </c>
      <c r="AB385" s="4">
        <f>AVERAGE(AB266,AB269,AB272,AB275,AB278,AB281,AB284,AB287,AB290,AB293,AB296,AB299,AB302,AB305,AB308,AB311,AB314,AB317,AB320,AB323,AB332,AB329,AB326,AB335,AB338,AB341,AB344,AB347,AB350,AB353,AB356,AB359,AB362,AB365,AB368,AB371,AB374,AB377,AB380,AB383)</f>
        <v>0.98433945</v>
      </c>
      <c r="AC385" s="4">
        <f>AVERAGE(AC266,AC269,AC272,AC275,AC278,AC281,AC284,AC287,AC290,AC293,AC296,AC299,AC302,AC305,AC308,AC311,AC314,AC317,AC320,AC323,AC332,AC329,AC326,AC335,AC338,AC341,AC344,AC347,AC350,AC353,AC356,AC359,AC362,AC365,AC368,AC371,AC374,AC377,AC380,AC383)</f>
        <v>2.6524101999999998</v>
      </c>
      <c r="AD385" s="4" t="s">
        <v>29</v>
      </c>
      <c r="AE385" s="4">
        <f>AVERAGE(AE266,AE269,AE272,AE275,AE278,AE281,AE284,AE287,AE290,AE293,AE296,AE299,AE302,AE305,AE308,AE311,AE314,AE317,AE320,AE323,AE332,AE329,AE326,AE335,AE338,AE341,AE344,AE347,AE350,AE353,AE356,AE359,AE362,AE365,AE368,AE371,AE374,AE377,AE380,AE383)</f>
        <v>1.2074982750000001</v>
      </c>
      <c r="AF385" s="4">
        <f>AVERAGE(AF266,AF269,AF272,AF275,AF278,AF281,AF284,AF287,AF290,AF293,AF296,AF299,AF302,AF305,AF308,AF311,AF314,AF317,AF320,AF323,AF332,AF329,AF326,AF335,AF338,AF341,AF344,AF347,AF350,AF353,AF356,AF359,AF362,AF365,AF368,AF371,AF374,AF377,AF380,AF383)</f>
        <v>1.2214199250000002</v>
      </c>
      <c r="AG385" s="4">
        <f>AVERAGE(AG266,AG269,AG272,AG275,AG278,AG281,AG284,AG287,AG290,AG293,AG296,AG299,AG302,AG305,AG308,AG311,AG314,AG317,AG320,AG323,AG332,AG329,AG326,AG335,AG338,AG341,AG344,AG347,AG350,AG353,AG356,AG359,AG362,AG365,AG368,AG371,AG374,AG377,AG380,AG383)</f>
        <v>3.062732225</v>
      </c>
      <c r="AH385" s="4" t="s">
        <v>29</v>
      </c>
      <c r="AI385" s="4">
        <f>AVERAGE(AI266,AI269,AI272,AI275,AI278,AI281,AI284,AI287,AI290,AI293,AI296,AI299,AI302,AI305,AI308,AI311,AI314,AI317,AI320,AI323,AI332,AI329,AI326,AI335,AI338,AI341,AI344,AI347,AI350,AI353,AI356,AI359,AI362,AI365,AI368,AI371,AI374,AI377,AI380,AI383)</f>
        <v>1.20234285</v>
      </c>
      <c r="AJ385" s="4">
        <f>AVERAGE(AJ266,AJ269,AJ272,AJ275,AJ278,AJ281,AJ284,AJ287,AJ290,AJ293,AJ296,AJ299,AJ302,AJ305,AJ308,AJ311,AJ314,AJ317,AJ320,AJ323,AJ332,AJ329,AJ326,AJ335,AJ338,AJ341,AJ344,AJ347,AJ350,AJ353,AJ356,AJ359,AJ362,AJ365,AJ368,AJ371,AJ374,AJ377,AJ380,AJ383)</f>
        <v>1.2187748</v>
      </c>
      <c r="AK385" s="4">
        <f>AVERAGE(AK266,AK269,AK272,AK275,AK278,AK281,AK284,AK287,AK290,AK293,AK296,AK299,AK302,AK305,AK308,AK311,AK314,AK317,AK320,AK323,AK332,AK329,AK326,AK335,AK338,AK341,AK344,AK347,AK350,AK353,AK356,AK359,AK362,AK365,AK368,AK371,AK374,AK377,AK380,AK383)</f>
        <v>2.9955258000000002</v>
      </c>
      <c r="AL385" s="4" t="s">
        <v>29</v>
      </c>
      <c r="AM385" s="4">
        <f>AVERAGE(AM266,AM269,AM272,AM275,AM278,AM281,AM284,AM287,AM290,AM293,AM296,AM299,AM302,AM305,AM308,AM311,AM314,AM317,AM320,AM323,AM332,AM329,AM326,AM335,AM338,AM341,AM344,AM347,AM350,AM353,AM356,AM359,AM362,AM365,AM368,AM371,AM374,AM377,AM380,AM383)</f>
        <v>1.7343886500000003</v>
      </c>
      <c r="AN385" s="4">
        <f>AVERAGE(AN266,AN269,AN272,AN275,AN278,AN281,AN284,AN287,AN290,AN293,AN296,AN299,AN302,AN305,AN308,AN311,AN314,AN317,AN320,AN323,AN332,AN329,AN326,AN335,AN338,AN341,AN344,AN347,AN350,AN353,AN356,AN359,AN362,AN365,AN368,AN371,AN374,AN377,AN380,AN383)</f>
        <v>1.7338912500000003</v>
      </c>
      <c r="AO385" s="4">
        <f>AVERAGE(AO266,AO269,AO272,AO275,AO278,AO281,AO284,AO287,AO290,AO293,AO296,AO299,AO302,AO305,AO308,AO311,AO314,AO317,AO320,AO323,AO332,AO329,AO326,AO335,AO338,AO341,AO344,AO347,AO350,AO353,AO356,AO359,AO362,AO365,AO368,AO371,AO374,AO377,AO380,AO383)</f>
        <v>4.0757685749999988</v>
      </c>
    </row>
    <row r="386" spans="2:55">
      <c r="B386" s="4">
        <v>25.5</v>
      </c>
      <c r="C386" s="4" t="e">
        <f>STDEV(C266,C269,C272,C275,C278,C281,C284,C287,C290,C293,C296,C299,C302,C305,C308,C311,C314,C317,C320,C323,C332,C329,C326,C335,C338,C341,C344,C347,C350,C353,C356,C359,C362,C365,C368,C371,C374,C377,C380,C383)/SQRT(COUNT(C266,C269,C272,C275,C278,C281,C284,C287,C290,C293,C296,C299,C302,C305,C308,C311,C314,C317,C320,C323,C332,C329,C326,C335,C338,C341,C344,C347,C350,C353,C356,C359,C362,C365,C368,C371,C374,C377,C380,C383))</f>
        <v>#DIV/0!</v>
      </c>
      <c r="D386" s="4" t="e">
        <f>STDEV(D266,D269,D272,D275,D278,D281,D284,D287,D290,D293,D296,D299,D302,D305,D308,D311,D314,D317,D320,D323,D332,D329,D326,D335,D338,D341,D344,D347,D350,D353,D356,D359,D362,D365,D368,D371,D374,D377,D380,D383)/SQRT(COUNT(D266,D269,D272,D275,D278,D281,D284,D287,D290,D293,D296,D299,D302,D305,D308,D311,D314,D317,D320,D323,D332,D329,D326,D335,D338,D341,D344,D347,D350,D353,D356,D359,D362,D365,D368,D371,D374,D377,D380,D383))</f>
        <v>#DIV/0!</v>
      </c>
      <c r="E386" s="4" t="e">
        <f>STDEV(E266,E269,E272,E275,E278,E281,E284,E287,E290,E293,E296,E299,E302,E305,E308,E311,E314,E317,E320,E323,E332,E329,E326,E335,E338,E341,E344,E347,E350,E353,E356,E359,E362,E365,E368,E371,E374,E377,E380,E383)/SQRT(COUNT(E266,E269,E272,E275,E278,E281,E284,E287,E290,E293,E296,E299,E302,E305,E308,E311,E314,E317,E320,E323,E332,E329,E326,E335,E338,E341,E344,E347,E350,E353,E356,E359,E362,E365,E368,E371,E374,E377,E380,E383))</f>
        <v>#DIV/0!</v>
      </c>
      <c r="F386" s="4">
        <v>25.5</v>
      </c>
      <c r="G386" s="4" t="e">
        <f>STDEV(G266,G269,G272,G275,G278,G281,G284,G287,G290,G293,G296,G299,G302,G305,G308,G311,G314,G317,G320,G323,G332,G329,G326,G335,G338,G341,G344,G347,G350,G353,G356,G359,G362,G365,G368,G371,G374,G377,G380,G383)/SQRT(COUNT(G266,G269,G272,G275,G278,G281,G284,G287,G290,G293,G296,G299,G302,G305,G308,G311,G314,G317,G320,G323,G332,G329,G326,G335,G338,G341,G344,G347,G350,G353,G356,G359,G362,G365,G368,G371,G374,G377,G380,G383))</f>
        <v>#DIV/0!</v>
      </c>
      <c r="H386" s="4" t="e">
        <f>STDEV(H266,H269,H272,H275,H278,H281,H284,H287,H290,H293,H296,H299,H302,H305,H308,H311,H314,H317,H320,H323,H332,H329,H326,H335,H338,H341,H344,H347,H350,H353,H356,H359,H362,H365,H368,H371,H374,H377,H380,H383)/SQRT(COUNT(H266,H269,H272,H275,H278,H281,H284,H287,H290,H293,H296,H299,H302,H305,H308,H311,H314,H317,H320,H323,H332,H329,H326,H335,H338,H341,H344,H347,H350,H353,H356,H359,H362,H365,H368,H371,H374,H377,H380,H383))</f>
        <v>#DIV/0!</v>
      </c>
      <c r="I386" s="4" t="e">
        <f>STDEV(I266,I269,I272,I275,I278,I281,I284,I287,I290,I293,I296,I299,I302,I305,I308,I311,I314,I317,I320,I323,I332,I329,I326,I335,I338,I341,I344,I347,I350,I353,I356,I359,I362,I365,I368,I371,I374,I377,I380,I383)/SQRT(COUNT(I266,I269,I272,I275,I278,I281,I284,I287,I290,I293,I296,I299,I302,I305,I308,I311,I314,I317,I320,I323,I332,I329,I326,I335,I338,I341,I344,I347,I350,I353,I356,I359,I362,I365,I368,I371,I374,I377,I380,I383))</f>
        <v>#DIV/0!</v>
      </c>
      <c r="J386" s="4">
        <v>25.5</v>
      </c>
      <c r="K386" s="4">
        <f>STDEV(K266,K269,K272,K275,K278,K281,K284,K287,K290,K293,K296,K299,K302,K305,K308,K311,K314,K317,K320,K323,K332,K329,K326,K335,K338,K341,K344,K347,K350,K353,K356,K359,K362,K365,K368,K371,K374,K377,K380,K383)/SQRT(COUNT(K266,K269,K272,K275,K278,K281,K284,K287,K290,K293,K296,K299,K302,K305,K308,K311,K314,K317,K320,K323,K332,K329,K326,K335,K338,K341,K344,K347,K350,K353,K356,K359,K362,K365,K368,K371,K374,K377,K380,K383))</f>
        <v>4.0568961447664711E-2</v>
      </c>
      <c r="L386" s="4">
        <f>STDEV(L266,L269,L272,L275,L278,L281,L284,L287,L290,L293,L296,L299,L302,L305,L308,L311,L314,L317,L320,L323,L332,L329,L326,L335,L338,L341,L344,L347,L350,L353,L356,L359,L362,L365,L368,L371,L374,L377,L380,L383)/SQRT(COUNT(L266,L269,L272,L275,L278,L281,L284,L287,L290,L293,L296,L299,L302,L305,L308,L311,L314,L317,L320,L323,L332,L329,L326,L335,L338,L341,L344,L347,L350,L353,L356,L359,L362,L365,L368,L371,L374,L377,L380,L383))</f>
        <v>4.0694075338522782E-2</v>
      </c>
      <c r="M386" s="4">
        <f>STDEV(M266,M269,M272,M275,M278,M281,M284,M287,M290,M293,M296,M299,M302,M305,M308,M311,M314,M317,M320,M323,M332,M329,M326,M335,M338,M341,M344,M347,M350,M353,M356,M359,M362,M365,M368,M371,M374,M377,M380,M383)/SQRT(COUNT(M266,M269,M272,M275,M278,M281,M284,M287,M290,M293,M296,M299,M302,M305,M308,M311,M314,M317,M320,M323,M332,M329,M326,M335,M338,M341,M344,M347,M350,M353,M356,M359,M362,M365,M368,M371,M374,M377,M380,M383))</f>
        <v>9.624293957043982E-2</v>
      </c>
      <c r="N386" s="4">
        <v>25.5</v>
      </c>
      <c r="O386" s="4">
        <f>STDEV(O266,O269,O272,O275,O278,O281,O284,O287,O290,O293,O296,O299,O302,O305,O308,O311,O314,O317,O320,O323,O332,O329,O326,O335,O338,O341,O344,O347,O350,O353,O356,O359,O362,O365,O368,O371,O374,O377,O380,O383)/SQRT(COUNT(O266,O269,O272,O275,O278,O281,O284,O287,O290,O293,O296,O299,O302,O305,O308,O311,O314,O317,O320,O323,O332,O329,O326,O335,O338,O341,O344,O347,O350,O353,O356,O359,O362,O365,O368,O371,O374,O377,O380,O383))</f>
        <v>3.2714224731091292E-2</v>
      </c>
      <c r="P386" s="4">
        <f>STDEV(P266,P269,P272,P275,P278,P281,P284,P287,P290,P293,P296,P299,P302,P305,P308,P311,P314,P317,P320,P323,P332,P329,P326,P335,P338,P341,P344,P347,P350,P353,P356,P359,P362,P365,P368,P371,P374,P377,P380,P383)/SQRT(COUNT(P266,P269,P272,P275,P278,P281,P284,P287,P290,P293,P296,P299,P302,P305,P308,P311,P314,P317,P320,P323,P332,P329,P326,P335,P338,P341,P344,P347,P350,P353,P356,P359,P362,P365,P368,P371,P374,P377,P380,P383))</f>
        <v>3.2990829732416058E-2</v>
      </c>
      <c r="Q386" s="4">
        <f>STDEV(Q266,Q269,Q272,Q275,Q278,Q281,Q284,Q287,Q290,Q293,Q296,Q299,Q302,Q305,Q308,Q311,Q314,Q317,Q320,Q323,Q332,Q329,Q326,Q335,Q338,Q341,Q344,Q347,Q350,Q353,Q356,Q359,Q362,Q365,Q368,Q371,Q374,Q377,Q380,Q383)/SQRT(COUNT(Q266,Q269,Q272,Q275,Q278,Q281,Q284,Q287,Q290,Q293,Q296,Q299,Q302,Q305,Q308,Q311,Q314,Q317,Q320,Q323,Q332,Q329,Q326,Q335,Q338,Q341,Q344,Q347,Q350,Q353,Q356,Q359,Q362,Q365,Q368,Q371,Q374,Q377,Q380,Q383))</f>
        <v>9.9347369849059994E-2</v>
      </c>
      <c r="R386" s="4">
        <v>25.5</v>
      </c>
      <c r="S386" s="4">
        <f>STDEV(S266,S269,S272,S275,S278,S281,S284,S287,S290,S293,S296,S299,S302,S305,S308,S311,S314,S317,S320,S323,S332,S329,S326,S335,S338,S341,S344,S347,S350,S353,S356,S359,S362,S365,S368,S371,S374,S377,S380,S383)/SQRT(COUNT(S266,S269,S272,S275,S278,S281,S284,S287,S290,S293,S296,S299,S302,S305,S308,S311,S314,S317,S320,S323,S332,S329,S326,S335,S338,S341,S344,S347,S350,S353,S356,S359,S362,S365,S368,S371,S374,S377,S380,S383))</f>
        <v>6.2083952182716201E-2</v>
      </c>
      <c r="T386" s="4">
        <f>STDEV(T266,T269,T272,T275,T278,T281,T284,T287,T290,T293,T296,T299,T302,T305,T308,T311,T314,T317,T320,T323,T332,T329,T326,T335,T338,T341,T344,T347,T350,T353,T356,T359,T362,T365,T368,T371,T374,T377,T380,T383)/SQRT(COUNT(T266,T269,T272,T275,T278,T281,T284,T287,T290,T293,T296,T299,T302,T305,T308,T311,T314,T317,T320,T323,T332,T329,T326,T335,T338,T341,T344,T347,T350,T353,T356,T359,T362,T365,T368,T371,T374,T377,T380,T383))</f>
        <v>6.2699514116487026E-2</v>
      </c>
      <c r="U386" s="4">
        <f>STDEV(U266,U269,U272,U275,U278,U281,U284,U287,U290,U293,U296,U299,U302,U305,U308,U311,U314,U317,U320,U323,U332,U329,U326,U335,U338,U341,U344,U347,U350,U353,U356,U359,U362,U365,U368,U371,U374,U377,U380,U383)/SQRT(COUNT(U266,U269,U272,U275,U278,U281,U284,U287,U290,U293,U296,U299,U302,U305,U308,U311,U314,U317,U320,U323,U332,U329,U326,U335,U338,U341,U344,U347,U350,U353,U356,U359,U362,U365,U368,U371,U374,U377,U380,U383))</f>
        <v>0.15992494602654767</v>
      </c>
      <c r="V386" s="4">
        <v>25.5</v>
      </c>
      <c r="W386" s="4">
        <f>STDEV(W266,W269,W272,W275,W278,W281,W284,W287,W290,W293,W296,W299,W302,W305,W308,W311,W314,W317,W320,W323,W332,W329,W326,W335,W338,W341,W344,W347,W350,W353,W356,W359,W362,W365,W368,W371,W374,W377,W380,W383)/SQRT(COUNT(W266,W269,W272,W275,W278,W281,W284,W287,W290,W293,W296,W299,W302,W305,W308,W311,W314,W317,W320,W323,W332,W329,W326,W335,W338,W341,W344,W347,W350,W353,W356,W359,W362,W365,W368,W371,W374,W377,W380,W383))</f>
        <v>5.1178380443056469E-2</v>
      </c>
      <c r="X386" s="4">
        <f>STDEV(X266,X269,X272,X275,X278,X281,X284,X287,X290,X293,X296,X299,X302,X305,X308,X311,X314,X317,X320,X323,X332,X329,X326,X335,X338,X341,X344,X347,X350,X353,X356,X359,X362,X365,X368,X371,X374,X377,X380,X383)/SQRT(COUNT(X266,X269,X272,X275,X278,X281,X284,X287,X290,X293,X296,X299,X302,X305,X308,X311,X314,X317,X320,X323,X332,X329,X326,X335,X338,X341,X344,X347,X350,X353,X356,X359,X362,X365,X368,X371,X374,X377,X380,X383))</f>
        <v>5.2915221473889336E-2</v>
      </c>
      <c r="Y386" s="4">
        <f>STDEV(Y266,Y269,Y272,Y275,Y278,Y281,Y284,Y287,Y290,Y293,Y296,Y299,Y302,Y305,Y308,Y311,Y314,Y317,Y320,Y323,Y332,Y329,Y326,Y335,Y338,Y341,Y344,Y347,Y350,Y353,Y356,Y359,Y362,Y365,Y368,Y371,Y374,Y377,Y380,Y383)/SQRT(COUNT(Y266,Y269,Y272,Y275,Y278,Y281,Y284,Y287,Y290,Y293,Y296,Y299,Y302,Y305,Y308,Y311,Y314,Y317,Y320,Y323,Y332,Y329,Y326,Y335,Y338,Y341,Y344,Y347,Y350,Y353,Y356,Y359,Y362,Y365,Y368,Y371,Y374,Y377,Y380,Y383))</f>
        <v>0.14005015338760024</v>
      </c>
      <c r="Z386" s="4">
        <v>25.5</v>
      </c>
      <c r="AA386" s="4">
        <f>STDEV(AA266,AA269,AA272,AA275,AA278,AA281,AA284,AA287,AA290,AA293,AA296,AA299,AA302,AA305,AA308,AA311,AA314,AA317,AA320,AA323,AA332,AA329,AA326,AA335,AA338,AA341,AA344,AA347,AA350,AA353,AA356,AA359,AA362,AA365,AA368,AA371,AA374,AA377,AA380,AA383)/SQRT(COUNT(AA266,AA269,AA272,AA275,AA278,AA281,AA284,AA287,AA290,AA293,AA296,AA299,AA302,AA305,AA308,AA311,AA314,AA317,AA320,AA323,AA332,AA329,AA326,AA335,AA338,AA341,AA344,AA347,AA350,AA353,AA356,AA359,AA362,AA365,AA368,AA371,AA374,AA377,AA380,AA383))</f>
        <v>9.6764134351532624E-2</v>
      </c>
      <c r="AB386" s="4">
        <f>STDEV(AB266,AB269,AB272,AB275,AB278,AB281,AB284,AB287,AB290,AB293,AB296,AB299,AB302,AB305,AB308,AB311,AB314,AB317,AB320,AB323,AB332,AB329,AB326,AB335,AB338,AB341,AB344,AB347,AB350,AB353,AB356,AB359,AB362,AB365,AB368,AB371,AB374,AB377,AB380,AB383)/SQRT(COUNT(AB266,AB269,AB272,AB275,AB278,AB281,AB284,AB287,AB290,AB293,AB296,AB299,AB302,AB305,AB308,AB311,AB314,AB317,AB320,AB323,AB332,AB329,AB326,AB335,AB338,AB341,AB344,AB347,AB350,AB353,AB356,AB359,AB362,AB365,AB368,AB371,AB374,AB377,AB380,AB383))</f>
        <v>9.6245634466205848E-2</v>
      </c>
      <c r="AC386" s="4">
        <f>STDEV(AC266,AC269,AC272,AC275,AC278,AC281,AC284,AC287,AC290,AC293,AC296,AC299,AC302,AC305,AC308,AC311,AC314,AC317,AC320,AC323,AC332,AC329,AC326,AC335,AC338,AC341,AC344,AC347,AC350,AC353,AC356,AC359,AC362,AC365,AC368,AC371,AC374,AC377,AC380,AC383)/SQRT(COUNT(AC266,AC269,AC272,AC275,AC278,AC281,AC284,AC287,AC290,AC293,AC296,AC299,AC302,AC305,AC308,AC311,AC314,AC317,AC320,AC323,AC332,AC329,AC326,AC335,AC338,AC341,AC344,AC347,AC350,AC353,AC356,AC359,AC362,AC365,AC368,AC371,AC374,AC377,AC380,AC383))</f>
        <v>0.28119165218854592</v>
      </c>
      <c r="AD386" s="4">
        <v>25.5</v>
      </c>
      <c r="AE386" s="4">
        <f>STDEV(AE266,AE269,AE272,AE275,AE278,AE281,AE284,AE287,AE290,AE293,AE296,AE299,AE302,AE305,AE308,AE311,AE314,AE317,AE320,AE323,AE332,AE329,AE326,AE335,AE338,AE341,AE344,AE347,AE350,AE353,AE356,AE359,AE362,AE365,AE368,AE371,AE374,AE377,AE380,AE383)/SQRT(COUNT(AE266,AE269,AE272,AE275,AE278,AE281,AE284,AE287,AE290,AE293,AE296,AE299,AE302,AE305,AE308,AE311,AE314,AE317,AE320,AE323,AE332,AE329,AE326,AE335,AE338,AE341,AE344,AE347,AE350,AE353,AE356,AE359,AE362,AE365,AE368,AE371,AE374,AE377,AE380,AE383))</f>
        <v>7.9224112804071822E-2</v>
      </c>
      <c r="AF386" s="4">
        <f>STDEV(AF266,AF269,AF272,AF275,AF278,AF281,AF284,AF287,AF290,AF293,AF296,AF299,AF302,AF305,AF308,AF311,AF314,AF317,AF320,AF323,AF332,AF329,AF326,AF335,AF338,AF341,AF344,AF347,AF350,AF353,AF356,AF359,AF362,AF365,AF368,AF371,AF374,AF377,AF380,AF383)/SQRT(COUNT(AF266,AF269,AF272,AF275,AF278,AF281,AF284,AF287,AF290,AF293,AF296,AF299,AF302,AF305,AF308,AF311,AF314,AF317,AF320,AF323,AF332,AF329,AF326,AF335,AF338,AF341,AF344,AF347,AF350,AF353,AF356,AF359,AF362,AF365,AF368,AF371,AF374,AF377,AF380,AF383))</f>
        <v>7.9343605094028546E-2</v>
      </c>
      <c r="AG386" s="4">
        <f>STDEV(AG266,AG269,AG272,AG275,AG278,AG281,AG284,AG287,AG290,AG293,AG296,AG299,AG302,AG305,AG308,AG311,AG314,AG317,AG320,AG323,AG332,AG329,AG326,AG335,AG338,AG341,AG344,AG347,AG350,AG353,AG356,AG359,AG362,AG365,AG368,AG371,AG374,AG377,AG380,AG383)/SQRT(COUNT(AG266,AG269,AG272,AG275,AG278,AG281,AG284,AG287,AG290,AG293,AG296,AG299,AG302,AG305,AG308,AG311,AG314,AG317,AG320,AG323,AG332,AG329,AG326,AG335,AG338,AG341,AG344,AG347,AG350,AG353,AG356,AG359,AG362,AG365,AG368,AG371,AG374,AG377,AG380,AG383))</f>
        <v>0.21916587709861923</v>
      </c>
      <c r="AH386" s="4">
        <v>25.5</v>
      </c>
      <c r="AI386" s="4">
        <f>STDEV(AI266,AI269,AI272,AI275,AI278,AI281,AI284,AI287,AI290,AI293,AI296,AI299,AI302,AI305,AI308,AI311,AI314,AI317,AI320,AI323,AI332,AI329,AI326,AI335,AI338,AI341,AI344,AI347,AI350,AI353,AI356,AI359,AI362,AI365,AI368,AI371,AI374,AI377,AI380,AI383)/SQRT(COUNT(AI266,AI269,AI272,AI275,AI278,AI281,AI284,AI287,AI290,AI293,AI296,AI299,AI302,AI305,AI308,AI311,AI314,AI317,AI320,AI323,AI332,AI329,AI326,AI335,AI338,AI341,AI344,AI347,AI350,AI353,AI356,AI359,AI362,AI365,AI368,AI371,AI374,AI377,AI380,AI383))</f>
        <v>0.15599774775113828</v>
      </c>
      <c r="AJ386" s="4">
        <f>STDEV(AJ266,AJ269,AJ272,AJ275,AJ278,AJ281,AJ284,AJ287,AJ290,AJ293,AJ296,AJ299,AJ302,AJ305,AJ308,AJ311,AJ314,AJ317,AJ320,AJ323,AJ332,AJ329,AJ326,AJ335,AJ338,AJ341,AJ344,AJ347,AJ350,AJ353,AJ356,AJ359,AJ362,AJ365,AJ368,AJ371,AJ374,AJ377,AJ380,AJ383)/SQRT(COUNT(AJ266,AJ269,AJ272,AJ275,AJ278,AJ281,AJ284,AJ287,AJ290,AJ293,AJ296,AJ299,AJ302,AJ305,AJ308,AJ311,AJ314,AJ317,AJ320,AJ323,AJ332,AJ329,AJ326,AJ335,AJ338,AJ341,AJ344,AJ347,AJ350,AJ353,AJ356,AJ359,AJ362,AJ365,AJ368,AJ371,AJ374,AJ377,AJ380,AJ383))</f>
        <v>0.15736895588976479</v>
      </c>
      <c r="AK386" s="4">
        <f>STDEV(AK266,AK269,AK272,AK275,AK278,AK281,AK284,AK287,AK290,AK293,AK296,AK299,AK302,AK305,AK308,AK311,AK314,AK317,AK320,AK323,AK332,AK329,AK326,AK335,AK338,AK341,AK344,AK347,AK350,AK353,AK356,AK359,AK362,AK365,AK368,AK371,AK374,AK377,AK380,AK383)/SQRT(COUNT(AK266,AK269,AK272,AK275,AK278,AK281,AK284,AK287,AK290,AK293,AK296,AK299,AK302,AK305,AK308,AK311,AK314,AK317,AK320,AK323,AK332,AK329,AK326,AK335,AK338,AK341,AK344,AK347,AK350,AK353,AK356,AK359,AK362,AK365,AK368,AK371,AK374,AK377,AK380,AK383))</f>
        <v>0.3307819100721055</v>
      </c>
      <c r="AL386" s="4">
        <v>25.5</v>
      </c>
      <c r="AM386" s="4">
        <f>STDEV(AM266,AM269,AM272,AM275,AM278,AM281,AM284,AM287,AM290,AM293,AM296,AM299,AM302,AM305,AM308,AM311,AM314,AM317,AM320,AM323,AM332,AM329,AM326,AM335,AM338,AM341,AM344,AM347,AM350,AM353,AM356,AM359,AM362,AM365,AM368,AM371,AM374,AM377,AM380,AM383)/SQRT(COUNT(AM266,AM269,AM272,AM275,AM278,AM281,AM284,AM287,AM290,AM293,AM296,AM299,AM302,AM305,AM308,AM311,AM314,AM317,AM320,AM323,AM332,AM329,AM326,AM335,AM338,AM341,AM344,AM347,AM350,AM353,AM356,AM359,AM362,AM365,AM368,AM371,AM374,AM377,AM380,AM383))</f>
        <v>8.2754704183419722E-2</v>
      </c>
      <c r="AN386" s="4">
        <f>STDEV(AN266,AN269,AN272,AN275,AN278,AN281,AN284,AN287,AN290,AN293,AN296,AN299,AN302,AN305,AN308,AN311,AN314,AN317,AN320,AN323,AN332,AN329,AN326,AN335,AN338,AN341,AN344,AN347,AN350,AN353,AN356,AN359,AN362,AN365,AN368,AN371,AN374,AN377,AN380,AN383)/SQRT(COUNT(AN266,AN269,AN272,AN275,AN278,AN281,AN284,AN287,AN290,AN293,AN296,AN299,AN302,AN305,AN308,AN311,AN314,AN317,AN320,AN323,AN332,AN329,AN326,AN335,AN338,AN341,AN344,AN347,AN350,AN353,AN356,AN359,AN362,AN365,AN368,AN371,AN374,AN377,AN380,AN383))</f>
        <v>8.2815570725254639E-2</v>
      </c>
      <c r="AO386" s="4">
        <f>STDEV(AO266,AO269,AO272,AO275,AO278,AO281,AO284,AO287,AO290,AO293,AO296,AO299,AO302,AO305,AO308,AO311,AO314,AO317,AO320,AO323,AO332,AO329,AO326,AO335,AO338,AO341,AO344,AO347,AO350,AO353,AO356,AO359,AO362,AO365,AO368,AO371,AO374,AO377,AO380,AO383)/SQRT(COUNT(AO266,AO269,AO272,AO275,AO278,AO281,AO284,AO287,AO290,AO293,AO296,AO299,AO302,AO305,AO308,AO311,AO314,AO317,AO320,AO323,AO332,AO329,AO326,AO335,AO338,AO341,AO344,AO347,AO350,AO353,AO356,AO359,AO362,AO365,AO368,AO371,AO374,AO377,AO380,AO383))</f>
        <v>0.23261938640760119</v>
      </c>
    </row>
    <row r="388" spans="2:55">
      <c r="C388">
        <v>100</v>
      </c>
    </row>
    <row r="389" spans="2:55">
      <c r="C389" t="s">
        <v>34</v>
      </c>
      <c r="G389" t="s">
        <v>35</v>
      </c>
      <c r="K389" t="s">
        <v>63</v>
      </c>
      <c r="O389" t="s">
        <v>36</v>
      </c>
      <c r="S389" t="s">
        <v>64</v>
      </c>
      <c r="W389" t="s">
        <v>37</v>
      </c>
      <c r="AA389" t="s">
        <v>65</v>
      </c>
      <c r="AE389" t="s">
        <v>45</v>
      </c>
      <c r="AI389" t="s">
        <v>66</v>
      </c>
      <c r="AM389" t="s">
        <v>44</v>
      </c>
    </row>
    <row r="390" spans="2:55">
      <c r="K390">
        <v>0.57074899999999995</v>
      </c>
      <c r="L390">
        <v>0.55677100000000002</v>
      </c>
      <c r="M390">
        <v>0.73600399999999999</v>
      </c>
      <c r="O390">
        <v>0.58843000000000001</v>
      </c>
      <c r="P390">
        <v>0.57275399999999999</v>
      </c>
      <c r="Q390">
        <v>0.747336</v>
      </c>
      <c r="S390">
        <v>0.61011000000000004</v>
      </c>
      <c r="T390">
        <v>0.59252800000000005</v>
      </c>
      <c r="U390">
        <v>0.77756700000000001</v>
      </c>
      <c r="W390">
        <v>0.59814199999999995</v>
      </c>
      <c r="X390">
        <v>0.58405399999999996</v>
      </c>
      <c r="Y390">
        <v>0.760714</v>
      </c>
      <c r="AA390">
        <v>0.59976700000000005</v>
      </c>
      <c r="AB390">
        <v>0.58489000000000002</v>
      </c>
      <c r="AC390">
        <v>0.75341499999999995</v>
      </c>
      <c r="AE390">
        <v>0.59198600000000001</v>
      </c>
      <c r="AF390">
        <v>0.57580399999999998</v>
      </c>
      <c r="AG390">
        <v>0.75108799999999998</v>
      </c>
      <c r="AI390">
        <v>0.592005</v>
      </c>
      <c r="AJ390">
        <v>0.58013300000000001</v>
      </c>
      <c r="AK390">
        <v>0.75666100000000003</v>
      </c>
      <c r="AM390">
        <v>0.61995900000000004</v>
      </c>
      <c r="AN390">
        <v>0.60383699999999996</v>
      </c>
      <c r="AO390">
        <v>0.78488400000000003</v>
      </c>
      <c r="AQ390">
        <v>4</v>
      </c>
      <c r="AR390" s="4"/>
      <c r="AS390" s="4"/>
      <c r="AT390" s="4"/>
    </row>
    <row r="391" spans="2:55">
      <c r="K391">
        <v>0.76858099999999996</v>
      </c>
      <c r="L391">
        <v>0.77322199999999996</v>
      </c>
      <c r="M391">
        <v>1.58209</v>
      </c>
      <c r="O391">
        <v>0.84366200000000002</v>
      </c>
      <c r="P391">
        <v>0.82598899999999997</v>
      </c>
      <c r="Q391">
        <v>1.1312500000000001</v>
      </c>
      <c r="S391">
        <v>0.98236599999999996</v>
      </c>
      <c r="T391">
        <v>0.94228000000000001</v>
      </c>
      <c r="U391">
        <v>1.65645</v>
      </c>
      <c r="W391">
        <v>1.0989199999999999</v>
      </c>
      <c r="X391">
        <v>1.10084</v>
      </c>
      <c r="Y391">
        <v>2.9003800000000002</v>
      </c>
      <c r="AA391">
        <v>1.21536</v>
      </c>
      <c r="AB391">
        <v>1.2472799999999999</v>
      </c>
      <c r="AC391">
        <v>2.5611000000000002</v>
      </c>
      <c r="AE391">
        <v>1.1453199999999999</v>
      </c>
      <c r="AF391">
        <v>1.16106</v>
      </c>
      <c r="AG391">
        <v>2.1470699999999998</v>
      </c>
      <c r="AI391">
        <v>1.4389000000000001</v>
      </c>
      <c r="AJ391">
        <v>1.5058800000000001</v>
      </c>
      <c r="AK391">
        <v>3.0480299999999998</v>
      </c>
      <c r="AM391">
        <v>1.63744</v>
      </c>
      <c r="AN391">
        <v>1.71031</v>
      </c>
      <c r="AO391">
        <v>3.36713</v>
      </c>
      <c r="AQ391">
        <v>8</v>
      </c>
    </row>
    <row r="392" spans="2:55">
      <c r="K392">
        <v>0.19783200000000001</v>
      </c>
      <c r="L392">
        <v>0.216451</v>
      </c>
      <c r="M392">
        <v>0.846086</v>
      </c>
      <c r="O392">
        <v>0.25523200000000001</v>
      </c>
      <c r="P392">
        <v>0.25323499999999999</v>
      </c>
      <c r="Q392">
        <v>0.38391399999999998</v>
      </c>
      <c r="S392">
        <v>0.37225599999999998</v>
      </c>
      <c r="T392">
        <v>0.34975200000000001</v>
      </c>
      <c r="U392">
        <v>0.87888299999999997</v>
      </c>
      <c r="W392">
        <v>0.50077799999999995</v>
      </c>
      <c r="X392">
        <v>0.51678599999999997</v>
      </c>
      <c r="Y392">
        <v>2.1396660000000001</v>
      </c>
      <c r="AA392">
        <v>0.61559299999999995</v>
      </c>
      <c r="AB392">
        <v>0.66239000000000003</v>
      </c>
      <c r="AC392">
        <v>1.807685</v>
      </c>
      <c r="AE392">
        <v>0.55333399999999999</v>
      </c>
      <c r="AF392">
        <v>0.585256</v>
      </c>
      <c r="AG392">
        <v>1.3959820000000001</v>
      </c>
      <c r="AI392">
        <v>0.84689499999999995</v>
      </c>
      <c r="AJ392">
        <v>0.92574699999999999</v>
      </c>
      <c r="AK392">
        <v>2.291369</v>
      </c>
      <c r="AM392">
        <v>1.0174810000000001</v>
      </c>
      <c r="AN392">
        <v>1.106473</v>
      </c>
      <c r="AO392">
        <v>2.582246</v>
      </c>
      <c r="AQ392">
        <v>12</v>
      </c>
      <c r="AR392" s="4">
        <v>0.51176544999999996</v>
      </c>
      <c r="AS392" s="4">
        <v>0.52009055000000004</v>
      </c>
      <c r="AT392" s="4">
        <v>1.5482802999999998</v>
      </c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2:55">
      <c r="K393">
        <v>0.58915899999999999</v>
      </c>
      <c r="L393">
        <v>0.57630899999999996</v>
      </c>
      <c r="M393">
        <v>0.74657899999999999</v>
      </c>
      <c r="O393">
        <v>0.57284100000000004</v>
      </c>
      <c r="P393">
        <v>0.55909600000000004</v>
      </c>
      <c r="Q393">
        <v>0.73905100000000001</v>
      </c>
      <c r="S393">
        <v>0.60680900000000004</v>
      </c>
      <c r="T393">
        <v>0.59077299999999999</v>
      </c>
      <c r="U393">
        <v>0.76256800000000002</v>
      </c>
      <c r="W393">
        <v>0.61363800000000002</v>
      </c>
      <c r="X393">
        <v>0.59847499999999998</v>
      </c>
      <c r="Y393">
        <v>0.76835900000000001</v>
      </c>
      <c r="AA393">
        <v>0.59154200000000001</v>
      </c>
      <c r="AB393">
        <v>0.57532099999999997</v>
      </c>
      <c r="AC393">
        <v>0.75622900000000004</v>
      </c>
      <c r="AE393">
        <v>0.59299900000000005</v>
      </c>
      <c r="AF393">
        <v>0.57752099999999995</v>
      </c>
      <c r="AG393">
        <v>0.75513799999999998</v>
      </c>
      <c r="AI393">
        <v>0.61823499999999998</v>
      </c>
      <c r="AJ393">
        <v>0.60197400000000001</v>
      </c>
      <c r="AK393">
        <v>0.79321900000000001</v>
      </c>
      <c r="AM393">
        <v>0.59948000000000001</v>
      </c>
      <c r="AN393">
        <v>0.58915200000000001</v>
      </c>
      <c r="AO393">
        <v>0.75669699999999995</v>
      </c>
      <c r="AQ393">
        <v>16</v>
      </c>
      <c r="AR393" s="4">
        <v>0.84107042499999984</v>
      </c>
      <c r="AS393" s="4">
        <v>0.86995552499999973</v>
      </c>
      <c r="AT393" s="4">
        <v>2.1713882250000003</v>
      </c>
      <c r="AU393" s="4"/>
      <c r="AV393" s="4"/>
      <c r="AW393" s="4"/>
      <c r="AX393" s="4"/>
      <c r="AY393" s="4"/>
      <c r="AZ393" s="4"/>
    </row>
    <row r="394" spans="2:55">
      <c r="K394">
        <v>0.79811399999999999</v>
      </c>
      <c r="L394">
        <v>0.80115400000000003</v>
      </c>
      <c r="M394">
        <v>1.2656000000000001</v>
      </c>
      <c r="O394">
        <v>0.84359499999999998</v>
      </c>
      <c r="P394">
        <v>0.84238100000000005</v>
      </c>
      <c r="Q394">
        <v>1.39635</v>
      </c>
      <c r="S394">
        <v>1.0177799999999999</v>
      </c>
      <c r="T394">
        <v>1.0164899999999999</v>
      </c>
      <c r="U394">
        <v>1.99221</v>
      </c>
      <c r="W394">
        <v>1.15035</v>
      </c>
      <c r="X394">
        <v>1.15934</v>
      </c>
      <c r="Y394">
        <v>2.5538799999999999</v>
      </c>
      <c r="AA394">
        <v>1.17862</v>
      </c>
      <c r="AB394">
        <v>1.2176499999999999</v>
      </c>
      <c r="AC394">
        <v>2.6506099999999999</v>
      </c>
      <c r="AE394">
        <v>1.2884199999999999</v>
      </c>
      <c r="AF394">
        <v>1.29664</v>
      </c>
      <c r="AG394">
        <v>3.1357699999999999</v>
      </c>
      <c r="AI394">
        <v>1.4876100000000001</v>
      </c>
      <c r="AJ394">
        <v>1.54454</v>
      </c>
      <c r="AK394">
        <v>3.4807199999999998</v>
      </c>
      <c r="AM394">
        <v>0.799682</v>
      </c>
      <c r="AN394">
        <v>0.77691900000000003</v>
      </c>
      <c r="AO394">
        <v>1.7397199999999999</v>
      </c>
      <c r="AQ394">
        <v>20</v>
      </c>
      <c r="AR394" s="4">
        <v>1.2074982750000001</v>
      </c>
      <c r="AS394" s="4">
        <v>1.2214199250000002</v>
      </c>
      <c r="AT394" s="4">
        <v>3.062732225</v>
      </c>
      <c r="AU394" s="4"/>
      <c r="AV394" s="4"/>
      <c r="AW394" s="4"/>
    </row>
    <row r="395" spans="2:55">
      <c r="K395">
        <v>0.208955</v>
      </c>
      <c r="L395">
        <v>0.22484499999999999</v>
      </c>
      <c r="M395">
        <v>0.51902099999999995</v>
      </c>
      <c r="O395">
        <v>0.27075399999999999</v>
      </c>
      <c r="P395">
        <v>0.28328500000000001</v>
      </c>
      <c r="Q395">
        <v>0.65729899999999997</v>
      </c>
      <c r="S395">
        <v>0.41097099999999998</v>
      </c>
      <c r="T395">
        <v>0.42571700000000001</v>
      </c>
      <c r="U395">
        <v>1.2296419999999999</v>
      </c>
      <c r="W395">
        <v>0.53671199999999997</v>
      </c>
      <c r="X395">
        <v>0.56086499999999995</v>
      </c>
      <c r="Y395">
        <v>1.7855209999999999</v>
      </c>
      <c r="AA395">
        <v>0.58707799999999999</v>
      </c>
      <c r="AB395">
        <v>0.64232900000000004</v>
      </c>
      <c r="AC395">
        <v>1.8943810000000001</v>
      </c>
      <c r="AE395">
        <v>0.69542099999999996</v>
      </c>
      <c r="AF395">
        <v>0.71911899999999995</v>
      </c>
      <c r="AG395">
        <v>2.3806319999999999</v>
      </c>
      <c r="AI395">
        <v>0.86937500000000001</v>
      </c>
      <c r="AJ395">
        <v>0.94256600000000001</v>
      </c>
      <c r="AK395">
        <v>2.6875010000000001</v>
      </c>
      <c r="AM395">
        <v>0.20020199999999999</v>
      </c>
      <c r="AN395">
        <v>0.18776699999999999</v>
      </c>
      <c r="AO395">
        <v>0.98302299999999998</v>
      </c>
      <c r="AQ395">
        <v>24</v>
      </c>
      <c r="AR395" s="4">
        <v>1.7343886500000003</v>
      </c>
      <c r="AS395" s="4">
        <v>1.7338912500000003</v>
      </c>
      <c r="AT395" s="4">
        <v>4.0757685749999988</v>
      </c>
    </row>
    <row r="396" spans="2:55">
      <c r="K396">
        <v>0.62082999999999999</v>
      </c>
      <c r="L396">
        <v>0.605796</v>
      </c>
      <c r="M396">
        <v>0.78458399999999995</v>
      </c>
      <c r="O396">
        <v>0.59277400000000002</v>
      </c>
      <c r="P396">
        <v>0.57812399999999997</v>
      </c>
      <c r="Q396">
        <v>0.76137699999999997</v>
      </c>
      <c r="S396">
        <v>0.60385299999999997</v>
      </c>
      <c r="T396">
        <v>0.59032600000000002</v>
      </c>
      <c r="U396">
        <v>0.76667600000000002</v>
      </c>
      <c r="W396">
        <v>0.61086099999999999</v>
      </c>
      <c r="X396">
        <v>0.60286799999999996</v>
      </c>
      <c r="Y396">
        <v>0.77680899999999997</v>
      </c>
      <c r="AA396">
        <v>0.62674099999999999</v>
      </c>
      <c r="AB396">
        <v>0.61554200000000003</v>
      </c>
      <c r="AC396">
        <v>0.78754599999999997</v>
      </c>
      <c r="AE396">
        <v>0.59770800000000002</v>
      </c>
      <c r="AF396">
        <v>0.59157000000000004</v>
      </c>
      <c r="AG396">
        <v>0.76301399999999997</v>
      </c>
      <c r="AI396">
        <v>0.58764000000000005</v>
      </c>
      <c r="AJ396">
        <v>0.57225499999999996</v>
      </c>
      <c r="AK396">
        <v>0.75473699999999999</v>
      </c>
      <c r="AM396">
        <v>0.59523800000000004</v>
      </c>
      <c r="AN396">
        <v>0.58015099999999997</v>
      </c>
      <c r="AO396">
        <v>0.75324199999999997</v>
      </c>
    </row>
    <row r="397" spans="2:55">
      <c r="K397">
        <v>0.85095500000000002</v>
      </c>
      <c r="L397">
        <v>0.83385799999999999</v>
      </c>
      <c r="M397">
        <v>1.3590100000000001</v>
      </c>
      <c r="O397">
        <v>0.92153300000000005</v>
      </c>
      <c r="P397">
        <v>0.92418500000000003</v>
      </c>
      <c r="Q397">
        <v>1.7596099999999999</v>
      </c>
      <c r="S397">
        <v>1.01776</v>
      </c>
      <c r="T397">
        <v>1.0065599999999999</v>
      </c>
      <c r="U397">
        <v>2.73997</v>
      </c>
      <c r="W397">
        <v>1.08887</v>
      </c>
      <c r="X397">
        <v>1.1049500000000001</v>
      </c>
      <c r="Y397">
        <v>2.6164800000000001</v>
      </c>
      <c r="AA397">
        <v>0.75141400000000003</v>
      </c>
      <c r="AB397">
        <v>0.759073</v>
      </c>
      <c r="AC397">
        <v>1.14499</v>
      </c>
      <c r="AE397">
        <v>0.74533199999999999</v>
      </c>
      <c r="AF397">
        <v>0.74159799999999998</v>
      </c>
      <c r="AG397">
        <v>1.10067</v>
      </c>
      <c r="AI397">
        <v>1.4494</v>
      </c>
      <c r="AJ397">
        <v>1.4504600000000001</v>
      </c>
      <c r="AK397">
        <v>4.9238999999999997</v>
      </c>
      <c r="AM397">
        <v>1.4513400000000001</v>
      </c>
      <c r="AN397">
        <v>1.4014500000000001</v>
      </c>
      <c r="AO397">
        <v>2.8581400000000001</v>
      </c>
      <c r="AR397" t="s">
        <v>17</v>
      </c>
      <c r="AS397" t="s">
        <v>18</v>
      </c>
      <c r="AT397" t="s">
        <v>19</v>
      </c>
      <c r="AU397" t="s">
        <v>20</v>
      </c>
      <c r="AV397" t="s">
        <v>21</v>
      </c>
    </row>
    <row r="398" spans="2:55">
      <c r="K398">
        <v>0.230125</v>
      </c>
      <c r="L398">
        <v>0.22806199999999999</v>
      </c>
      <c r="M398">
        <v>0.57442599999999999</v>
      </c>
      <c r="O398">
        <v>0.32875900000000002</v>
      </c>
      <c r="P398">
        <v>0.34606100000000001</v>
      </c>
      <c r="Q398">
        <v>0.99823300000000004</v>
      </c>
      <c r="S398">
        <v>0.41390700000000002</v>
      </c>
      <c r="T398">
        <v>0.41623399999999999</v>
      </c>
      <c r="U398">
        <v>1.9732940000000001</v>
      </c>
      <c r="W398">
        <v>0.47800900000000002</v>
      </c>
      <c r="X398">
        <v>0.50208200000000003</v>
      </c>
      <c r="Y398">
        <v>1.8396710000000001</v>
      </c>
      <c r="AA398">
        <v>0.12467300000000001</v>
      </c>
      <c r="AB398">
        <v>0.14353099999999999</v>
      </c>
      <c r="AC398">
        <v>0.35744399999999998</v>
      </c>
      <c r="AE398">
        <v>0.14762400000000001</v>
      </c>
      <c r="AF398">
        <v>0.15002799999999999</v>
      </c>
      <c r="AG398">
        <v>0.33765600000000001</v>
      </c>
      <c r="AI398">
        <v>0.86175999999999997</v>
      </c>
      <c r="AJ398">
        <v>0.87820500000000001</v>
      </c>
      <c r="AK398">
        <v>4.1691630000000002</v>
      </c>
      <c r="AM398">
        <v>0.85610200000000003</v>
      </c>
      <c r="AN398">
        <v>0.821299</v>
      </c>
      <c r="AO398">
        <v>2.1048979999999999</v>
      </c>
      <c r="AQ398">
        <v>4</v>
      </c>
      <c r="AR398">
        <f t="shared" ref="AR398:AR403" si="94">AQ398*1000/$AR$2</f>
        <v>0.19636720667648502</v>
      </c>
      <c r="AS398">
        <f>AR398/(10^-27)/(10^6)</f>
        <v>1.9636720667648501E+20</v>
      </c>
      <c r="AT398">
        <f>AR390*(10^-20)</f>
        <v>0</v>
      </c>
      <c r="AU398">
        <f t="shared" ref="AU398:AV403" si="95">AS390*(10^-20)</f>
        <v>0</v>
      </c>
      <c r="AV398">
        <f t="shared" si="95"/>
        <v>0</v>
      </c>
    </row>
    <row r="399" spans="2:55">
      <c r="K399">
        <v>0.59324500000000002</v>
      </c>
      <c r="L399">
        <v>0.58228100000000005</v>
      </c>
      <c r="M399">
        <v>0.75596799999999997</v>
      </c>
      <c r="O399">
        <v>0.61916199999999999</v>
      </c>
      <c r="P399">
        <v>0.60465599999999997</v>
      </c>
      <c r="Q399">
        <v>0.78091500000000003</v>
      </c>
      <c r="S399">
        <v>0.58679199999999998</v>
      </c>
      <c r="T399">
        <v>0.57315499999999997</v>
      </c>
      <c r="U399">
        <v>0.75050399999999995</v>
      </c>
      <c r="W399">
        <v>0.61965000000000003</v>
      </c>
      <c r="X399">
        <v>0.60255400000000003</v>
      </c>
      <c r="Y399">
        <v>0.78001600000000004</v>
      </c>
      <c r="AA399">
        <v>0.60167099999999996</v>
      </c>
      <c r="AB399">
        <v>0.58698499999999998</v>
      </c>
      <c r="AC399">
        <v>0.76940200000000003</v>
      </c>
      <c r="AE399">
        <v>0.578349</v>
      </c>
      <c r="AF399">
        <v>0.57330499999999995</v>
      </c>
      <c r="AG399">
        <v>0.74628399999999995</v>
      </c>
      <c r="AI399">
        <v>0.60868699999999998</v>
      </c>
      <c r="AJ399">
        <v>0.59120399999999995</v>
      </c>
      <c r="AK399">
        <v>0.75731199999999999</v>
      </c>
      <c r="AM399">
        <v>0.60143800000000003</v>
      </c>
      <c r="AN399">
        <v>0.58314100000000002</v>
      </c>
      <c r="AO399">
        <v>0.768791</v>
      </c>
      <c r="AQ399">
        <v>8</v>
      </c>
      <c r="AR399">
        <f t="shared" si="94"/>
        <v>0.39273441335297005</v>
      </c>
      <c r="AS399">
        <f t="shared" ref="AS399:AS403" si="96">AR399/(10^-27)/(10^6)</f>
        <v>3.9273441335297003E+20</v>
      </c>
      <c r="AT399">
        <f t="shared" ref="AT399:AT403" si="97">AR391*(10^-20)</f>
        <v>0</v>
      </c>
      <c r="AU399">
        <f t="shared" si="95"/>
        <v>0</v>
      </c>
      <c r="AV399">
        <f t="shared" si="95"/>
        <v>0</v>
      </c>
    </row>
    <row r="400" spans="2:55">
      <c r="K400">
        <v>0.64035200000000003</v>
      </c>
      <c r="L400">
        <v>0.63462399999999997</v>
      </c>
      <c r="M400">
        <v>0.96777400000000002</v>
      </c>
      <c r="O400">
        <v>0.91109799999999996</v>
      </c>
      <c r="P400">
        <v>0.92023299999999997</v>
      </c>
      <c r="Q400">
        <v>1.74448</v>
      </c>
      <c r="S400">
        <v>0.97062499999999996</v>
      </c>
      <c r="T400">
        <v>0.95506500000000005</v>
      </c>
      <c r="U400">
        <v>1.67855</v>
      </c>
      <c r="W400">
        <v>1.06592</v>
      </c>
      <c r="X400">
        <v>1.0520099999999999</v>
      </c>
      <c r="Y400">
        <v>2.2013799999999999</v>
      </c>
      <c r="AA400">
        <v>1.1202099999999999</v>
      </c>
      <c r="AB400">
        <v>1.1663699999999999</v>
      </c>
      <c r="AC400">
        <v>1.61639</v>
      </c>
      <c r="AE400">
        <v>0.71201700000000001</v>
      </c>
      <c r="AF400">
        <v>0.70850599999999997</v>
      </c>
      <c r="AG400">
        <v>1.03522</v>
      </c>
      <c r="AI400">
        <v>1.41523</v>
      </c>
      <c r="AJ400">
        <v>1.4620200000000001</v>
      </c>
      <c r="AK400">
        <v>3.9948899999999998</v>
      </c>
      <c r="AM400">
        <v>1.3129599999999999</v>
      </c>
      <c r="AN400">
        <v>1.31951</v>
      </c>
      <c r="AO400">
        <v>3.66289</v>
      </c>
      <c r="AQ400">
        <v>12</v>
      </c>
      <c r="AR400">
        <f t="shared" si="94"/>
        <v>0.5891016200294551</v>
      </c>
      <c r="AS400">
        <f t="shared" si="96"/>
        <v>5.8910162002945507E+20</v>
      </c>
      <c r="AT400">
        <f t="shared" si="97"/>
        <v>5.1176544999999994E-21</v>
      </c>
      <c r="AU400">
        <f t="shared" si="95"/>
        <v>5.2009055000000002E-21</v>
      </c>
      <c r="AV400">
        <f t="shared" si="95"/>
        <v>1.5482802999999998E-20</v>
      </c>
    </row>
    <row r="401" spans="11:55">
      <c r="K401">
        <v>4.7107000000000003E-2</v>
      </c>
      <c r="L401">
        <v>5.2342999999999897E-2</v>
      </c>
      <c r="M401">
        <v>0.21180599999999999</v>
      </c>
      <c r="O401">
        <v>0.29193599999999997</v>
      </c>
      <c r="P401">
        <v>0.315577</v>
      </c>
      <c r="Q401">
        <v>0.963565</v>
      </c>
      <c r="S401">
        <v>0.38383299999999998</v>
      </c>
      <c r="T401">
        <v>0.38191000000000003</v>
      </c>
      <c r="U401">
        <v>0.92804600000000004</v>
      </c>
      <c r="W401">
        <v>0.44627</v>
      </c>
      <c r="X401">
        <v>0.44945600000000002</v>
      </c>
      <c r="Y401">
        <v>1.4213640000000001</v>
      </c>
      <c r="AA401">
        <v>0.51853899999999997</v>
      </c>
      <c r="AB401">
        <v>0.57938500000000004</v>
      </c>
      <c r="AC401">
        <v>0.84698799999999996</v>
      </c>
      <c r="AE401">
        <v>0.13366800000000001</v>
      </c>
      <c r="AF401">
        <v>0.13520099999999999</v>
      </c>
      <c r="AG401">
        <v>0.28893600000000003</v>
      </c>
      <c r="AI401">
        <v>0.80654300000000001</v>
      </c>
      <c r="AJ401">
        <v>0.87081600000000003</v>
      </c>
      <c r="AK401">
        <v>3.2375780000000001</v>
      </c>
      <c r="AM401">
        <v>0.71152199999999999</v>
      </c>
      <c r="AN401">
        <v>0.73636900000000005</v>
      </c>
      <c r="AO401">
        <v>2.8940990000000002</v>
      </c>
      <c r="AQ401">
        <v>16</v>
      </c>
      <c r="AR401">
        <f t="shared" si="94"/>
        <v>0.78546882670594009</v>
      </c>
      <c r="AS401">
        <f t="shared" si="96"/>
        <v>7.8546882670594005E+20</v>
      </c>
      <c r="AT401">
        <f t="shared" si="97"/>
        <v>8.4107042499999985E-21</v>
      </c>
      <c r="AU401">
        <f t="shared" si="95"/>
        <v>8.6995552499999964E-21</v>
      </c>
      <c r="AV401">
        <f t="shared" si="95"/>
        <v>2.171388225E-20</v>
      </c>
    </row>
    <row r="402" spans="11:55">
      <c r="K402">
        <v>0.57523800000000003</v>
      </c>
      <c r="L402">
        <v>0.56218400000000002</v>
      </c>
      <c r="M402">
        <v>0.73392199999999996</v>
      </c>
      <c r="O402">
        <v>0.60586499999999999</v>
      </c>
      <c r="P402">
        <v>0.59393300000000004</v>
      </c>
      <c r="Q402">
        <v>0.76344199999999995</v>
      </c>
      <c r="S402">
        <v>0.59928599999999999</v>
      </c>
      <c r="T402">
        <v>0.58485699999999996</v>
      </c>
      <c r="U402">
        <v>0.81282299999999996</v>
      </c>
      <c r="W402">
        <v>0.59494999999999998</v>
      </c>
      <c r="X402">
        <v>0.58410499999999999</v>
      </c>
      <c r="Y402">
        <v>0.76055200000000001</v>
      </c>
      <c r="AA402">
        <v>0.57814900000000002</v>
      </c>
      <c r="AB402">
        <v>0.56186499999999995</v>
      </c>
      <c r="AC402">
        <v>0.74169799999999997</v>
      </c>
      <c r="AE402">
        <v>0.59226100000000004</v>
      </c>
      <c r="AF402">
        <v>0.57688700000000004</v>
      </c>
      <c r="AG402">
        <v>0.75276200000000004</v>
      </c>
      <c r="AI402">
        <v>0.61354900000000001</v>
      </c>
      <c r="AJ402">
        <v>0.59651900000000002</v>
      </c>
      <c r="AK402">
        <v>0.77052600000000004</v>
      </c>
      <c r="AM402">
        <v>0.59013899999999997</v>
      </c>
      <c r="AN402">
        <v>0.57985399999999998</v>
      </c>
      <c r="AO402">
        <v>0.75342900000000002</v>
      </c>
      <c r="AQ402">
        <v>20</v>
      </c>
      <c r="AR402">
        <f t="shared" si="94"/>
        <v>0.98183603338242509</v>
      </c>
      <c r="AS402">
        <f t="shared" si="96"/>
        <v>9.8183603338242503E+20</v>
      </c>
      <c r="AT402">
        <f t="shared" si="97"/>
        <v>1.207498275E-20</v>
      </c>
      <c r="AU402">
        <f t="shared" si="95"/>
        <v>1.2214199250000001E-20</v>
      </c>
      <c r="AV402">
        <f t="shared" si="95"/>
        <v>3.0627322249999997E-20</v>
      </c>
    </row>
    <row r="403" spans="11:55">
      <c r="K403">
        <v>0.62521499999999997</v>
      </c>
      <c r="L403">
        <v>0.61362000000000005</v>
      </c>
      <c r="M403">
        <v>1.0530999999999999</v>
      </c>
      <c r="O403">
        <v>0.67208000000000001</v>
      </c>
      <c r="P403">
        <v>0.6613</v>
      </c>
      <c r="Q403">
        <v>0.89585099999999995</v>
      </c>
      <c r="S403">
        <v>1.05884</v>
      </c>
      <c r="T403">
        <v>1.02891</v>
      </c>
      <c r="U403">
        <v>1.9557199999999999</v>
      </c>
      <c r="W403">
        <v>0.70287999999999995</v>
      </c>
      <c r="X403">
        <v>0.68754700000000002</v>
      </c>
      <c r="Y403">
        <v>1.2083699999999999</v>
      </c>
      <c r="AA403">
        <v>1.0406299999999999</v>
      </c>
      <c r="AB403">
        <v>1.0339700000000001</v>
      </c>
      <c r="AC403">
        <v>1.7720199999999999</v>
      </c>
      <c r="AE403">
        <v>1.1264700000000001</v>
      </c>
      <c r="AF403">
        <v>1.12981</v>
      </c>
      <c r="AG403">
        <v>1.95153</v>
      </c>
      <c r="AI403">
        <v>1.4085799999999999</v>
      </c>
      <c r="AJ403">
        <v>1.4553</v>
      </c>
      <c r="AK403">
        <v>3.1456</v>
      </c>
      <c r="AM403">
        <v>0.765347</v>
      </c>
      <c r="AN403">
        <v>0.77023799999999998</v>
      </c>
      <c r="AO403">
        <v>1.1726099999999999</v>
      </c>
      <c r="AQ403">
        <v>24</v>
      </c>
      <c r="AR403">
        <f t="shared" si="94"/>
        <v>1.1782032400589102</v>
      </c>
      <c r="AS403">
        <f t="shared" si="96"/>
        <v>1.1782032400589101E+21</v>
      </c>
      <c r="AT403">
        <f t="shared" si="97"/>
        <v>1.7343886500000004E-20</v>
      </c>
      <c r="AU403">
        <f t="shared" si="95"/>
        <v>1.7338912500000002E-20</v>
      </c>
      <c r="AV403">
        <f t="shared" si="95"/>
        <v>4.0757685749999984E-20</v>
      </c>
    </row>
    <row r="404" spans="11:55">
      <c r="K404">
        <v>4.9976999999999903E-2</v>
      </c>
      <c r="L404">
        <v>5.1436000000000003E-2</v>
      </c>
      <c r="M404">
        <v>0.31917800000000002</v>
      </c>
      <c r="O404">
        <v>6.6214999999999996E-2</v>
      </c>
      <c r="P404">
        <v>6.7366999999999996E-2</v>
      </c>
      <c r="Q404">
        <v>0.132409</v>
      </c>
      <c r="S404">
        <v>0.45955400000000002</v>
      </c>
      <c r="T404">
        <v>0.44405299999999998</v>
      </c>
      <c r="U404">
        <v>1.1428970000000001</v>
      </c>
      <c r="W404">
        <v>0.10793</v>
      </c>
      <c r="X404">
        <v>0.10344200000000001</v>
      </c>
      <c r="Y404">
        <v>0.44781799999999999</v>
      </c>
      <c r="AA404">
        <v>0.46248099999999998</v>
      </c>
      <c r="AB404">
        <v>0.472105</v>
      </c>
      <c r="AC404">
        <v>1.030322</v>
      </c>
      <c r="AE404">
        <v>0.53420900000000004</v>
      </c>
      <c r="AF404">
        <v>0.55292300000000005</v>
      </c>
      <c r="AG404">
        <v>1.1987680000000001</v>
      </c>
      <c r="AI404">
        <v>0.79503100000000004</v>
      </c>
      <c r="AJ404">
        <v>0.85878100000000002</v>
      </c>
      <c r="AK404">
        <v>2.3750740000000001</v>
      </c>
      <c r="AM404">
        <v>0.175208</v>
      </c>
      <c r="AN404">
        <v>0.190384</v>
      </c>
      <c r="AO404">
        <v>0.41918100000000003</v>
      </c>
    </row>
    <row r="405" spans="11:55">
      <c r="K405">
        <v>0.59021100000000004</v>
      </c>
      <c r="L405">
        <v>0.58108800000000005</v>
      </c>
      <c r="M405">
        <v>0.75397199999999998</v>
      </c>
      <c r="O405">
        <v>0.60850499999999996</v>
      </c>
      <c r="P405">
        <v>0.59574000000000005</v>
      </c>
      <c r="Q405">
        <v>0.77607300000000001</v>
      </c>
      <c r="S405">
        <v>0.61124999999999996</v>
      </c>
      <c r="T405">
        <v>0.60013099999999997</v>
      </c>
      <c r="U405">
        <v>0.76819300000000001</v>
      </c>
      <c r="W405">
        <v>0.58844399999999997</v>
      </c>
      <c r="X405">
        <v>0.57332799999999995</v>
      </c>
      <c r="Y405">
        <v>0.74893699999999996</v>
      </c>
      <c r="AA405">
        <v>0.63552699999999995</v>
      </c>
      <c r="AB405">
        <v>0.62037299999999995</v>
      </c>
      <c r="AC405">
        <v>0.79445699999999997</v>
      </c>
      <c r="AE405">
        <v>0.58741200000000005</v>
      </c>
      <c r="AF405">
        <v>0.57393899999999998</v>
      </c>
      <c r="AG405">
        <v>0.75042299999999995</v>
      </c>
      <c r="AI405">
        <v>0.59456900000000001</v>
      </c>
      <c r="AJ405">
        <v>0.59170900000000004</v>
      </c>
      <c r="AK405">
        <v>0.76653199999999999</v>
      </c>
      <c r="AM405">
        <v>0.59174000000000004</v>
      </c>
      <c r="AN405">
        <v>0.57509100000000002</v>
      </c>
      <c r="AO405">
        <v>0.74952600000000003</v>
      </c>
    </row>
    <row r="406" spans="11:55">
      <c r="K406">
        <v>0.633467</v>
      </c>
      <c r="L406">
        <v>0.62407999999999997</v>
      </c>
      <c r="M406">
        <v>0.91452599999999995</v>
      </c>
      <c r="O406">
        <v>0.67263200000000001</v>
      </c>
      <c r="P406">
        <v>0.66095899999999996</v>
      </c>
      <c r="Q406">
        <v>1.00265</v>
      </c>
      <c r="S406">
        <v>0.69521200000000005</v>
      </c>
      <c r="T406">
        <v>0.68534499999999998</v>
      </c>
      <c r="U406">
        <v>0.96388099999999999</v>
      </c>
      <c r="W406">
        <v>1.10223</v>
      </c>
      <c r="X406">
        <v>1.12175</v>
      </c>
      <c r="Y406">
        <v>2.8164099999999999</v>
      </c>
      <c r="AA406">
        <v>1.2593399999999999</v>
      </c>
      <c r="AB406">
        <v>1.26738</v>
      </c>
      <c r="AC406">
        <v>2.3239800000000002</v>
      </c>
      <c r="AE406">
        <v>1.3189500000000001</v>
      </c>
      <c r="AF406">
        <v>1.2925599999999999</v>
      </c>
      <c r="AG406">
        <v>2.6653500000000001</v>
      </c>
      <c r="AI406">
        <v>0.75271999999999994</v>
      </c>
      <c r="AJ406">
        <v>0.75453099999999995</v>
      </c>
      <c r="AK406">
        <v>1.2632399999999999</v>
      </c>
      <c r="AM406">
        <v>1.3765000000000001</v>
      </c>
      <c r="AN406">
        <v>1.3852899999999999</v>
      </c>
      <c r="AO406">
        <v>2.6511499999999999</v>
      </c>
      <c r="AQ406" t="s">
        <v>67</v>
      </c>
    </row>
    <row r="407" spans="11:55">
      <c r="K407">
        <v>4.3256000000000003E-2</v>
      </c>
      <c r="L407">
        <v>4.2991999999999898E-2</v>
      </c>
      <c r="M407">
        <v>0.160554</v>
      </c>
      <c r="O407">
        <v>6.4127000000000003E-2</v>
      </c>
      <c r="P407">
        <v>6.5218999999999902E-2</v>
      </c>
      <c r="Q407">
        <v>0.226577</v>
      </c>
      <c r="S407">
        <v>8.3962000000000106E-2</v>
      </c>
      <c r="T407">
        <v>8.5213999999999998E-2</v>
      </c>
      <c r="U407">
        <v>0.195688</v>
      </c>
      <c r="W407">
        <v>0.51378599999999996</v>
      </c>
      <c r="X407">
        <v>0.54842199999999997</v>
      </c>
      <c r="Y407">
        <v>2.0674730000000001</v>
      </c>
      <c r="AA407">
        <v>0.62381299999999995</v>
      </c>
      <c r="AB407">
        <v>0.647007</v>
      </c>
      <c r="AC407">
        <v>1.529523</v>
      </c>
      <c r="AE407">
        <v>0.73153800000000002</v>
      </c>
      <c r="AF407">
        <v>0.71862099999999995</v>
      </c>
      <c r="AG407">
        <v>1.914927</v>
      </c>
      <c r="AI407">
        <v>0.15815100000000001</v>
      </c>
      <c r="AJ407">
        <v>0.16282199999999999</v>
      </c>
      <c r="AK407">
        <v>0.49670799999999998</v>
      </c>
      <c r="AM407">
        <v>0.78476000000000001</v>
      </c>
      <c r="AN407">
        <v>0.810199</v>
      </c>
      <c r="AO407">
        <v>1.901624</v>
      </c>
      <c r="AQ407">
        <v>10</v>
      </c>
      <c r="AR407" s="4">
        <v>0.16125629999999996</v>
      </c>
      <c r="AS407" s="4">
        <v>0.16796297500000007</v>
      </c>
      <c r="AT407" s="4">
        <v>0.54201964999999996</v>
      </c>
      <c r="AU407" s="4"/>
      <c r="AV407" s="4"/>
      <c r="AW407" s="4"/>
    </row>
    <row r="408" spans="11:55">
      <c r="K408">
        <v>0.60641599999999996</v>
      </c>
      <c r="L408">
        <v>0.59215300000000004</v>
      </c>
      <c r="M408">
        <v>0.77472799999999997</v>
      </c>
      <c r="O408">
        <v>0.57379899999999995</v>
      </c>
      <c r="P408">
        <v>0.55888199999999999</v>
      </c>
      <c r="Q408">
        <v>0.73589099999999996</v>
      </c>
      <c r="S408">
        <v>0.59604699999999999</v>
      </c>
      <c r="T408">
        <v>0.58041900000000002</v>
      </c>
      <c r="U408">
        <v>0.76042100000000001</v>
      </c>
      <c r="W408">
        <v>0.60426100000000005</v>
      </c>
      <c r="X408">
        <v>0.59008400000000005</v>
      </c>
      <c r="Y408">
        <v>0.76038300000000003</v>
      </c>
      <c r="AA408">
        <v>0.60819699999999999</v>
      </c>
      <c r="AB408">
        <v>0.59400699999999995</v>
      </c>
      <c r="AC408">
        <v>0.76207199999999997</v>
      </c>
      <c r="AE408">
        <v>0.62316099999999996</v>
      </c>
      <c r="AF408">
        <v>0.60991300000000004</v>
      </c>
      <c r="AG408">
        <v>0.78378400000000004</v>
      </c>
      <c r="AI408">
        <v>0.57421599999999995</v>
      </c>
      <c r="AJ408">
        <v>0.55995899999999998</v>
      </c>
      <c r="AK408">
        <v>0.74298299999999995</v>
      </c>
      <c r="AM408">
        <v>0.58461399999999997</v>
      </c>
      <c r="AN408">
        <v>0.57743699999999998</v>
      </c>
      <c r="AO408">
        <v>0.75755300000000003</v>
      </c>
      <c r="AQ408">
        <v>12</v>
      </c>
      <c r="AR408" s="4">
        <v>0.25210195000000002</v>
      </c>
      <c r="AS408" s="4">
        <v>0.26398272500000003</v>
      </c>
      <c r="AT408" s="4">
        <v>0.73555389999999998</v>
      </c>
    </row>
    <row r="409" spans="11:55">
      <c r="K409">
        <v>0.83633299999999999</v>
      </c>
      <c r="L409">
        <v>0.83008000000000004</v>
      </c>
      <c r="M409">
        <v>1.3843300000000001</v>
      </c>
      <c r="O409">
        <v>0.88044</v>
      </c>
      <c r="P409">
        <v>0.89118900000000001</v>
      </c>
      <c r="Q409">
        <v>1.5466500000000001</v>
      </c>
      <c r="S409">
        <v>0.99147700000000005</v>
      </c>
      <c r="T409">
        <v>0.98556299999999997</v>
      </c>
      <c r="U409">
        <v>2.3664700000000001</v>
      </c>
      <c r="W409">
        <v>0.98636800000000002</v>
      </c>
      <c r="X409">
        <v>0.97481899999999999</v>
      </c>
      <c r="Y409">
        <v>1.7331099999999999</v>
      </c>
      <c r="AA409">
        <v>1.16903</v>
      </c>
      <c r="AB409">
        <v>1.1734899999999999</v>
      </c>
      <c r="AC409">
        <v>2.8584000000000001</v>
      </c>
      <c r="AE409">
        <v>1.2817799999999999</v>
      </c>
      <c r="AF409">
        <v>1.3041400000000001</v>
      </c>
      <c r="AG409">
        <v>3.0941999999999998</v>
      </c>
      <c r="AI409">
        <v>1.35989</v>
      </c>
      <c r="AJ409">
        <v>1.3854599999999999</v>
      </c>
      <c r="AK409">
        <v>3.59796</v>
      </c>
      <c r="AM409">
        <v>0.77235500000000001</v>
      </c>
      <c r="AN409">
        <v>0.78967799999999999</v>
      </c>
      <c r="AO409">
        <v>1.5179199999999999</v>
      </c>
      <c r="AQ409">
        <v>14</v>
      </c>
      <c r="AR409" s="4">
        <v>0.332297175</v>
      </c>
      <c r="AS409" s="4">
        <v>0.34102060000000006</v>
      </c>
      <c r="AT409" s="4">
        <v>1.1079159000000001</v>
      </c>
    </row>
    <row r="410" spans="11:55">
      <c r="K410">
        <v>0.22991700000000001</v>
      </c>
      <c r="L410">
        <v>0.237927</v>
      </c>
      <c r="M410">
        <v>0.60960199999999998</v>
      </c>
      <c r="O410">
        <v>0.306641</v>
      </c>
      <c r="P410">
        <v>0.33230700000000002</v>
      </c>
      <c r="Q410">
        <v>0.81075900000000001</v>
      </c>
      <c r="S410">
        <v>0.39543</v>
      </c>
      <c r="T410">
        <v>0.405144</v>
      </c>
      <c r="U410">
        <v>1.6060490000000001</v>
      </c>
      <c r="W410">
        <v>0.38210699999999997</v>
      </c>
      <c r="X410">
        <v>0.38473499999999999</v>
      </c>
      <c r="Y410">
        <v>0.97272700000000001</v>
      </c>
      <c r="AA410">
        <v>0.56083300000000003</v>
      </c>
      <c r="AB410">
        <v>0.57948299999999997</v>
      </c>
      <c r="AC410">
        <v>2.0963280000000002</v>
      </c>
      <c r="AE410">
        <v>0.65861899999999995</v>
      </c>
      <c r="AF410">
        <v>0.69422700000000004</v>
      </c>
      <c r="AG410">
        <v>2.310416</v>
      </c>
      <c r="AI410">
        <v>0.78567399999999998</v>
      </c>
      <c r="AJ410">
        <v>0.82550100000000004</v>
      </c>
      <c r="AK410">
        <v>2.8549769999999999</v>
      </c>
      <c r="AM410">
        <v>0.18774099999999999</v>
      </c>
      <c r="AN410">
        <v>0.21224100000000001</v>
      </c>
      <c r="AO410">
        <v>0.76036700000000002</v>
      </c>
      <c r="AQ410">
        <v>16</v>
      </c>
      <c r="AR410" s="4">
        <v>0.42380590000000018</v>
      </c>
      <c r="AS410" s="4">
        <v>0.44629212499999998</v>
      </c>
      <c r="AT410" s="4">
        <v>1.3681807249999998</v>
      </c>
    </row>
    <row r="411" spans="11:55">
      <c r="K411">
        <v>0.60856500000000002</v>
      </c>
      <c r="L411">
        <v>0.59426199999999996</v>
      </c>
      <c r="M411">
        <v>0.80227800000000005</v>
      </c>
      <c r="O411">
        <v>0.60540300000000002</v>
      </c>
      <c r="P411">
        <v>0.59274899999999997</v>
      </c>
      <c r="Q411">
        <v>0.76678999999999997</v>
      </c>
      <c r="S411">
        <v>0.592005</v>
      </c>
      <c r="T411">
        <v>0.57608000000000004</v>
      </c>
      <c r="U411">
        <v>0.74797400000000003</v>
      </c>
      <c r="W411">
        <v>0.58992699999999998</v>
      </c>
      <c r="X411">
        <v>0.57647999999999999</v>
      </c>
      <c r="Y411">
        <v>0.75645600000000002</v>
      </c>
      <c r="AA411">
        <v>0.60739200000000004</v>
      </c>
      <c r="AB411">
        <v>0.59104100000000004</v>
      </c>
      <c r="AC411">
        <v>0.75401300000000004</v>
      </c>
      <c r="AE411">
        <v>0.58970299999999998</v>
      </c>
      <c r="AF411">
        <v>0.57454300000000003</v>
      </c>
      <c r="AG411">
        <v>0.76217199999999996</v>
      </c>
      <c r="AI411">
        <v>0.62644599999999995</v>
      </c>
      <c r="AJ411">
        <v>0.61219199999999996</v>
      </c>
      <c r="AK411">
        <v>0.78661400000000004</v>
      </c>
      <c r="AM411">
        <v>0.60768299999999997</v>
      </c>
      <c r="AN411">
        <v>0.59443000000000001</v>
      </c>
      <c r="AO411">
        <v>0.872919</v>
      </c>
      <c r="AQ411">
        <v>18</v>
      </c>
      <c r="AR411" s="4">
        <v>0.50444522499999989</v>
      </c>
      <c r="AS411" s="4">
        <v>0.52837032500000003</v>
      </c>
      <c r="AT411" s="4">
        <v>1.6498068000000004</v>
      </c>
      <c r="AU411" s="4"/>
      <c r="AV411" s="4"/>
      <c r="AW411" s="4"/>
      <c r="AX411" s="4"/>
      <c r="AY411" s="4"/>
      <c r="AZ411" s="4"/>
      <c r="BA411" s="4"/>
      <c r="BB411" s="4"/>
      <c r="BC411" s="4"/>
    </row>
    <row r="412" spans="11:55">
      <c r="K412">
        <v>0.829982</v>
      </c>
      <c r="L412">
        <v>0.82081099999999996</v>
      </c>
      <c r="M412">
        <v>1.6660699999999999</v>
      </c>
      <c r="O412">
        <v>0.66610800000000003</v>
      </c>
      <c r="P412">
        <v>0.66163700000000003</v>
      </c>
      <c r="Q412">
        <v>0.92826200000000003</v>
      </c>
      <c r="S412">
        <v>0.91024099999999997</v>
      </c>
      <c r="T412">
        <v>0.88582000000000005</v>
      </c>
      <c r="U412">
        <v>1.60131</v>
      </c>
      <c r="W412">
        <v>1.11599</v>
      </c>
      <c r="X412">
        <v>1.1386400000000001</v>
      </c>
      <c r="Y412">
        <v>2.5491799999999998</v>
      </c>
      <c r="AA412">
        <v>1.1690400000000001</v>
      </c>
      <c r="AB412">
        <v>1.1571</v>
      </c>
      <c r="AC412">
        <v>2.10602</v>
      </c>
      <c r="AE412">
        <v>1.28129</v>
      </c>
      <c r="AF412">
        <v>1.30647</v>
      </c>
      <c r="AG412">
        <v>3.0093700000000001</v>
      </c>
      <c r="AI412">
        <v>0.79269400000000001</v>
      </c>
      <c r="AJ412">
        <v>0.77796200000000004</v>
      </c>
      <c r="AK412">
        <v>1.3671800000000001</v>
      </c>
      <c r="AM412">
        <v>0.98186499999999999</v>
      </c>
      <c r="AN412">
        <v>0.96113499999999996</v>
      </c>
      <c r="AO412">
        <v>2.31698</v>
      </c>
      <c r="AQ412">
        <v>20</v>
      </c>
      <c r="AR412" s="4">
        <v>0.52044297499999992</v>
      </c>
      <c r="AS412" s="4">
        <v>0.5471812749999998</v>
      </c>
      <c r="AT412" s="4">
        <v>1.7331358749999999</v>
      </c>
      <c r="AU412" s="4"/>
      <c r="AV412" s="4"/>
      <c r="AW412" s="4"/>
      <c r="AX412" s="4"/>
      <c r="AY412" s="4"/>
      <c r="AZ412" s="4"/>
    </row>
    <row r="413" spans="11:55">
      <c r="K413">
        <v>0.221417</v>
      </c>
      <c r="L413">
        <v>0.226549</v>
      </c>
      <c r="M413">
        <v>0.863792</v>
      </c>
      <c r="O413">
        <v>6.0705000000000002E-2</v>
      </c>
      <c r="P413">
        <v>6.8888000000000102E-2</v>
      </c>
      <c r="Q413">
        <v>0.161472</v>
      </c>
      <c r="S413">
        <v>0.31823600000000002</v>
      </c>
      <c r="T413">
        <v>0.30974000000000002</v>
      </c>
      <c r="U413">
        <v>0.85333599999999998</v>
      </c>
      <c r="W413">
        <v>0.52606299999999995</v>
      </c>
      <c r="X413">
        <v>0.56215999999999999</v>
      </c>
      <c r="Y413">
        <v>1.792724</v>
      </c>
      <c r="AA413">
        <v>0.56164800000000004</v>
      </c>
      <c r="AB413">
        <v>0.56605899999999998</v>
      </c>
      <c r="AC413">
        <v>1.352007</v>
      </c>
      <c r="AE413">
        <v>0.69158699999999995</v>
      </c>
      <c r="AF413">
        <v>0.73192699999999999</v>
      </c>
      <c r="AG413">
        <v>2.247198</v>
      </c>
      <c r="AI413">
        <v>0.16624800000000001</v>
      </c>
      <c r="AJ413">
        <v>0.16577</v>
      </c>
      <c r="AK413">
        <v>0.58056600000000003</v>
      </c>
      <c r="AM413">
        <v>0.37418200000000001</v>
      </c>
      <c r="AN413">
        <v>0.366705</v>
      </c>
      <c r="AO413">
        <v>1.444061</v>
      </c>
      <c r="AQ413">
        <v>22</v>
      </c>
      <c r="AR413" s="4">
        <v>0.62590970000000001</v>
      </c>
      <c r="AS413" s="4">
        <v>0.656278625</v>
      </c>
      <c r="AT413" s="4">
        <v>2.0927366999999997</v>
      </c>
      <c r="AU413" s="4"/>
      <c r="AV413" s="4"/>
      <c r="AW413" s="4"/>
    </row>
    <row r="414" spans="11:55">
      <c r="K414">
        <v>0.58781399999999995</v>
      </c>
      <c r="L414">
        <v>0.57205099999999998</v>
      </c>
      <c r="M414">
        <v>0.74696399999999996</v>
      </c>
      <c r="O414">
        <v>0.59072499999999994</v>
      </c>
      <c r="P414">
        <v>0.57647599999999999</v>
      </c>
      <c r="Q414">
        <v>0.76161900000000005</v>
      </c>
      <c r="S414">
        <v>0.59390299999999996</v>
      </c>
      <c r="T414">
        <v>0.58173600000000003</v>
      </c>
      <c r="U414">
        <v>0.75424500000000005</v>
      </c>
      <c r="W414">
        <v>0.54919200000000001</v>
      </c>
      <c r="X414">
        <v>0.54180899999999999</v>
      </c>
      <c r="Y414">
        <v>0.72009900000000004</v>
      </c>
      <c r="AA414">
        <v>0.57941299999999996</v>
      </c>
      <c r="AB414">
        <v>0.56564300000000001</v>
      </c>
      <c r="AC414">
        <v>0.74709000000000003</v>
      </c>
      <c r="AE414">
        <v>0.57859499999999997</v>
      </c>
      <c r="AF414">
        <v>0.56593700000000002</v>
      </c>
      <c r="AG414">
        <v>0.75001899999999999</v>
      </c>
      <c r="AI414">
        <v>0.58817600000000003</v>
      </c>
      <c r="AJ414">
        <v>0.573658</v>
      </c>
      <c r="AK414">
        <v>0.75815500000000002</v>
      </c>
      <c r="AM414">
        <v>0.61133599999999999</v>
      </c>
      <c r="AN414">
        <v>0.59516000000000002</v>
      </c>
      <c r="AO414">
        <v>0.77649999999999997</v>
      </c>
      <c r="AQ414">
        <v>24</v>
      </c>
      <c r="AR414" s="4">
        <v>0.77546562500000005</v>
      </c>
      <c r="AS414" s="4">
        <v>0.80358789999999991</v>
      </c>
      <c r="AT414" s="4">
        <v>2.4942584000000001</v>
      </c>
    </row>
    <row r="415" spans="11:55">
      <c r="K415">
        <v>0.75702400000000003</v>
      </c>
      <c r="L415">
        <v>0.74038400000000004</v>
      </c>
      <c r="M415">
        <v>1.1267499999999999</v>
      </c>
      <c r="O415">
        <v>0.89750099999999999</v>
      </c>
      <c r="P415">
        <v>0.897123</v>
      </c>
      <c r="Q415">
        <v>1.55023</v>
      </c>
      <c r="S415">
        <v>0.68024700000000005</v>
      </c>
      <c r="T415">
        <v>0.66963300000000003</v>
      </c>
      <c r="U415">
        <v>1.2345999999999999</v>
      </c>
      <c r="W415">
        <v>0.63711399999999996</v>
      </c>
      <c r="X415">
        <v>0.64018299999999995</v>
      </c>
      <c r="Y415">
        <v>0.92514099999999999</v>
      </c>
      <c r="AA415">
        <v>1.21994</v>
      </c>
      <c r="AB415">
        <v>1.21349</v>
      </c>
      <c r="AC415">
        <v>3.1034099999999998</v>
      </c>
      <c r="AE415">
        <v>0.72949200000000003</v>
      </c>
      <c r="AF415">
        <v>0.71901199999999998</v>
      </c>
      <c r="AG415">
        <v>1.1180099999999999</v>
      </c>
      <c r="AI415">
        <v>1.33693</v>
      </c>
      <c r="AJ415">
        <v>1.3223100000000001</v>
      </c>
      <c r="AK415">
        <v>3.0814699999999999</v>
      </c>
      <c r="AM415">
        <v>1.57402</v>
      </c>
      <c r="AN415">
        <v>1.6103099999999999</v>
      </c>
      <c r="AO415">
        <v>3.5363199999999999</v>
      </c>
    </row>
    <row r="416" spans="11:55">
      <c r="K416">
        <v>0.16921</v>
      </c>
      <c r="L416">
        <v>0.16833300000000001</v>
      </c>
      <c r="M416">
        <v>0.37978600000000001</v>
      </c>
      <c r="O416">
        <v>0.30677599999999999</v>
      </c>
      <c r="P416">
        <v>0.32064700000000002</v>
      </c>
      <c r="Q416">
        <v>0.78861099999999995</v>
      </c>
      <c r="S416">
        <v>8.6344000000000101E-2</v>
      </c>
      <c r="T416">
        <v>8.7897000000000003E-2</v>
      </c>
      <c r="U416">
        <v>0.48035499999999998</v>
      </c>
      <c r="W416">
        <v>8.7921999999999903E-2</v>
      </c>
      <c r="X416">
        <v>9.8374000000000003E-2</v>
      </c>
      <c r="Y416">
        <v>0.205042</v>
      </c>
      <c r="AA416">
        <v>0.64052699999999996</v>
      </c>
      <c r="AB416">
        <v>0.64784699999999995</v>
      </c>
      <c r="AC416">
        <v>2.3563200000000002</v>
      </c>
      <c r="AE416">
        <v>0.150897</v>
      </c>
      <c r="AF416">
        <v>0.15307499999999999</v>
      </c>
      <c r="AG416">
        <v>0.36799100000000001</v>
      </c>
      <c r="AI416">
        <v>0.74875400000000003</v>
      </c>
      <c r="AJ416">
        <v>0.74865199999999998</v>
      </c>
      <c r="AK416">
        <v>2.323315</v>
      </c>
      <c r="AM416">
        <v>0.96268399999999998</v>
      </c>
      <c r="AN416">
        <v>1.01515</v>
      </c>
      <c r="AO416">
        <v>2.7598199999999999</v>
      </c>
      <c r="AR416" t="s">
        <v>17</v>
      </c>
      <c r="AS416" t="s">
        <v>18</v>
      </c>
      <c r="AT416" t="s">
        <v>19</v>
      </c>
      <c r="AU416" t="s">
        <v>20</v>
      </c>
      <c r="AV416" t="s">
        <v>21</v>
      </c>
    </row>
    <row r="417" spans="11:48">
      <c r="K417">
        <v>0.60340700000000003</v>
      </c>
      <c r="L417">
        <v>0.58927300000000005</v>
      </c>
      <c r="M417">
        <v>0.77124199999999998</v>
      </c>
      <c r="O417">
        <v>0.59243599999999996</v>
      </c>
      <c r="P417">
        <v>0.58099400000000001</v>
      </c>
      <c r="Q417">
        <v>0.75352600000000003</v>
      </c>
      <c r="S417">
        <v>0.60002999999999995</v>
      </c>
      <c r="T417">
        <v>0.58649499999999999</v>
      </c>
      <c r="U417">
        <v>0.76747200000000004</v>
      </c>
      <c r="W417">
        <v>0.61742300000000006</v>
      </c>
      <c r="X417">
        <v>0.60495699999999997</v>
      </c>
      <c r="Y417">
        <v>0.77601799999999999</v>
      </c>
      <c r="AA417">
        <v>0.61371299999999995</v>
      </c>
      <c r="AB417">
        <v>0.59880800000000001</v>
      </c>
      <c r="AC417">
        <v>0.77945200000000003</v>
      </c>
      <c r="AE417">
        <v>0.595943</v>
      </c>
      <c r="AF417">
        <v>0.58057700000000001</v>
      </c>
      <c r="AG417">
        <v>0.759795</v>
      </c>
      <c r="AI417">
        <v>0.59659799999999996</v>
      </c>
      <c r="AJ417">
        <v>0.57994699999999999</v>
      </c>
      <c r="AK417">
        <v>0.75161599999999995</v>
      </c>
      <c r="AM417">
        <v>0.59731299999999998</v>
      </c>
      <c r="AN417">
        <v>0.58883799999999997</v>
      </c>
      <c r="AO417">
        <v>0.75878299999999999</v>
      </c>
      <c r="AQ417">
        <v>10</v>
      </c>
      <c r="AR417">
        <f t="shared" ref="AR417:AR422" si="98">AQ417*1000/$AR$2</f>
        <v>0.49091801669121254</v>
      </c>
      <c r="AS417">
        <f>AR417/(10^-27)/(10^6)</f>
        <v>4.9091801669121252E+20</v>
      </c>
      <c r="AT417">
        <f>AR407*(10^-20)</f>
        <v>1.6125629999999996E-21</v>
      </c>
      <c r="AU417">
        <f t="shared" ref="AU417:AV417" si="99">AS407*(10^-20)</f>
        <v>1.6796297500000005E-21</v>
      </c>
      <c r="AV417">
        <f t="shared" si="99"/>
        <v>5.4201964999999994E-21</v>
      </c>
    </row>
    <row r="418" spans="11:48">
      <c r="K418">
        <v>0.81729499999999999</v>
      </c>
      <c r="L418">
        <v>0.81757000000000002</v>
      </c>
      <c r="M418">
        <v>1.29159</v>
      </c>
      <c r="O418">
        <v>0.65810400000000002</v>
      </c>
      <c r="P418">
        <v>0.65069200000000005</v>
      </c>
      <c r="Q418">
        <v>0.964638</v>
      </c>
      <c r="S418">
        <v>1.00162</v>
      </c>
      <c r="T418">
        <v>0.99013700000000004</v>
      </c>
      <c r="U418">
        <v>2.4406699999999999</v>
      </c>
      <c r="W418">
        <v>0.719356</v>
      </c>
      <c r="X418">
        <v>0.71351500000000001</v>
      </c>
      <c r="Y418">
        <v>0.92933299999999996</v>
      </c>
      <c r="AA418">
        <v>1.21668</v>
      </c>
      <c r="AB418">
        <v>1.23428</v>
      </c>
      <c r="AC418">
        <v>3.63883</v>
      </c>
      <c r="AE418">
        <v>1.36622</v>
      </c>
      <c r="AF418">
        <v>1.3842099999999999</v>
      </c>
      <c r="AG418">
        <v>4.3537699999999999</v>
      </c>
      <c r="AI418">
        <v>1.17215</v>
      </c>
      <c r="AJ418">
        <v>1.16059</v>
      </c>
      <c r="AK418">
        <v>1.8325199999999999</v>
      </c>
      <c r="AM418">
        <v>1.5003599999999999</v>
      </c>
      <c r="AN418">
        <v>1.54948</v>
      </c>
      <c r="AO418">
        <v>3.5411899999999998</v>
      </c>
      <c r="AQ418">
        <v>12</v>
      </c>
      <c r="AR418">
        <f t="shared" si="98"/>
        <v>0.5891016200294551</v>
      </c>
      <c r="AS418">
        <f t="shared" ref="AS418:AS422" si="100">AR418/(10^-27)/(10^6)</f>
        <v>5.8910162002945507E+20</v>
      </c>
      <c r="AT418">
        <f t="shared" ref="AT418:AT424" si="101">AR408*(10^-20)</f>
        <v>2.5210195000000002E-21</v>
      </c>
      <c r="AU418">
        <f t="shared" ref="AU418:AU424" si="102">AS408*(10^-20)</f>
        <v>2.6398272500000003E-21</v>
      </c>
      <c r="AV418">
        <f t="shared" ref="AV418:AV424" si="103">AT408*(10^-20)</f>
        <v>7.3555389999999998E-21</v>
      </c>
    </row>
    <row r="419" spans="11:48">
      <c r="K419">
        <v>0.21388799999999999</v>
      </c>
      <c r="L419">
        <v>0.228297</v>
      </c>
      <c r="M419">
        <v>0.52034800000000003</v>
      </c>
      <c r="O419">
        <v>6.5668000000000101E-2</v>
      </c>
      <c r="P419">
        <v>6.9697999999999996E-2</v>
      </c>
      <c r="Q419">
        <v>0.21111199999999999</v>
      </c>
      <c r="S419">
        <v>0.40159</v>
      </c>
      <c r="T419">
        <v>0.403642</v>
      </c>
      <c r="U419">
        <v>1.673198</v>
      </c>
      <c r="W419">
        <v>0.101933</v>
      </c>
      <c r="X419">
        <v>0.108558</v>
      </c>
      <c r="Y419">
        <v>0.15331500000000001</v>
      </c>
      <c r="AA419">
        <v>0.60296700000000003</v>
      </c>
      <c r="AB419">
        <v>0.63547200000000004</v>
      </c>
      <c r="AC419">
        <v>2.859378</v>
      </c>
      <c r="AE419">
        <v>0.77027699999999999</v>
      </c>
      <c r="AF419">
        <v>0.80363300000000004</v>
      </c>
      <c r="AG419">
        <v>3.5939749999999999</v>
      </c>
      <c r="AI419">
        <v>0.57555199999999995</v>
      </c>
      <c r="AJ419">
        <v>0.58064300000000002</v>
      </c>
      <c r="AK419">
        <v>1.0809040000000001</v>
      </c>
      <c r="AM419">
        <v>0.90304700000000004</v>
      </c>
      <c r="AN419">
        <v>0.960642</v>
      </c>
      <c r="AO419">
        <v>2.7824070000000001</v>
      </c>
      <c r="AQ419">
        <v>14</v>
      </c>
      <c r="AR419">
        <f t="shared" si="98"/>
        <v>0.6872852233676976</v>
      </c>
      <c r="AS419">
        <f t="shared" si="100"/>
        <v>6.8728522336769763E+20</v>
      </c>
      <c r="AT419">
        <f t="shared" si="101"/>
        <v>3.32297175E-21</v>
      </c>
      <c r="AU419">
        <f t="shared" si="102"/>
        <v>3.4102060000000001E-21</v>
      </c>
      <c r="AV419">
        <f t="shared" si="103"/>
        <v>1.1079158999999999E-20</v>
      </c>
    </row>
    <row r="420" spans="11:48">
      <c r="K420">
        <v>0.61624000000000001</v>
      </c>
      <c r="L420">
        <v>0.60168600000000005</v>
      </c>
      <c r="M420">
        <v>0.78047599999999995</v>
      </c>
      <c r="O420">
        <v>0.60250800000000004</v>
      </c>
      <c r="P420">
        <v>0.59229799999999999</v>
      </c>
      <c r="Q420">
        <v>0.76663599999999998</v>
      </c>
      <c r="S420">
        <v>0.59542399999999995</v>
      </c>
      <c r="T420">
        <v>0.57920000000000005</v>
      </c>
      <c r="U420">
        <v>0.75616399999999995</v>
      </c>
      <c r="W420">
        <v>0.59634799999999999</v>
      </c>
      <c r="X420">
        <v>0.58126299999999997</v>
      </c>
      <c r="Y420">
        <v>0.75492800000000004</v>
      </c>
      <c r="AA420">
        <v>0.59313199999999999</v>
      </c>
      <c r="AB420">
        <v>0.58485100000000001</v>
      </c>
      <c r="AC420">
        <v>0.75778699999999999</v>
      </c>
      <c r="AE420">
        <v>0.58751200000000003</v>
      </c>
      <c r="AF420">
        <v>0.57423999999999997</v>
      </c>
      <c r="AG420">
        <v>0.75401700000000005</v>
      </c>
      <c r="AI420">
        <v>0.57988399999999996</v>
      </c>
      <c r="AJ420">
        <v>0.56615000000000004</v>
      </c>
      <c r="AK420">
        <v>0.74426999999999999</v>
      </c>
      <c r="AM420">
        <v>0.59055800000000003</v>
      </c>
      <c r="AN420">
        <v>0.57724399999999998</v>
      </c>
      <c r="AO420">
        <v>0.74948199999999998</v>
      </c>
      <c r="AQ420">
        <v>16</v>
      </c>
      <c r="AR420">
        <f t="shared" si="98"/>
        <v>0.78546882670594009</v>
      </c>
      <c r="AS420">
        <f t="shared" si="100"/>
        <v>7.8546882670594005E+20</v>
      </c>
      <c r="AT420">
        <f t="shared" si="101"/>
        <v>4.2380590000000017E-21</v>
      </c>
      <c r="AU420">
        <f t="shared" si="102"/>
        <v>4.4629212499999996E-21</v>
      </c>
      <c r="AV420">
        <f t="shared" si="103"/>
        <v>1.3681807249999997E-20</v>
      </c>
    </row>
    <row r="421" spans="11:48">
      <c r="K421">
        <v>0.80115400000000003</v>
      </c>
      <c r="L421">
        <v>0.79920199999999997</v>
      </c>
      <c r="M421">
        <v>1.39428</v>
      </c>
      <c r="O421">
        <v>0.66395999999999999</v>
      </c>
      <c r="P421">
        <v>0.66067299999999995</v>
      </c>
      <c r="Q421">
        <v>0.88600800000000002</v>
      </c>
      <c r="S421">
        <v>0.93440800000000002</v>
      </c>
      <c r="T421">
        <v>0.91903900000000005</v>
      </c>
      <c r="U421">
        <v>1.7706900000000001</v>
      </c>
      <c r="W421">
        <v>1.04762</v>
      </c>
      <c r="X421">
        <v>1.0340199999999999</v>
      </c>
      <c r="Y421">
        <v>1.6011200000000001</v>
      </c>
      <c r="AA421">
        <v>0.69074400000000002</v>
      </c>
      <c r="AB421">
        <v>0.67615899999999995</v>
      </c>
      <c r="AC421">
        <v>1.04817</v>
      </c>
      <c r="AE421">
        <v>1.27972</v>
      </c>
      <c r="AF421">
        <v>1.33446</v>
      </c>
      <c r="AG421">
        <v>2.2441800000000001</v>
      </c>
      <c r="AI421">
        <v>1.52403</v>
      </c>
      <c r="AJ421">
        <v>1.5496399999999999</v>
      </c>
      <c r="AK421">
        <v>3.57606</v>
      </c>
      <c r="AM421">
        <v>1.6193</v>
      </c>
      <c r="AN421">
        <v>1.6363300000000001</v>
      </c>
      <c r="AO421">
        <v>3.9496600000000002</v>
      </c>
      <c r="AQ421">
        <v>18</v>
      </c>
      <c r="AR421">
        <f t="shared" si="98"/>
        <v>0.88365243004418259</v>
      </c>
      <c r="AS421">
        <f t="shared" si="100"/>
        <v>8.8365243004418248E+20</v>
      </c>
      <c r="AT421">
        <f t="shared" si="101"/>
        <v>5.044452249999999E-21</v>
      </c>
      <c r="AU421">
        <f t="shared" si="102"/>
        <v>5.2837032499999998E-21</v>
      </c>
      <c r="AV421">
        <f t="shared" si="103"/>
        <v>1.6498068000000003E-20</v>
      </c>
    </row>
    <row r="422" spans="11:48">
      <c r="K422">
        <v>0.184914</v>
      </c>
      <c r="L422">
        <v>0.197516</v>
      </c>
      <c r="M422">
        <v>0.61380400000000002</v>
      </c>
      <c r="O422">
        <v>6.1452E-2</v>
      </c>
      <c r="P422">
        <v>6.8375000000000005E-2</v>
      </c>
      <c r="Q422">
        <v>0.11937200000000001</v>
      </c>
      <c r="S422">
        <v>0.33898400000000001</v>
      </c>
      <c r="T422">
        <v>0.339839</v>
      </c>
      <c r="U422">
        <v>1.014526</v>
      </c>
      <c r="W422">
        <v>0.45127200000000001</v>
      </c>
      <c r="X422">
        <v>0.45275700000000002</v>
      </c>
      <c r="Y422">
        <v>0.84619200000000006</v>
      </c>
      <c r="AA422">
        <v>9.7612000000000004E-2</v>
      </c>
      <c r="AB422">
        <v>9.1307999999999903E-2</v>
      </c>
      <c r="AC422">
        <v>0.290383</v>
      </c>
      <c r="AE422">
        <v>0.69220800000000005</v>
      </c>
      <c r="AF422">
        <v>0.76022000000000001</v>
      </c>
      <c r="AG422">
        <v>1.4901629999999999</v>
      </c>
      <c r="AI422">
        <v>0.94414600000000004</v>
      </c>
      <c r="AJ422">
        <v>0.98348999999999998</v>
      </c>
      <c r="AK422">
        <v>2.8317899999999998</v>
      </c>
      <c r="AM422">
        <v>1.028742</v>
      </c>
      <c r="AN422">
        <v>1.059086</v>
      </c>
      <c r="AO422">
        <v>3.2001780000000002</v>
      </c>
      <c r="AQ422">
        <v>20</v>
      </c>
      <c r="AR422">
        <f t="shared" si="98"/>
        <v>0.98183603338242509</v>
      </c>
      <c r="AS422">
        <f t="shared" si="100"/>
        <v>9.8183603338242503E+20</v>
      </c>
      <c r="AT422">
        <f t="shared" si="101"/>
        <v>5.2044297499999987E-21</v>
      </c>
      <c r="AU422">
        <f t="shared" si="102"/>
        <v>5.4718127499999978E-21</v>
      </c>
      <c r="AV422">
        <f t="shared" si="103"/>
        <v>1.7331358749999996E-20</v>
      </c>
    </row>
    <row r="423" spans="11:48">
      <c r="K423">
        <v>0.57155</v>
      </c>
      <c r="L423">
        <v>0.55964199999999997</v>
      </c>
      <c r="M423">
        <v>0.73705399999999999</v>
      </c>
      <c r="O423">
        <v>0.61599000000000004</v>
      </c>
      <c r="P423">
        <v>0.59945499999999996</v>
      </c>
      <c r="Q423">
        <v>0.782887</v>
      </c>
      <c r="S423">
        <v>0.62973100000000004</v>
      </c>
      <c r="T423">
        <v>0.61445899999999998</v>
      </c>
      <c r="U423">
        <v>0.79192600000000002</v>
      </c>
      <c r="W423">
        <v>0.599213</v>
      </c>
      <c r="X423">
        <v>0.58416199999999996</v>
      </c>
      <c r="Y423">
        <v>0.76511300000000004</v>
      </c>
      <c r="AA423">
        <v>0.58613000000000004</v>
      </c>
      <c r="AB423">
        <v>0.57106299999999999</v>
      </c>
      <c r="AC423">
        <v>0.75539900000000004</v>
      </c>
      <c r="AE423">
        <v>0.60395600000000005</v>
      </c>
      <c r="AF423">
        <v>0.58528000000000002</v>
      </c>
      <c r="AG423">
        <v>0.76615900000000003</v>
      </c>
      <c r="AI423">
        <v>0.58127700000000004</v>
      </c>
      <c r="AJ423">
        <v>0.57106500000000004</v>
      </c>
      <c r="AK423">
        <v>0.76062099999999999</v>
      </c>
      <c r="AM423">
        <v>0.61192500000000005</v>
      </c>
      <c r="AN423">
        <v>0.59953199999999995</v>
      </c>
      <c r="AO423">
        <v>0.76854500000000003</v>
      </c>
      <c r="AQ423">
        <v>22</v>
      </c>
      <c r="AR423">
        <f t="shared" ref="AR423:AR424" si="104">AQ423*1000/$AR$2</f>
        <v>1.0800196367206676</v>
      </c>
      <c r="AS423">
        <f t="shared" ref="AS423:AS424" si="105">AR423/(10^-27)/(10^6)</f>
        <v>1.0800196367206676E+21</v>
      </c>
      <c r="AT423">
        <f t="shared" si="101"/>
        <v>6.2590969999999996E-21</v>
      </c>
      <c r="AU423">
        <f t="shared" si="102"/>
        <v>6.5627862499999994E-21</v>
      </c>
      <c r="AV423">
        <f t="shared" si="103"/>
        <v>2.0927366999999994E-20</v>
      </c>
    </row>
    <row r="424" spans="11:48">
      <c r="K424">
        <v>0.61532200000000004</v>
      </c>
      <c r="L424">
        <v>0.60543999999999998</v>
      </c>
      <c r="M424">
        <v>0.84702599999999995</v>
      </c>
      <c r="O424">
        <v>0.91217499999999996</v>
      </c>
      <c r="P424">
        <v>0.92165799999999998</v>
      </c>
      <c r="Q424">
        <v>1.6359699999999999</v>
      </c>
      <c r="S424">
        <v>1.0305599999999999</v>
      </c>
      <c r="T424">
        <v>1.02135</v>
      </c>
      <c r="U424">
        <v>1.97224</v>
      </c>
      <c r="W424">
        <v>1.0698399999999999</v>
      </c>
      <c r="X424">
        <v>1.0541700000000001</v>
      </c>
      <c r="Y424">
        <v>1.7204900000000001</v>
      </c>
      <c r="AA424">
        <v>1.1865699999999999</v>
      </c>
      <c r="AB424">
        <v>1.22089</v>
      </c>
      <c r="AC424">
        <v>1.8354299999999999</v>
      </c>
      <c r="AE424">
        <v>1.04603</v>
      </c>
      <c r="AF424">
        <v>0.99808399999999997</v>
      </c>
      <c r="AG424">
        <v>2.0404900000000001</v>
      </c>
      <c r="AI424">
        <v>0.88895599999999997</v>
      </c>
      <c r="AJ424">
        <v>0.90303500000000003</v>
      </c>
      <c r="AK424">
        <v>2.48698</v>
      </c>
      <c r="AM424">
        <v>0.8165</v>
      </c>
      <c r="AN424">
        <v>0.826739</v>
      </c>
      <c r="AO424">
        <v>1.9723299999999999</v>
      </c>
      <c r="AQ424">
        <v>24</v>
      </c>
      <c r="AR424">
        <f t="shared" si="104"/>
        <v>1.1782032400589102</v>
      </c>
      <c r="AS424">
        <f t="shared" si="105"/>
        <v>1.1782032400589101E+21</v>
      </c>
      <c r="AT424">
        <f t="shared" si="101"/>
        <v>7.7546562500000004E-21</v>
      </c>
      <c r="AU424">
        <f t="shared" si="102"/>
        <v>8.0358789999999985E-21</v>
      </c>
      <c r="AV424">
        <f t="shared" si="103"/>
        <v>2.4942583999999998E-20</v>
      </c>
    </row>
    <row r="425" spans="11:48">
      <c r="K425">
        <v>4.3771999999999998E-2</v>
      </c>
      <c r="L425">
        <v>4.5797999999999998E-2</v>
      </c>
      <c r="M425">
        <v>0.109972</v>
      </c>
      <c r="O425">
        <v>0.29618499999999998</v>
      </c>
      <c r="P425">
        <v>0.32220300000000002</v>
      </c>
      <c r="Q425">
        <v>0.85308300000000004</v>
      </c>
      <c r="S425">
        <v>0.40082899999999999</v>
      </c>
      <c r="T425">
        <v>0.406891</v>
      </c>
      <c r="U425">
        <v>1.1803140000000001</v>
      </c>
      <c r="W425">
        <v>0.47062700000000002</v>
      </c>
      <c r="X425">
        <v>0.47000799999999998</v>
      </c>
      <c r="Y425">
        <v>0.95537700000000003</v>
      </c>
      <c r="AA425">
        <v>0.60043999999999997</v>
      </c>
      <c r="AB425">
        <v>0.64982700000000004</v>
      </c>
      <c r="AC425">
        <v>1.080031</v>
      </c>
      <c r="AE425">
        <v>0.44207400000000002</v>
      </c>
      <c r="AF425">
        <v>0.412804</v>
      </c>
      <c r="AG425">
        <v>1.2743310000000001</v>
      </c>
      <c r="AI425">
        <v>0.30767899999999998</v>
      </c>
      <c r="AJ425">
        <v>0.33196999999999999</v>
      </c>
      <c r="AK425">
        <v>1.726359</v>
      </c>
      <c r="AM425">
        <v>0.20457500000000001</v>
      </c>
      <c r="AN425">
        <v>0.22720699999999999</v>
      </c>
      <c r="AO425">
        <v>1.2037850000000001</v>
      </c>
    </row>
    <row r="426" spans="11:48">
      <c r="K426">
        <v>0.62513799999999997</v>
      </c>
      <c r="L426">
        <v>0.61093399999999998</v>
      </c>
      <c r="M426">
        <v>0.79402600000000001</v>
      </c>
      <c r="O426">
        <v>0.59795100000000001</v>
      </c>
      <c r="P426">
        <v>0.58554700000000004</v>
      </c>
      <c r="Q426">
        <v>0.75615900000000003</v>
      </c>
      <c r="S426">
        <v>0.62143300000000001</v>
      </c>
      <c r="T426">
        <v>0.60462000000000005</v>
      </c>
      <c r="U426">
        <v>0.78830299999999998</v>
      </c>
      <c r="W426">
        <v>0.61819599999999997</v>
      </c>
      <c r="X426">
        <v>0.60097100000000003</v>
      </c>
      <c r="Y426">
        <v>0.77942299999999998</v>
      </c>
      <c r="AA426">
        <v>0.59115899999999999</v>
      </c>
      <c r="AB426">
        <v>0.57599500000000003</v>
      </c>
      <c r="AC426">
        <v>0.75358000000000003</v>
      </c>
      <c r="AE426">
        <v>0.63945799999999997</v>
      </c>
      <c r="AF426">
        <v>0.62270400000000004</v>
      </c>
      <c r="AG426">
        <v>0.80256499999999997</v>
      </c>
      <c r="AI426">
        <v>0.59964499999999998</v>
      </c>
      <c r="AJ426">
        <v>0.58287100000000003</v>
      </c>
      <c r="AK426">
        <v>0.74810600000000005</v>
      </c>
      <c r="AM426">
        <v>0.60338099999999995</v>
      </c>
      <c r="AN426">
        <v>0.58787100000000003</v>
      </c>
      <c r="AO426">
        <v>0.75576699999999997</v>
      </c>
      <c r="AQ426" t="s">
        <v>68</v>
      </c>
    </row>
    <row r="427" spans="11:48">
      <c r="K427">
        <v>0.82595300000000005</v>
      </c>
      <c r="L427">
        <v>0.84777100000000005</v>
      </c>
      <c r="M427">
        <v>1.2919400000000001</v>
      </c>
      <c r="O427">
        <v>0.89341800000000005</v>
      </c>
      <c r="P427">
        <v>0.90422800000000003</v>
      </c>
      <c r="Q427">
        <v>1.9624200000000001</v>
      </c>
      <c r="S427">
        <v>1.0287500000000001</v>
      </c>
      <c r="T427">
        <v>1.03487</v>
      </c>
      <c r="U427">
        <v>2.5218099999999999</v>
      </c>
      <c r="W427">
        <v>1.07111</v>
      </c>
      <c r="X427">
        <v>1.0643100000000001</v>
      </c>
      <c r="Y427">
        <v>1.7595099999999999</v>
      </c>
      <c r="AA427">
        <v>0.97462099999999996</v>
      </c>
      <c r="AB427">
        <v>0.97271300000000005</v>
      </c>
      <c r="AC427">
        <v>1.9600200000000001</v>
      </c>
      <c r="AE427">
        <v>1.33836</v>
      </c>
      <c r="AF427">
        <v>1.33863</v>
      </c>
      <c r="AG427">
        <v>3.1207600000000002</v>
      </c>
      <c r="AI427">
        <v>1.2457</v>
      </c>
      <c r="AJ427">
        <v>1.2341</v>
      </c>
      <c r="AK427">
        <v>2.9759699999999998</v>
      </c>
      <c r="AM427">
        <v>1.5379799999999999</v>
      </c>
      <c r="AN427">
        <v>1.55348</v>
      </c>
      <c r="AO427">
        <v>2.9049100000000001</v>
      </c>
    </row>
    <row r="428" spans="11:48">
      <c r="K428">
        <v>0.20081499999999999</v>
      </c>
      <c r="L428">
        <v>0.23683699999999999</v>
      </c>
      <c r="M428">
        <v>0.49791400000000002</v>
      </c>
      <c r="O428">
        <v>0.29546699999999998</v>
      </c>
      <c r="P428">
        <v>0.31868099999999999</v>
      </c>
      <c r="Q428">
        <v>1.206261</v>
      </c>
      <c r="S428">
        <v>0.40731699999999998</v>
      </c>
      <c r="T428">
        <v>0.43025000000000002</v>
      </c>
      <c r="U428">
        <v>1.7335069999999999</v>
      </c>
      <c r="W428">
        <v>0.45291399999999998</v>
      </c>
      <c r="X428">
        <v>0.463339</v>
      </c>
      <c r="Y428">
        <v>0.98008700000000004</v>
      </c>
      <c r="AA428">
        <v>0.38346200000000003</v>
      </c>
      <c r="AB428">
        <v>0.39671800000000002</v>
      </c>
      <c r="AC428">
        <v>1.20644</v>
      </c>
      <c r="AE428">
        <v>0.69890200000000002</v>
      </c>
      <c r="AF428">
        <v>0.71592599999999995</v>
      </c>
      <c r="AG428">
        <v>2.3181949999999998</v>
      </c>
      <c r="AI428">
        <v>0.64605500000000005</v>
      </c>
      <c r="AJ428">
        <v>0.65122899999999995</v>
      </c>
      <c r="AK428">
        <v>2.2278639999999998</v>
      </c>
      <c r="AM428">
        <v>0.93459899999999996</v>
      </c>
      <c r="AN428">
        <v>0.96560900000000005</v>
      </c>
      <c r="AO428">
        <v>2.149143</v>
      </c>
    </row>
    <row r="429" spans="11:48">
      <c r="K429">
        <v>0.60156799999999999</v>
      </c>
      <c r="L429">
        <v>0.58804699999999999</v>
      </c>
      <c r="M429">
        <v>0.76368400000000003</v>
      </c>
      <c r="O429">
        <v>0.58222300000000005</v>
      </c>
      <c r="P429">
        <v>0.56883899999999998</v>
      </c>
      <c r="Q429">
        <v>0.73389000000000004</v>
      </c>
      <c r="S429">
        <v>0.60599800000000004</v>
      </c>
      <c r="T429">
        <v>0.59154099999999998</v>
      </c>
      <c r="U429">
        <v>0.77983899999999995</v>
      </c>
      <c r="W429">
        <v>0.58139799999999997</v>
      </c>
      <c r="X429">
        <v>0.56884599999999996</v>
      </c>
      <c r="Y429">
        <v>0.74590100000000004</v>
      </c>
      <c r="AA429">
        <v>0.57793700000000003</v>
      </c>
      <c r="AB429">
        <v>0.56548799999999999</v>
      </c>
      <c r="AC429">
        <v>0.735398</v>
      </c>
      <c r="AE429">
        <v>0.62387599999999999</v>
      </c>
      <c r="AF429">
        <v>0.61447399999999996</v>
      </c>
      <c r="AG429">
        <v>0.79304300000000005</v>
      </c>
      <c r="AI429">
        <v>0.60985599999999995</v>
      </c>
      <c r="AJ429">
        <v>0.59807600000000005</v>
      </c>
      <c r="AK429">
        <v>0.80071899999999996</v>
      </c>
      <c r="AM429">
        <v>0.61197299999999999</v>
      </c>
      <c r="AN429">
        <v>0.59533499999999995</v>
      </c>
      <c r="AO429">
        <v>0.77804700000000004</v>
      </c>
    </row>
    <row r="430" spans="11:48">
      <c r="K430">
        <v>0.64065799999999995</v>
      </c>
      <c r="L430">
        <v>0.62730900000000001</v>
      </c>
      <c r="M430">
        <v>0.933064</v>
      </c>
      <c r="O430">
        <v>0.88379399999999997</v>
      </c>
      <c r="P430">
        <v>0.88854100000000003</v>
      </c>
      <c r="Q430">
        <v>1.65212</v>
      </c>
      <c r="S430">
        <v>1.00484</v>
      </c>
      <c r="T430">
        <v>1.0509900000000001</v>
      </c>
      <c r="U430">
        <v>1.82077</v>
      </c>
      <c r="W430">
        <v>1.08748</v>
      </c>
      <c r="X430">
        <v>1.08752</v>
      </c>
      <c r="Y430">
        <v>2.26972</v>
      </c>
      <c r="AA430">
        <v>1.1622699999999999</v>
      </c>
      <c r="AB430">
        <v>1.1900500000000001</v>
      </c>
      <c r="AC430">
        <v>3.3541599999999998</v>
      </c>
      <c r="AE430">
        <v>0.741174</v>
      </c>
      <c r="AF430">
        <v>0.75732600000000005</v>
      </c>
      <c r="AG430">
        <v>0.99674499999999999</v>
      </c>
      <c r="AI430">
        <v>0.76168000000000002</v>
      </c>
      <c r="AJ430">
        <v>0.76783100000000004</v>
      </c>
      <c r="AK430">
        <v>1.04366</v>
      </c>
      <c r="AM430">
        <v>1.57006</v>
      </c>
      <c r="AN430">
        <v>1.5608599999999999</v>
      </c>
      <c r="AO430">
        <v>5.0563500000000001</v>
      </c>
    </row>
    <row r="431" spans="11:48">
      <c r="K431">
        <v>3.909E-2</v>
      </c>
      <c r="L431">
        <v>3.9261999999999998E-2</v>
      </c>
      <c r="M431">
        <v>0.16938</v>
      </c>
      <c r="O431">
        <v>0.30157099999999998</v>
      </c>
      <c r="P431">
        <v>0.31970199999999999</v>
      </c>
      <c r="Q431">
        <v>0.91822999999999999</v>
      </c>
      <c r="S431">
        <v>0.39884199999999997</v>
      </c>
      <c r="T431">
        <v>0.459449</v>
      </c>
      <c r="U431">
        <v>1.0409310000000001</v>
      </c>
      <c r="W431">
        <v>0.50608200000000003</v>
      </c>
      <c r="X431">
        <v>0.51867399999999997</v>
      </c>
      <c r="Y431">
        <v>1.523819</v>
      </c>
      <c r="AA431">
        <v>0.58433299999999999</v>
      </c>
      <c r="AB431">
        <v>0.62456199999999995</v>
      </c>
      <c r="AC431">
        <v>2.6187619999999998</v>
      </c>
      <c r="AE431">
        <v>0.117298</v>
      </c>
      <c r="AF431">
        <v>0.14285200000000001</v>
      </c>
      <c r="AG431">
        <v>0.20370199999999999</v>
      </c>
      <c r="AI431">
        <v>0.15182399999999999</v>
      </c>
      <c r="AJ431">
        <v>0.16975499999999999</v>
      </c>
      <c r="AK431">
        <v>0.24294099999999999</v>
      </c>
      <c r="AM431">
        <v>0.95808700000000002</v>
      </c>
      <c r="AN431">
        <v>0.96552499999999997</v>
      </c>
      <c r="AO431">
        <v>4.2783030000000002</v>
      </c>
    </row>
    <row r="432" spans="11:48">
      <c r="K432">
        <v>0.59727399999999997</v>
      </c>
      <c r="L432">
        <v>0.58207299999999995</v>
      </c>
      <c r="M432">
        <v>0.75783800000000001</v>
      </c>
      <c r="O432">
        <v>0.58577500000000005</v>
      </c>
      <c r="P432">
        <v>0.57298800000000005</v>
      </c>
      <c r="Q432">
        <v>0.74728499999999998</v>
      </c>
      <c r="S432">
        <v>0.598414</v>
      </c>
      <c r="T432">
        <v>0.58304699999999998</v>
      </c>
      <c r="U432">
        <v>0.76359500000000002</v>
      </c>
      <c r="W432">
        <v>0.56866799999999995</v>
      </c>
      <c r="X432">
        <v>0.55433900000000003</v>
      </c>
      <c r="Y432">
        <v>0.72939200000000004</v>
      </c>
      <c r="AA432">
        <v>0.59334299999999995</v>
      </c>
      <c r="AB432">
        <v>0.57808899999999996</v>
      </c>
      <c r="AC432">
        <v>0.75482300000000002</v>
      </c>
      <c r="AE432">
        <v>0.56038900000000003</v>
      </c>
      <c r="AF432">
        <v>0.55156000000000005</v>
      </c>
      <c r="AG432">
        <v>0.72250999999999999</v>
      </c>
      <c r="AI432">
        <v>0.63258899999999996</v>
      </c>
      <c r="AJ432">
        <v>0.63249699999999998</v>
      </c>
      <c r="AK432">
        <v>0.793821</v>
      </c>
      <c r="AM432">
        <v>0.57265900000000003</v>
      </c>
      <c r="AN432">
        <v>0.55354199999999998</v>
      </c>
      <c r="AO432">
        <v>0.741371</v>
      </c>
    </row>
    <row r="433" spans="11:41">
      <c r="K433">
        <v>0.79974900000000004</v>
      </c>
      <c r="L433">
        <v>0.79364999999999997</v>
      </c>
      <c r="M433">
        <v>1.43347</v>
      </c>
      <c r="O433">
        <v>0.87207500000000004</v>
      </c>
      <c r="P433">
        <v>0.88126300000000002</v>
      </c>
      <c r="Q433">
        <v>1.2213400000000001</v>
      </c>
      <c r="S433">
        <v>0.97775800000000002</v>
      </c>
      <c r="T433">
        <v>0.98795900000000003</v>
      </c>
      <c r="U433">
        <v>1.83474</v>
      </c>
      <c r="W433">
        <v>1.0904</v>
      </c>
      <c r="X433">
        <v>1.1051200000000001</v>
      </c>
      <c r="Y433">
        <v>2.4893299999999998</v>
      </c>
      <c r="AA433">
        <v>1.0815999999999999</v>
      </c>
      <c r="AB433">
        <v>1.0548</v>
      </c>
      <c r="AC433">
        <v>1.8420399999999999</v>
      </c>
      <c r="AE433">
        <v>0.68381099999999995</v>
      </c>
      <c r="AF433">
        <v>0.68806699999999998</v>
      </c>
      <c r="AG433">
        <v>1.03643</v>
      </c>
      <c r="AI433">
        <v>0.79503400000000002</v>
      </c>
      <c r="AJ433">
        <v>0.83140800000000004</v>
      </c>
      <c r="AK433">
        <v>1.5569900000000001</v>
      </c>
      <c r="AM433">
        <v>1.2941100000000001</v>
      </c>
      <c r="AN433">
        <v>1.33047</v>
      </c>
      <c r="AO433">
        <v>3.2029399999999999</v>
      </c>
    </row>
    <row r="434" spans="11:41">
      <c r="K434">
        <v>0.20247499999999999</v>
      </c>
      <c r="L434">
        <v>0.21157699999999999</v>
      </c>
      <c r="M434">
        <v>0.67563200000000001</v>
      </c>
      <c r="O434">
        <v>0.2863</v>
      </c>
      <c r="P434">
        <v>0.30827500000000002</v>
      </c>
      <c r="Q434">
        <v>0.474055</v>
      </c>
      <c r="S434">
        <v>0.37934400000000001</v>
      </c>
      <c r="T434">
        <v>0.40491199999999999</v>
      </c>
      <c r="U434">
        <v>1.071145</v>
      </c>
      <c r="W434">
        <v>0.52173199999999997</v>
      </c>
      <c r="X434">
        <v>0.55078099999999997</v>
      </c>
      <c r="Y434">
        <v>1.759938</v>
      </c>
      <c r="AA434">
        <v>0.488257</v>
      </c>
      <c r="AB434">
        <v>0.476711</v>
      </c>
      <c r="AC434">
        <v>1.0872170000000001</v>
      </c>
      <c r="AE434">
        <v>0.123422</v>
      </c>
      <c r="AF434">
        <v>0.13650699999999999</v>
      </c>
      <c r="AG434">
        <v>0.31391999999999998</v>
      </c>
      <c r="AI434">
        <v>0.16244500000000001</v>
      </c>
      <c r="AJ434">
        <v>0.198911</v>
      </c>
      <c r="AK434">
        <v>0.76316899999999999</v>
      </c>
      <c r="AM434">
        <v>0.72145099999999995</v>
      </c>
      <c r="AN434">
        <v>0.77692799999999995</v>
      </c>
      <c r="AO434">
        <v>2.4615689999999999</v>
      </c>
    </row>
    <row r="435" spans="11:41">
      <c r="K435">
        <v>0.591696</v>
      </c>
      <c r="L435">
        <v>0.57738100000000003</v>
      </c>
      <c r="M435">
        <v>0.75450499999999998</v>
      </c>
      <c r="O435">
        <v>0.58884400000000003</v>
      </c>
      <c r="P435">
        <v>0.57463200000000003</v>
      </c>
      <c r="Q435">
        <v>0.74829400000000001</v>
      </c>
      <c r="S435">
        <v>0.60175400000000001</v>
      </c>
      <c r="T435">
        <v>0.58665699999999998</v>
      </c>
      <c r="U435">
        <v>0.76918200000000003</v>
      </c>
      <c r="W435">
        <v>0.57550199999999996</v>
      </c>
      <c r="X435">
        <v>0.55933100000000002</v>
      </c>
      <c r="Y435">
        <v>0.746197</v>
      </c>
      <c r="AA435">
        <v>0.596221</v>
      </c>
      <c r="AB435">
        <v>0.58050999999999997</v>
      </c>
      <c r="AC435">
        <v>0.755498</v>
      </c>
      <c r="AE435">
        <v>0.59008499999999997</v>
      </c>
      <c r="AF435">
        <v>0.57673200000000002</v>
      </c>
      <c r="AG435">
        <v>0.755579</v>
      </c>
      <c r="AI435">
        <v>0.59152499999999997</v>
      </c>
      <c r="AJ435">
        <v>0.57466899999999999</v>
      </c>
      <c r="AK435">
        <v>0.75612299999999999</v>
      </c>
      <c r="AM435">
        <v>0.62378999999999996</v>
      </c>
      <c r="AN435">
        <v>0.608182</v>
      </c>
      <c r="AO435">
        <v>0.77715000000000001</v>
      </c>
    </row>
    <row r="436" spans="11:41">
      <c r="K436">
        <v>0.83601199999999998</v>
      </c>
      <c r="L436">
        <v>0.83463900000000002</v>
      </c>
      <c r="M436">
        <v>1.6072599999999999</v>
      </c>
      <c r="O436">
        <v>0.86614199999999997</v>
      </c>
      <c r="P436">
        <v>0.85233899999999996</v>
      </c>
      <c r="Q436">
        <v>1.47671</v>
      </c>
      <c r="S436">
        <v>1.0053099999999999</v>
      </c>
      <c r="T436">
        <v>0.96055800000000002</v>
      </c>
      <c r="U436">
        <v>2.5686599999999999</v>
      </c>
      <c r="W436">
        <v>0.98932299999999995</v>
      </c>
      <c r="X436">
        <v>0.95976499999999998</v>
      </c>
      <c r="Y436">
        <v>2.41812</v>
      </c>
      <c r="AA436">
        <v>1.0187999999999999</v>
      </c>
      <c r="AB436">
        <v>1.02094</v>
      </c>
      <c r="AC436">
        <v>2.5263100000000001</v>
      </c>
      <c r="AE436">
        <v>1.2922800000000001</v>
      </c>
      <c r="AF436">
        <v>1.3431500000000001</v>
      </c>
      <c r="AG436">
        <v>2.6023399999999999</v>
      </c>
      <c r="AI436">
        <v>1.27877</v>
      </c>
      <c r="AJ436">
        <v>1.31951</v>
      </c>
      <c r="AK436">
        <v>2.39716</v>
      </c>
      <c r="AM436">
        <v>1.5105999999999999</v>
      </c>
      <c r="AN436">
        <v>1.5499400000000001</v>
      </c>
      <c r="AO436">
        <v>4.1745200000000002</v>
      </c>
    </row>
    <row r="437" spans="11:41">
      <c r="K437">
        <v>0.24431600000000001</v>
      </c>
      <c r="L437">
        <v>0.25725799999999999</v>
      </c>
      <c r="M437">
        <v>0.85275500000000004</v>
      </c>
      <c r="O437">
        <v>0.27729799999999999</v>
      </c>
      <c r="P437">
        <v>0.27770699999999998</v>
      </c>
      <c r="Q437">
        <v>0.72841599999999995</v>
      </c>
      <c r="S437">
        <v>0.40355600000000003</v>
      </c>
      <c r="T437">
        <v>0.37390099999999998</v>
      </c>
      <c r="U437">
        <v>1.7994779999999999</v>
      </c>
      <c r="W437">
        <v>0.41382099999999999</v>
      </c>
      <c r="X437">
        <v>0.40043400000000001</v>
      </c>
      <c r="Y437">
        <v>1.671923</v>
      </c>
      <c r="AA437">
        <v>0.42257899999999998</v>
      </c>
      <c r="AB437">
        <v>0.44042999999999999</v>
      </c>
      <c r="AC437">
        <v>1.7708120000000001</v>
      </c>
      <c r="AE437">
        <v>0.70219500000000001</v>
      </c>
      <c r="AF437">
        <v>0.76641800000000004</v>
      </c>
      <c r="AG437">
        <v>1.8467610000000001</v>
      </c>
      <c r="AI437">
        <v>0.68724499999999999</v>
      </c>
      <c r="AJ437">
        <v>0.74484099999999998</v>
      </c>
      <c r="AK437">
        <v>1.6410370000000001</v>
      </c>
      <c r="AM437">
        <v>0.88680999999999999</v>
      </c>
      <c r="AN437">
        <v>0.94175799999999998</v>
      </c>
      <c r="AO437">
        <v>3.39737</v>
      </c>
    </row>
    <row r="438" spans="11:41">
      <c r="K438">
        <v>0.59056799999999998</v>
      </c>
      <c r="L438">
        <v>0.57716500000000004</v>
      </c>
      <c r="M438">
        <v>0.75585199999999997</v>
      </c>
      <c r="O438">
        <v>0.621008</v>
      </c>
      <c r="P438">
        <v>0.60756200000000005</v>
      </c>
      <c r="Q438">
        <v>0.78009600000000001</v>
      </c>
      <c r="S438">
        <v>0.60259200000000002</v>
      </c>
      <c r="T438">
        <v>0.585955</v>
      </c>
      <c r="U438">
        <v>0.763768</v>
      </c>
      <c r="W438">
        <v>0.578407</v>
      </c>
      <c r="X438">
        <v>0.56730800000000003</v>
      </c>
      <c r="Y438">
        <v>0.74618600000000002</v>
      </c>
      <c r="AA438">
        <v>0.59379499999999996</v>
      </c>
      <c r="AB438">
        <v>0.576237</v>
      </c>
      <c r="AC438">
        <v>0.748282</v>
      </c>
      <c r="AE438">
        <v>0.590449</v>
      </c>
      <c r="AF438">
        <v>0.57645599999999997</v>
      </c>
      <c r="AG438">
        <v>0.75693299999999997</v>
      </c>
      <c r="AI438">
        <v>0.57594699999999999</v>
      </c>
      <c r="AJ438">
        <v>0.56388000000000005</v>
      </c>
      <c r="AK438">
        <v>0.73873999999999995</v>
      </c>
      <c r="AM438">
        <v>0.63021000000000005</v>
      </c>
      <c r="AN438">
        <v>0.63099099999999997</v>
      </c>
      <c r="AO438">
        <v>0.79437100000000005</v>
      </c>
    </row>
    <row r="439" spans="11:41">
      <c r="K439">
        <v>0.82843500000000003</v>
      </c>
      <c r="L439">
        <v>0.82623899999999995</v>
      </c>
      <c r="M439">
        <v>1.6781600000000001</v>
      </c>
      <c r="O439">
        <v>0.898752</v>
      </c>
      <c r="P439">
        <v>0.88487700000000002</v>
      </c>
      <c r="Q439">
        <v>1.7139800000000001</v>
      </c>
      <c r="S439">
        <v>0.939469</v>
      </c>
      <c r="T439">
        <v>0.92226399999999997</v>
      </c>
      <c r="U439">
        <v>1.3182499999999999</v>
      </c>
      <c r="W439">
        <v>0.67734000000000005</v>
      </c>
      <c r="X439">
        <v>0.66668700000000003</v>
      </c>
      <c r="Y439">
        <v>1.16065</v>
      </c>
      <c r="AA439">
        <v>1.1595599999999999</v>
      </c>
      <c r="AB439">
        <v>1.18466</v>
      </c>
      <c r="AC439">
        <v>3.8157000000000001</v>
      </c>
      <c r="AE439">
        <v>1.32315</v>
      </c>
      <c r="AF439">
        <v>1.33701</v>
      </c>
      <c r="AG439">
        <v>2.7021899999999999</v>
      </c>
      <c r="AI439">
        <v>1.4789699999999999</v>
      </c>
      <c r="AJ439">
        <v>1.47376</v>
      </c>
      <c r="AK439">
        <v>4.3410200000000003</v>
      </c>
      <c r="AM439">
        <v>1.3038000000000001</v>
      </c>
      <c r="AN439">
        <v>1.3914200000000001</v>
      </c>
      <c r="AO439">
        <v>2.9175800000000001</v>
      </c>
    </row>
    <row r="440" spans="11:41">
      <c r="K440">
        <v>0.237867</v>
      </c>
      <c r="L440">
        <v>0.24907399999999999</v>
      </c>
      <c r="M440">
        <v>0.92230800000000002</v>
      </c>
      <c r="O440">
        <v>0.27774399999999999</v>
      </c>
      <c r="P440">
        <v>0.27731499999999998</v>
      </c>
      <c r="Q440">
        <v>0.93388400000000005</v>
      </c>
      <c r="S440">
        <v>0.33687699999999998</v>
      </c>
      <c r="T440">
        <v>0.33630900000000002</v>
      </c>
      <c r="U440">
        <v>0.55448200000000003</v>
      </c>
      <c r="W440">
        <v>9.8932999999999993E-2</v>
      </c>
      <c r="X440">
        <v>9.9378999999999995E-2</v>
      </c>
      <c r="Y440">
        <v>0.414464</v>
      </c>
      <c r="AA440">
        <v>0.56576499999999996</v>
      </c>
      <c r="AB440">
        <v>0.60842300000000005</v>
      </c>
      <c r="AC440">
        <v>3.067418</v>
      </c>
      <c r="AE440">
        <v>0.73270100000000005</v>
      </c>
      <c r="AF440">
        <v>0.76055399999999995</v>
      </c>
      <c r="AG440">
        <v>1.945257</v>
      </c>
      <c r="AI440">
        <v>0.90302300000000002</v>
      </c>
      <c r="AJ440">
        <v>0.90988000000000002</v>
      </c>
      <c r="AK440">
        <v>3.6022799999999999</v>
      </c>
      <c r="AM440">
        <v>0.67359000000000002</v>
      </c>
      <c r="AN440">
        <v>0.76042900000000002</v>
      </c>
      <c r="AO440">
        <v>2.1232090000000001</v>
      </c>
    </row>
    <row r="441" spans="11:41">
      <c r="K441">
        <v>0.56405400000000006</v>
      </c>
      <c r="L441">
        <v>0.55218400000000001</v>
      </c>
      <c r="M441">
        <v>0.72073399999999999</v>
      </c>
      <c r="O441">
        <v>0.61496700000000004</v>
      </c>
      <c r="P441">
        <v>0.601047</v>
      </c>
      <c r="Q441">
        <v>0.77792700000000004</v>
      </c>
      <c r="S441">
        <v>0.63257099999999999</v>
      </c>
      <c r="T441">
        <v>0.61495500000000003</v>
      </c>
      <c r="U441">
        <v>0.79514200000000002</v>
      </c>
      <c r="W441">
        <v>0.58845400000000003</v>
      </c>
      <c r="X441">
        <v>0.57282699999999998</v>
      </c>
      <c r="Y441">
        <v>0.74970599999999998</v>
      </c>
      <c r="AA441">
        <v>0.62338199999999999</v>
      </c>
      <c r="AB441">
        <v>0.60741999999999996</v>
      </c>
      <c r="AC441">
        <v>0.78184699999999996</v>
      </c>
      <c r="AE441">
        <v>0.58610899999999999</v>
      </c>
      <c r="AF441">
        <v>0.57284000000000002</v>
      </c>
      <c r="AG441">
        <v>0.74731499999999995</v>
      </c>
      <c r="AI441">
        <v>0.59514</v>
      </c>
      <c r="AJ441">
        <v>0.58135999999999999</v>
      </c>
      <c r="AK441">
        <v>0.76350300000000004</v>
      </c>
      <c r="AM441">
        <v>0.60067999999999999</v>
      </c>
      <c r="AN441">
        <v>0.58335899999999996</v>
      </c>
      <c r="AO441">
        <v>0.78719399999999995</v>
      </c>
    </row>
    <row r="442" spans="11:41">
      <c r="K442">
        <v>0.61305100000000001</v>
      </c>
      <c r="L442">
        <v>0.60025099999999998</v>
      </c>
      <c r="M442">
        <v>0.88133700000000004</v>
      </c>
      <c r="O442">
        <v>0.92908500000000005</v>
      </c>
      <c r="P442">
        <v>0.93188700000000002</v>
      </c>
      <c r="Q442">
        <v>1.52549</v>
      </c>
      <c r="S442">
        <v>1.04192</v>
      </c>
      <c r="T442">
        <v>1.0436300000000001</v>
      </c>
      <c r="U442">
        <v>2.8470200000000001</v>
      </c>
      <c r="W442">
        <v>1.0299199999999999</v>
      </c>
      <c r="X442">
        <v>1.0270900000000001</v>
      </c>
      <c r="Y442">
        <v>1.8345499999999999</v>
      </c>
      <c r="AA442">
        <v>1.21505</v>
      </c>
      <c r="AB442">
        <v>1.2306699999999999</v>
      </c>
      <c r="AC442">
        <v>3.1860300000000001</v>
      </c>
      <c r="AE442">
        <v>1.2864</v>
      </c>
      <c r="AF442">
        <v>1.34823</v>
      </c>
      <c r="AG442">
        <v>3.5450599999999999</v>
      </c>
      <c r="AI442">
        <v>1.45852</v>
      </c>
      <c r="AJ442">
        <v>1.46983</v>
      </c>
      <c r="AK442">
        <v>4.2430399999999997</v>
      </c>
      <c r="AM442">
        <v>1.63219</v>
      </c>
      <c r="AN442">
        <v>1.6226499999999999</v>
      </c>
      <c r="AO442">
        <v>3.27786</v>
      </c>
    </row>
    <row r="443" spans="11:41">
      <c r="K443">
        <v>4.8996999999999999E-2</v>
      </c>
      <c r="L443">
        <v>4.8066999999999999E-2</v>
      </c>
      <c r="M443">
        <v>0.160603</v>
      </c>
      <c r="O443">
        <v>0.31411800000000001</v>
      </c>
      <c r="P443">
        <v>0.33084000000000002</v>
      </c>
      <c r="Q443">
        <v>0.74756299999999998</v>
      </c>
      <c r="S443">
        <v>0.40934900000000002</v>
      </c>
      <c r="T443">
        <v>0.42867499999999997</v>
      </c>
      <c r="U443">
        <v>2.0518779999999999</v>
      </c>
      <c r="W443">
        <v>0.44146600000000003</v>
      </c>
      <c r="X443">
        <v>0.45426299999999997</v>
      </c>
      <c r="Y443">
        <v>1.0848439999999999</v>
      </c>
      <c r="AA443">
        <v>0.59166799999999997</v>
      </c>
      <c r="AB443">
        <v>0.62324999999999997</v>
      </c>
      <c r="AC443">
        <v>2.4041830000000002</v>
      </c>
      <c r="AE443">
        <v>0.700291</v>
      </c>
      <c r="AF443">
        <v>0.77539000000000002</v>
      </c>
      <c r="AG443">
        <v>2.7977449999999999</v>
      </c>
      <c r="AI443">
        <v>0.86338000000000004</v>
      </c>
      <c r="AJ443">
        <v>0.88846999999999998</v>
      </c>
      <c r="AK443">
        <v>3.4795370000000001</v>
      </c>
      <c r="AM443">
        <v>1.0315099999999999</v>
      </c>
      <c r="AN443">
        <v>1.039291</v>
      </c>
      <c r="AO443">
        <v>2.490666</v>
      </c>
    </row>
    <row r="444" spans="11:41">
      <c r="K444">
        <v>0.58184199999999997</v>
      </c>
      <c r="L444">
        <v>0.56843100000000002</v>
      </c>
      <c r="M444">
        <v>0.74344100000000002</v>
      </c>
      <c r="O444">
        <v>0.61300200000000005</v>
      </c>
      <c r="P444">
        <v>0.59724299999999997</v>
      </c>
      <c r="Q444">
        <v>0.77756700000000001</v>
      </c>
      <c r="S444">
        <v>0.60208799999999996</v>
      </c>
      <c r="T444">
        <v>0.58686899999999997</v>
      </c>
      <c r="U444">
        <v>0.76719899999999996</v>
      </c>
      <c r="W444">
        <v>0.60327500000000001</v>
      </c>
      <c r="X444">
        <v>0.58840599999999998</v>
      </c>
      <c r="Y444">
        <v>0.76002800000000004</v>
      </c>
      <c r="AA444">
        <v>0.57643800000000001</v>
      </c>
      <c r="AB444">
        <v>0.56231500000000001</v>
      </c>
      <c r="AC444">
        <v>0.74033000000000004</v>
      </c>
      <c r="AE444">
        <v>0.61973599999999995</v>
      </c>
      <c r="AF444">
        <v>0.60411700000000002</v>
      </c>
      <c r="AG444">
        <v>0.77731099999999997</v>
      </c>
      <c r="AI444">
        <v>0.57747999999999999</v>
      </c>
      <c r="AJ444">
        <v>0.56252999999999997</v>
      </c>
      <c r="AK444">
        <v>0.74742699999999995</v>
      </c>
      <c r="AM444">
        <v>0.59467700000000001</v>
      </c>
      <c r="AN444">
        <v>0.57902399999999998</v>
      </c>
      <c r="AO444">
        <v>0.78295599999999999</v>
      </c>
    </row>
    <row r="445" spans="11:41">
      <c r="K445">
        <v>0.80831399999999998</v>
      </c>
      <c r="L445">
        <v>0.80501999999999996</v>
      </c>
      <c r="M445">
        <v>1.4696499999999999</v>
      </c>
      <c r="O445">
        <v>0.91284100000000001</v>
      </c>
      <c r="P445">
        <v>0.91980099999999998</v>
      </c>
      <c r="Q445">
        <v>2.0609999999999999</v>
      </c>
      <c r="S445">
        <v>0.93077500000000002</v>
      </c>
      <c r="T445">
        <v>0.91657999999999995</v>
      </c>
      <c r="U445">
        <v>1.5914900000000001</v>
      </c>
      <c r="W445">
        <v>1.08677</v>
      </c>
      <c r="X445">
        <v>1.09188</v>
      </c>
      <c r="Y445">
        <v>2.2326600000000001</v>
      </c>
      <c r="AA445">
        <v>1.18069</v>
      </c>
      <c r="AB445">
        <v>1.1759500000000001</v>
      </c>
      <c r="AC445">
        <v>3.0672799999999998</v>
      </c>
      <c r="AE445">
        <v>1.3830800000000001</v>
      </c>
      <c r="AF445">
        <v>1.4051</v>
      </c>
      <c r="AG445">
        <v>3.2967399999999998</v>
      </c>
      <c r="AI445">
        <v>1.34517</v>
      </c>
      <c r="AJ445">
        <v>1.3719699999999999</v>
      </c>
      <c r="AK445">
        <v>2.7787799999999998</v>
      </c>
      <c r="AM445">
        <v>1.5789800000000001</v>
      </c>
      <c r="AN445">
        <v>1.55098</v>
      </c>
      <c r="AO445">
        <v>3.8195899999999998</v>
      </c>
    </row>
    <row r="446" spans="11:41">
      <c r="K446">
        <v>0.22647200000000001</v>
      </c>
      <c r="L446">
        <v>0.23658899999999999</v>
      </c>
      <c r="M446">
        <v>0.72620899999999999</v>
      </c>
      <c r="O446">
        <v>0.29983900000000002</v>
      </c>
      <c r="P446">
        <v>0.32255800000000001</v>
      </c>
      <c r="Q446">
        <v>1.283433</v>
      </c>
      <c r="S446">
        <v>0.32868700000000001</v>
      </c>
      <c r="T446">
        <v>0.32971099999999998</v>
      </c>
      <c r="U446">
        <v>0.824291</v>
      </c>
      <c r="W446">
        <v>0.48349500000000001</v>
      </c>
      <c r="X446">
        <v>0.50347399999999998</v>
      </c>
      <c r="Y446">
        <v>1.4726319999999999</v>
      </c>
      <c r="AA446">
        <v>0.60425200000000001</v>
      </c>
      <c r="AB446">
        <v>0.61363500000000004</v>
      </c>
      <c r="AC446">
        <v>2.3269500000000001</v>
      </c>
      <c r="AE446">
        <v>0.76334400000000002</v>
      </c>
      <c r="AF446">
        <v>0.800983</v>
      </c>
      <c r="AG446">
        <v>2.5194290000000001</v>
      </c>
      <c r="AI446">
        <v>0.76768999999999998</v>
      </c>
      <c r="AJ446">
        <v>0.80944000000000005</v>
      </c>
      <c r="AK446">
        <v>2.0313530000000002</v>
      </c>
      <c r="AM446">
        <v>0.98430300000000004</v>
      </c>
      <c r="AN446">
        <v>0.97195600000000004</v>
      </c>
      <c r="AO446">
        <v>3.0366339999999998</v>
      </c>
    </row>
    <row r="447" spans="11:41">
      <c r="K447">
        <v>0.56796500000000005</v>
      </c>
      <c r="L447">
        <v>0.555697</v>
      </c>
      <c r="M447">
        <v>0.73166799999999999</v>
      </c>
      <c r="O447">
        <v>0.57314299999999996</v>
      </c>
      <c r="P447">
        <v>0.55896699999999999</v>
      </c>
      <c r="Q447">
        <v>0.74017100000000002</v>
      </c>
      <c r="S447">
        <v>0.61033899999999996</v>
      </c>
      <c r="T447">
        <v>0.59761900000000001</v>
      </c>
      <c r="U447">
        <v>0.76861000000000002</v>
      </c>
      <c r="W447">
        <v>0.60831100000000005</v>
      </c>
      <c r="X447">
        <v>0.59569700000000003</v>
      </c>
      <c r="Y447">
        <v>0.77111799999999997</v>
      </c>
      <c r="AA447">
        <v>0.58499699999999999</v>
      </c>
      <c r="AB447">
        <v>0.57494000000000001</v>
      </c>
      <c r="AC447">
        <v>0.74249500000000002</v>
      </c>
      <c r="AE447">
        <v>0.57112700000000005</v>
      </c>
      <c r="AF447">
        <v>0.557203</v>
      </c>
      <c r="AG447">
        <v>0.72890900000000003</v>
      </c>
      <c r="AI447">
        <v>0.61056500000000002</v>
      </c>
      <c r="AJ447">
        <v>0.60279099999999997</v>
      </c>
      <c r="AK447">
        <v>0.77134499999999995</v>
      </c>
      <c r="AM447">
        <v>0.57139099999999998</v>
      </c>
      <c r="AN447">
        <v>0.55995399999999995</v>
      </c>
      <c r="AO447">
        <v>0.72805299999999995</v>
      </c>
    </row>
    <row r="448" spans="11:41">
      <c r="K448">
        <v>0.79234199999999999</v>
      </c>
      <c r="L448">
        <v>0.77457500000000001</v>
      </c>
      <c r="M448">
        <v>1.34188</v>
      </c>
      <c r="O448">
        <v>0.84947099999999998</v>
      </c>
      <c r="P448">
        <v>0.84295799999999999</v>
      </c>
      <c r="Q448">
        <v>1.4493799999999999</v>
      </c>
      <c r="S448">
        <v>0.70001599999999997</v>
      </c>
      <c r="T448">
        <v>0.69136699999999995</v>
      </c>
      <c r="U448">
        <v>1.0964700000000001</v>
      </c>
      <c r="W448">
        <v>1.1005799999999999</v>
      </c>
      <c r="X448">
        <v>1.1169800000000001</v>
      </c>
      <c r="Y448">
        <v>2.5686</v>
      </c>
      <c r="AA448">
        <v>0.71410499999999999</v>
      </c>
      <c r="AB448">
        <v>0.71605399999999997</v>
      </c>
      <c r="AC448">
        <v>1.0773999999999999</v>
      </c>
      <c r="AE448">
        <v>1.24929</v>
      </c>
      <c r="AF448">
        <v>1.32378</v>
      </c>
      <c r="AG448">
        <v>2.7718500000000001</v>
      </c>
      <c r="AI448">
        <v>0.77427100000000004</v>
      </c>
      <c r="AJ448">
        <v>0.78381500000000004</v>
      </c>
      <c r="AK448">
        <v>1.4062600000000001</v>
      </c>
      <c r="AM448">
        <v>0.78677799999999998</v>
      </c>
      <c r="AN448">
        <v>0.77335399999999999</v>
      </c>
      <c r="AO448">
        <v>1.63994</v>
      </c>
    </row>
    <row r="449" spans="11:41">
      <c r="K449">
        <v>0.22437699999999999</v>
      </c>
      <c r="L449">
        <v>0.21887799999999999</v>
      </c>
      <c r="M449">
        <v>0.61021199999999998</v>
      </c>
      <c r="O449">
        <v>0.27632800000000002</v>
      </c>
      <c r="P449">
        <v>0.28399099999999999</v>
      </c>
      <c r="Q449">
        <v>0.70920899999999998</v>
      </c>
      <c r="S449">
        <v>8.9677000000000007E-2</v>
      </c>
      <c r="T449">
        <v>9.3747999999999901E-2</v>
      </c>
      <c r="U449">
        <v>0.32785999999999998</v>
      </c>
      <c r="W449">
        <v>0.49226900000000001</v>
      </c>
      <c r="X449">
        <v>0.52128300000000005</v>
      </c>
      <c r="Y449">
        <v>1.797482</v>
      </c>
      <c r="AA449">
        <v>0.129108</v>
      </c>
      <c r="AB449">
        <v>0.14111399999999999</v>
      </c>
      <c r="AC449">
        <v>0.33490500000000001</v>
      </c>
      <c r="AE449">
        <v>0.67816299999999996</v>
      </c>
      <c r="AF449">
        <v>0.76657699999999995</v>
      </c>
      <c r="AG449">
        <v>2.0429409999999999</v>
      </c>
      <c r="AI449">
        <v>0.16370599999999999</v>
      </c>
      <c r="AJ449">
        <v>0.18102399999999999</v>
      </c>
      <c r="AK449">
        <v>0.63491500000000001</v>
      </c>
      <c r="AM449">
        <v>0.215387</v>
      </c>
      <c r="AN449">
        <v>0.21340000000000001</v>
      </c>
      <c r="AO449">
        <v>0.911887</v>
      </c>
    </row>
    <row r="450" spans="11:41">
      <c r="K450">
        <v>0.59418599999999999</v>
      </c>
      <c r="L450">
        <v>0.58019699999999996</v>
      </c>
      <c r="M450">
        <v>0.76120900000000002</v>
      </c>
      <c r="O450">
        <v>0.57775900000000002</v>
      </c>
      <c r="P450">
        <v>0.56512399999999996</v>
      </c>
      <c r="Q450">
        <v>0.74483500000000002</v>
      </c>
      <c r="S450">
        <v>0.59352000000000005</v>
      </c>
      <c r="T450">
        <v>0.57906000000000002</v>
      </c>
      <c r="U450">
        <v>0.76042500000000002</v>
      </c>
      <c r="W450">
        <v>0.59708799999999995</v>
      </c>
      <c r="X450">
        <v>0.58315399999999995</v>
      </c>
      <c r="Y450">
        <v>0.76156699999999999</v>
      </c>
      <c r="AA450">
        <v>0.59642200000000001</v>
      </c>
      <c r="AB450">
        <v>0.58220799999999995</v>
      </c>
      <c r="AC450">
        <v>0.75772499999999998</v>
      </c>
      <c r="AE450">
        <v>0.58069499999999996</v>
      </c>
      <c r="AF450">
        <v>0.56762599999999996</v>
      </c>
      <c r="AG450">
        <v>0.75158100000000005</v>
      </c>
      <c r="AI450">
        <v>0.61043099999999995</v>
      </c>
      <c r="AJ450">
        <v>0.60061799999999999</v>
      </c>
      <c r="AK450">
        <v>0.77796299999999996</v>
      </c>
      <c r="AM450">
        <v>0.57332499999999997</v>
      </c>
      <c r="AN450">
        <v>0.55796500000000004</v>
      </c>
      <c r="AO450">
        <v>0.73605299999999996</v>
      </c>
    </row>
    <row r="451" spans="11:41">
      <c r="K451">
        <v>0.82707299999999995</v>
      </c>
      <c r="L451">
        <v>0.83000300000000005</v>
      </c>
      <c r="M451">
        <v>2.0713499999999998</v>
      </c>
      <c r="O451">
        <v>0.90130900000000003</v>
      </c>
      <c r="P451">
        <v>0.86719999999999997</v>
      </c>
      <c r="Q451">
        <v>1.7115800000000001</v>
      </c>
      <c r="S451">
        <v>1.02521</v>
      </c>
      <c r="T451">
        <v>1.04817</v>
      </c>
      <c r="U451">
        <v>2.1172200000000001</v>
      </c>
      <c r="W451">
        <v>1.13384</v>
      </c>
      <c r="X451">
        <v>1.1635899999999999</v>
      </c>
      <c r="Y451">
        <v>2.6097800000000002</v>
      </c>
      <c r="AA451">
        <v>1.2113799999999999</v>
      </c>
      <c r="AB451">
        <v>1.2131400000000001</v>
      </c>
      <c r="AC451">
        <v>3.1453000000000002</v>
      </c>
      <c r="AE451">
        <v>0.72919299999999998</v>
      </c>
      <c r="AF451">
        <v>0.73714999999999997</v>
      </c>
      <c r="AG451">
        <v>1.18587</v>
      </c>
      <c r="AI451">
        <v>0.76448700000000003</v>
      </c>
      <c r="AJ451">
        <v>0.75304700000000002</v>
      </c>
      <c r="AK451">
        <v>1.23302</v>
      </c>
      <c r="AM451">
        <v>1.59043</v>
      </c>
      <c r="AN451">
        <v>1.6245099999999999</v>
      </c>
      <c r="AO451">
        <v>3.4784999999999999</v>
      </c>
    </row>
    <row r="452" spans="11:41">
      <c r="K452">
        <v>0.23288700000000001</v>
      </c>
      <c r="L452">
        <v>0.249806</v>
      </c>
      <c r="M452">
        <v>1.310141</v>
      </c>
      <c r="O452">
        <v>0.32355</v>
      </c>
      <c r="P452">
        <v>0.30207600000000001</v>
      </c>
      <c r="Q452">
        <v>0.96674499999999997</v>
      </c>
      <c r="S452">
        <v>0.43169000000000002</v>
      </c>
      <c r="T452">
        <v>0.46911000000000003</v>
      </c>
      <c r="U452">
        <v>1.356795</v>
      </c>
      <c r="W452">
        <v>0.53675200000000001</v>
      </c>
      <c r="X452">
        <v>0.58043599999999995</v>
      </c>
      <c r="Y452">
        <v>1.8482130000000001</v>
      </c>
      <c r="AA452">
        <v>0.614958</v>
      </c>
      <c r="AB452">
        <v>0.63093200000000005</v>
      </c>
      <c r="AC452">
        <v>2.387575</v>
      </c>
      <c r="AE452">
        <v>0.14849799999999999</v>
      </c>
      <c r="AF452">
        <v>0.16952400000000001</v>
      </c>
      <c r="AG452">
        <v>0.43428899999999998</v>
      </c>
      <c r="AI452">
        <v>0.154056</v>
      </c>
      <c r="AJ452">
        <v>0.15242900000000001</v>
      </c>
      <c r="AK452">
        <v>0.45505699999999999</v>
      </c>
      <c r="AM452">
        <v>1.0171049999999999</v>
      </c>
      <c r="AN452">
        <v>1.0665450000000001</v>
      </c>
      <c r="AO452">
        <v>2.7424469999999999</v>
      </c>
    </row>
    <row r="453" spans="11:41">
      <c r="K453">
        <v>0.555948</v>
      </c>
      <c r="L453">
        <v>0.54408800000000002</v>
      </c>
      <c r="M453">
        <v>0.72001700000000002</v>
      </c>
      <c r="O453">
        <v>0.58815300000000004</v>
      </c>
      <c r="P453">
        <v>0.57677199999999995</v>
      </c>
      <c r="Q453">
        <v>0.75466299999999997</v>
      </c>
      <c r="S453">
        <v>0.61832299999999996</v>
      </c>
      <c r="T453">
        <v>0.60380999999999996</v>
      </c>
      <c r="U453">
        <v>0.78431499999999998</v>
      </c>
      <c r="W453">
        <v>0.57892100000000002</v>
      </c>
      <c r="X453">
        <v>0.56727799999999995</v>
      </c>
      <c r="Y453">
        <v>0.77358400000000005</v>
      </c>
      <c r="AA453">
        <v>0.59015600000000001</v>
      </c>
      <c r="AB453">
        <v>0.57633100000000004</v>
      </c>
      <c r="AC453">
        <v>0.75933600000000001</v>
      </c>
      <c r="AE453">
        <v>0.57838599999999996</v>
      </c>
      <c r="AF453">
        <v>0.56207700000000005</v>
      </c>
      <c r="AG453">
        <v>0.748525</v>
      </c>
      <c r="AI453">
        <v>0.58652000000000004</v>
      </c>
      <c r="AJ453">
        <v>0.56991499999999995</v>
      </c>
      <c r="AK453">
        <v>0.74826599999999999</v>
      </c>
      <c r="AM453">
        <v>0.57244300000000004</v>
      </c>
      <c r="AN453">
        <v>0.556504</v>
      </c>
      <c r="AO453">
        <v>0.73485800000000001</v>
      </c>
    </row>
    <row r="454" spans="11:41">
      <c r="K454">
        <v>0.773204</v>
      </c>
      <c r="L454">
        <v>0.79263799999999995</v>
      </c>
      <c r="M454">
        <v>1.57341</v>
      </c>
      <c r="O454">
        <v>0.88758400000000004</v>
      </c>
      <c r="P454">
        <v>0.89305000000000001</v>
      </c>
      <c r="Q454">
        <v>1.6527799999999999</v>
      </c>
      <c r="S454">
        <v>1.024</v>
      </c>
      <c r="T454">
        <v>1.0504500000000001</v>
      </c>
      <c r="U454">
        <v>2.0646</v>
      </c>
      <c r="W454">
        <v>1.09588</v>
      </c>
      <c r="X454">
        <v>1.13029</v>
      </c>
      <c r="Y454">
        <v>2.0976900000000001</v>
      </c>
      <c r="AA454">
        <v>1.1976199999999999</v>
      </c>
      <c r="AB454">
        <v>1.25746</v>
      </c>
      <c r="AC454">
        <v>3.3360799999999999</v>
      </c>
      <c r="AE454">
        <v>0.99929299999999999</v>
      </c>
      <c r="AF454">
        <v>0.98032300000000006</v>
      </c>
      <c r="AG454">
        <v>1.8720300000000001</v>
      </c>
      <c r="AI454">
        <v>1.2264699999999999</v>
      </c>
      <c r="AJ454">
        <v>1.2157199999999999</v>
      </c>
      <c r="AK454">
        <v>1.8163</v>
      </c>
      <c r="AM454">
        <v>1.50597</v>
      </c>
      <c r="AN454">
        <v>1.5569900000000001</v>
      </c>
      <c r="AO454">
        <v>3.9074599999999999</v>
      </c>
    </row>
    <row r="455" spans="11:41">
      <c r="K455">
        <v>0.217256</v>
      </c>
      <c r="L455">
        <v>0.24854999999999999</v>
      </c>
      <c r="M455">
        <v>0.85339299999999996</v>
      </c>
      <c r="O455">
        <v>0.299431</v>
      </c>
      <c r="P455">
        <v>0.316278</v>
      </c>
      <c r="Q455">
        <v>0.89811700000000005</v>
      </c>
      <c r="S455">
        <v>0.40567700000000001</v>
      </c>
      <c r="T455">
        <v>0.44663999999999998</v>
      </c>
      <c r="U455">
        <v>1.2802849999999999</v>
      </c>
      <c r="W455">
        <v>0.51695899999999995</v>
      </c>
      <c r="X455">
        <v>0.56301199999999996</v>
      </c>
      <c r="Y455">
        <v>1.324106</v>
      </c>
      <c r="AA455">
        <v>0.607464</v>
      </c>
      <c r="AB455">
        <v>0.68112899999999998</v>
      </c>
      <c r="AC455">
        <v>2.5767440000000001</v>
      </c>
      <c r="AE455">
        <v>0.42090699999999998</v>
      </c>
      <c r="AF455">
        <v>0.41824600000000001</v>
      </c>
      <c r="AG455">
        <v>1.123505</v>
      </c>
      <c r="AI455">
        <v>0.63995000000000002</v>
      </c>
      <c r="AJ455">
        <v>0.64580499999999996</v>
      </c>
      <c r="AK455">
        <v>1.0680339999999999</v>
      </c>
      <c r="AM455">
        <v>0.933527</v>
      </c>
      <c r="AN455">
        <v>1.000486</v>
      </c>
      <c r="AO455">
        <v>3.1726019999999999</v>
      </c>
    </row>
    <row r="456" spans="11:41">
      <c r="K456">
        <v>0.570461</v>
      </c>
      <c r="L456">
        <v>0.556647</v>
      </c>
      <c r="M456">
        <v>0.74109899999999995</v>
      </c>
      <c r="O456">
        <v>0.61715100000000001</v>
      </c>
      <c r="P456">
        <v>0.60192000000000001</v>
      </c>
      <c r="Q456">
        <v>0.77731399999999995</v>
      </c>
      <c r="S456">
        <v>0.63499799999999995</v>
      </c>
      <c r="T456">
        <v>0.61855099999999996</v>
      </c>
      <c r="U456">
        <v>0.80080399999999996</v>
      </c>
      <c r="W456">
        <v>0.62934500000000004</v>
      </c>
      <c r="X456">
        <v>0.61496799999999996</v>
      </c>
      <c r="Y456">
        <v>0.78335900000000003</v>
      </c>
      <c r="AA456">
        <v>0.61133700000000002</v>
      </c>
      <c r="AB456">
        <v>0.59552099999999997</v>
      </c>
      <c r="AC456">
        <v>0.76987300000000003</v>
      </c>
      <c r="AE456">
        <v>0.61013799999999996</v>
      </c>
      <c r="AF456">
        <v>0.59517699999999996</v>
      </c>
      <c r="AG456">
        <v>0.87783299999999997</v>
      </c>
      <c r="AI456">
        <v>0.56841900000000001</v>
      </c>
      <c r="AJ456">
        <v>0.55322499999999997</v>
      </c>
      <c r="AK456">
        <v>0.72620600000000002</v>
      </c>
      <c r="AM456">
        <v>0.61958299999999999</v>
      </c>
      <c r="AN456">
        <v>0.60186399999999995</v>
      </c>
      <c r="AO456">
        <v>0.77215800000000001</v>
      </c>
    </row>
    <row r="457" spans="11:41">
      <c r="K457">
        <v>0.80446700000000004</v>
      </c>
      <c r="L457">
        <v>0.788829</v>
      </c>
      <c r="M457">
        <v>1.9233499999999999</v>
      </c>
      <c r="O457">
        <v>0.93174199999999996</v>
      </c>
      <c r="P457">
        <v>0.92878000000000005</v>
      </c>
      <c r="Q457">
        <v>1.5475399999999999</v>
      </c>
      <c r="S457">
        <v>1.05447</v>
      </c>
      <c r="T457">
        <v>1.06338</v>
      </c>
      <c r="U457">
        <v>2.4668600000000001</v>
      </c>
      <c r="W457">
        <v>1.0931299999999999</v>
      </c>
      <c r="X457">
        <v>1.11869</v>
      </c>
      <c r="Y457">
        <v>2.1744500000000002</v>
      </c>
      <c r="AA457">
        <v>1.2392700000000001</v>
      </c>
      <c r="AB457">
        <v>1.27149</v>
      </c>
      <c r="AC457">
        <v>2.9512299999999998</v>
      </c>
      <c r="AE457">
        <v>1.29298</v>
      </c>
      <c r="AF457">
        <v>1.3140099999999999</v>
      </c>
      <c r="AG457">
        <v>3.0287799999999998</v>
      </c>
      <c r="AI457">
        <v>1.30545</v>
      </c>
      <c r="AJ457">
        <v>1.3403099999999999</v>
      </c>
      <c r="AK457">
        <v>2.9801299999999999</v>
      </c>
      <c r="AM457">
        <v>1.4391700000000001</v>
      </c>
      <c r="AN457">
        <v>1.4513499999999999</v>
      </c>
      <c r="AO457">
        <v>3.0505399999999998</v>
      </c>
    </row>
    <row r="458" spans="11:41">
      <c r="K458">
        <v>0.23400599999999999</v>
      </c>
      <c r="L458">
        <v>0.232182</v>
      </c>
      <c r="M458">
        <v>1.1822509999999999</v>
      </c>
      <c r="O458">
        <v>0.31459100000000001</v>
      </c>
      <c r="P458">
        <v>0.32685999999999998</v>
      </c>
      <c r="Q458">
        <v>0.77022599999999997</v>
      </c>
      <c r="S458">
        <v>0.41947200000000001</v>
      </c>
      <c r="T458">
        <v>0.44482899999999997</v>
      </c>
      <c r="U458">
        <v>1.666056</v>
      </c>
      <c r="W458">
        <v>0.463785</v>
      </c>
      <c r="X458">
        <v>0.503722</v>
      </c>
      <c r="Y458">
        <v>1.3910910000000001</v>
      </c>
      <c r="AA458">
        <v>0.62793299999999996</v>
      </c>
      <c r="AB458">
        <v>0.67596900000000004</v>
      </c>
      <c r="AC458">
        <v>2.1813570000000002</v>
      </c>
      <c r="AE458">
        <v>0.68284199999999995</v>
      </c>
      <c r="AF458">
        <v>0.71883300000000006</v>
      </c>
      <c r="AG458">
        <v>2.1509469999999999</v>
      </c>
      <c r="AI458">
        <v>0.73703099999999999</v>
      </c>
      <c r="AJ458">
        <v>0.78708500000000003</v>
      </c>
      <c r="AK458">
        <v>2.253924</v>
      </c>
      <c r="AM458">
        <v>0.81958699999999995</v>
      </c>
      <c r="AN458">
        <v>0.84948599999999996</v>
      </c>
      <c r="AO458">
        <v>2.2783820000000001</v>
      </c>
    </row>
    <row r="459" spans="11:41">
      <c r="K459">
        <v>0.62318700000000005</v>
      </c>
      <c r="L459">
        <v>0.608047</v>
      </c>
      <c r="M459">
        <v>0.78712000000000004</v>
      </c>
      <c r="O459">
        <v>0.61180000000000001</v>
      </c>
      <c r="P459">
        <v>0.59717299999999995</v>
      </c>
      <c r="Q459">
        <v>0.78625299999999998</v>
      </c>
      <c r="S459">
        <v>0.61385199999999995</v>
      </c>
      <c r="T459">
        <v>0.60152300000000003</v>
      </c>
      <c r="U459">
        <v>0.78398900000000005</v>
      </c>
      <c r="W459">
        <v>0.61243499999999995</v>
      </c>
      <c r="X459">
        <v>0.60138800000000003</v>
      </c>
      <c r="Y459">
        <v>0.77882799999999996</v>
      </c>
      <c r="AA459">
        <v>0.56358399999999997</v>
      </c>
      <c r="AB459">
        <v>0.54846700000000004</v>
      </c>
      <c r="AC459">
        <v>0.73376600000000003</v>
      </c>
      <c r="AE459">
        <v>0.61416099999999996</v>
      </c>
      <c r="AF459">
        <v>0.59815799999999997</v>
      </c>
      <c r="AG459">
        <v>0.77063700000000002</v>
      </c>
      <c r="AI459">
        <v>0.58215300000000003</v>
      </c>
      <c r="AJ459">
        <v>0.56830700000000001</v>
      </c>
      <c r="AK459">
        <v>0.74400999999999995</v>
      </c>
      <c r="AM459">
        <v>0.58240999999999998</v>
      </c>
      <c r="AN459">
        <v>0.56374800000000003</v>
      </c>
      <c r="AO459">
        <v>0.74091499999999999</v>
      </c>
    </row>
    <row r="460" spans="11:41">
      <c r="K460">
        <v>0.84562899999999996</v>
      </c>
      <c r="L460">
        <v>0.83010399999999995</v>
      </c>
      <c r="M460">
        <v>1.5016099999999999</v>
      </c>
      <c r="O460">
        <v>0.92616500000000002</v>
      </c>
      <c r="P460">
        <v>0.888961</v>
      </c>
      <c r="Q460">
        <v>1.74719</v>
      </c>
      <c r="S460">
        <v>0.69639600000000002</v>
      </c>
      <c r="T460">
        <v>0.68246700000000005</v>
      </c>
      <c r="U460">
        <v>0.889011</v>
      </c>
      <c r="W460">
        <v>0.71397699999999997</v>
      </c>
      <c r="X460">
        <v>0.70297100000000001</v>
      </c>
      <c r="Y460">
        <v>1.22251</v>
      </c>
      <c r="AA460">
        <v>1.21468</v>
      </c>
      <c r="AB460">
        <v>1.2241899999999999</v>
      </c>
      <c r="AC460">
        <v>3.2711700000000001</v>
      </c>
      <c r="AE460">
        <v>1.2939499999999999</v>
      </c>
      <c r="AF460">
        <v>1.3034699999999999</v>
      </c>
      <c r="AG460">
        <v>3.4524599999999999</v>
      </c>
      <c r="AI460">
        <v>1.42092</v>
      </c>
      <c r="AJ460">
        <v>1.45259</v>
      </c>
      <c r="AK460">
        <v>5.0589300000000001</v>
      </c>
      <c r="AM460">
        <v>1.2261899999999999</v>
      </c>
      <c r="AN460">
        <v>1.1296299999999999</v>
      </c>
      <c r="AO460">
        <v>3.1237699999999999</v>
      </c>
    </row>
    <row r="461" spans="11:41">
      <c r="K461">
        <v>0.222442</v>
      </c>
      <c r="L461">
        <v>0.222057</v>
      </c>
      <c r="M461">
        <v>0.71448999999999996</v>
      </c>
      <c r="O461">
        <v>0.31436500000000001</v>
      </c>
      <c r="P461">
        <v>0.29178799999999999</v>
      </c>
      <c r="Q461">
        <v>0.96093700000000004</v>
      </c>
      <c r="S461">
        <v>8.2544000000000103E-2</v>
      </c>
      <c r="T461">
        <v>8.0944000000000002E-2</v>
      </c>
      <c r="U461">
        <v>0.105022</v>
      </c>
      <c r="W461">
        <v>0.10154199999999999</v>
      </c>
      <c r="X461">
        <v>0.10158300000000001</v>
      </c>
      <c r="Y461">
        <v>0.44368200000000002</v>
      </c>
      <c r="AA461">
        <v>0.65109600000000001</v>
      </c>
      <c r="AB461">
        <v>0.67572299999999996</v>
      </c>
      <c r="AC461">
        <v>2.537404</v>
      </c>
      <c r="AE461">
        <v>0.67978899999999998</v>
      </c>
      <c r="AF461">
        <v>0.70531200000000005</v>
      </c>
      <c r="AG461">
        <v>2.6818230000000001</v>
      </c>
      <c r="AI461">
        <v>0.83876700000000004</v>
      </c>
      <c r="AJ461">
        <v>0.88428300000000004</v>
      </c>
      <c r="AK461">
        <v>4.3149199999999999</v>
      </c>
      <c r="AM461">
        <v>0.64378000000000002</v>
      </c>
      <c r="AN461">
        <v>0.565882</v>
      </c>
      <c r="AO461">
        <v>2.3828550000000002</v>
      </c>
    </row>
    <row r="462" spans="11:41">
      <c r="K462">
        <v>0.56713000000000002</v>
      </c>
      <c r="L462">
        <v>0.55482900000000002</v>
      </c>
      <c r="M462">
        <v>0.72190900000000002</v>
      </c>
      <c r="O462">
        <v>0.57539799999999997</v>
      </c>
      <c r="P462">
        <v>0.55978099999999997</v>
      </c>
      <c r="Q462">
        <v>0.72918700000000003</v>
      </c>
      <c r="S462">
        <v>0.57167900000000005</v>
      </c>
      <c r="T462">
        <v>0.557253</v>
      </c>
      <c r="U462">
        <v>0.718024</v>
      </c>
      <c r="W462">
        <v>0.54723900000000003</v>
      </c>
      <c r="X462">
        <v>0.53458399999999995</v>
      </c>
      <c r="Y462">
        <v>0.71106400000000003</v>
      </c>
      <c r="AA462">
        <v>0.59891899999999998</v>
      </c>
      <c r="AB462">
        <v>0.58332499999999998</v>
      </c>
      <c r="AC462">
        <v>0.76173800000000003</v>
      </c>
      <c r="AE462">
        <v>0.62151500000000004</v>
      </c>
      <c r="AF462">
        <v>0.61272199999999999</v>
      </c>
      <c r="AG462">
        <v>0.79065600000000003</v>
      </c>
      <c r="AI462">
        <v>0.59987199999999996</v>
      </c>
      <c r="AJ462">
        <v>0.58853</v>
      </c>
      <c r="AK462">
        <v>0.76151800000000003</v>
      </c>
      <c r="AM462">
        <v>0.60266900000000001</v>
      </c>
      <c r="AN462">
        <v>0.5867</v>
      </c>
      <c r="AO462">
        <v>0.76478400000000002</v>
      </c>
    </row>
    <row r="463" spans="11:41">
      <c r="K463">
        <v>0.619556</v>
      </c>
      <c r="L463">
        <v>0.60078200000000004</v>
      </c>
      <c r="M463">
        <v>0.82496000000000003</v>
      </c>
      <c r="O463">
        <v>0.86402999999999996</v>
      </c>
      <c r="P463">
        <v>0.87129699999999999</v>
      </c>
      <c r="Q463">
        <v>1.5267200000000001</v>
      </c>
      <c r="S463">
        <v>0.99143300000000001</v>
      </c>
      <c r="T463">
        <v>0.96336599999999994</v>
      </c>
      <c r="U463">
        <v>2.5947900000000002</v>
      </c>
      <c r="W463">
        <v>1.05433</v>
      </c>
      <c r="X463">
        <v>1.1055900000000001</v>
      </c>
      <c r="Y463">
        <v>3.0713900000000001</v>
      </c>
      <c r="AA463">
        <v>1.25973</v>
      </c>
      <c r="AB463">
        <v>1.2323900000000001</v>
      </c>
      <c r="AC463">
        <v>2.8618299999999999</v>
      </c>
      <c r="AE463">
        <v>0.76745200000000002</v>
      </c>
      <c r="AF463">
        <v>0.765181</v>
      </c>
      <c r="AG463">
        <v>1.5611200000000001</v>
      </c>
      <c r="AI463">
        <v>1.4313899999999999</v>
      </c>
      <c r="AJ463">
        <v>1.46339</v>
      </c>
      <c r="AK463">
        <v>3.4942700000000002</v>
      </c>
      <c r="AM463">
        <v>1.63303</v>
      </c>
      <c r="AN463">
        <v>1.6047400000000001</v>
      </c>
      <c r="AO463">
        <v>4.86808</v>
      </c>
    </row>
    <row r="464" spans="11:41">
      <c r="K464">
        <v>5.2426E-2</v>
      </c>
      <c r="L464">
        <v>4.5953000000000001E-2</v>
      </c>
      <c r="M464">
        <v>0.103051</v>
      </c>
      <c r="O464">
        <v>0.288632</v>
      </c>
      <c r="P464">
        <v>0.31151600000000002</v>
      </c>
      <c r="Q464">
        <v>0.79753300000000005</v>
      </c>
      <c r="S464">
        <v>0.41975400000000002</v>
      </c>
      <c r="T464">
        <v>0.406113</v>
      </c>
      <c r="U464">
        <v>1.8767659999999999</v>
      </c>
      <c r="W464">
        <v>0.50709099999999996</v>
      </c>
      <c r="X464">
        <v>0.57100600000000001</v>
      </c>
      <c r="Y464">
        <v>2.3603260000000001</v>
      </c>
      <c r="AA464">
        <v>0.66081100000000004</v>
      </c>
      <c r="AB464">
        <v>0.649065</v>
      </c>
      <c r="AC464">
        <v>2.1000920000000001</v>
      </c>
      <c r="AE464">
        <v>0.14593700000000001</v>
      </c>
      <c r="AF464">
        <v>0.15245900000000001</v>
      </c>
      <c r="AG464">
        <v>0.77046400000000004</v>
      </c>
      <c r="AI464">
        <v>0.83151799999999998</v>
      </c>
      <c r="AJ464">
        <v>0.87485999999999997</v>
      </c>
      <c r="AK464">
        <v>2.7327520000000001</v>
      </c>
      <c r="AM464">
        <v>1.0303610000000001</v>
      </c>
      <c r="AN464">
        <v>1.0180400000000001</v>
      </c>
      <c r="AO464">
        <v>4.1032960000000003</v>
      </c>
    </row>
    <row r="465" spans="11:41">
      <c r="K465">
        <v>0.58388700000000004</v>
      </c>
      <c r="L465">
        <v>0.57094900000000004</v>
      </c>
      <c r="M465">
        <v>0.75199300000000002</v>
      </c>
      <c r="O465">
        <v>0.59028899999999995</v>
      </c>
      <c r="P465">
        <v>0.57569099999999995</v>
      </c>
      <c r="Q465">
        <v>0.75760899999999998</v>
      </c>
      <c r="S465">
        <v>0.57329200000000002</v>
      </c>
      <c r="T465">
        <v>0.56073600000000001</v>
      </c>
      <c r="U465">
        <v>0.73413899999999999</v>
      </c>
      <c r="W465">
        <v>0.60632699999999995</v>
      </c>
      <c r="X465">
        <v>0.59476399999999996</v>
      </c>
      <c r="Y465">
        <v>0.77348700000000004</v>
      </c>
      <c r="AA465">
        <v>0.63103799999999999</v>
      </c>
      <c r="AB465">
        <v>0.61421000000000003</v>
      </c>
      <c r="AC465">
        <v>0.78866199999999997</v>
      </c>
      <c r="AE465">
        <v>0.64539899999999994</v>
      </c>
      <c r="AF465">
        <v>0.64418299999999995</v>
      </c>
      <c r="AG465">
        <v>0.80763499999999999</v>
      </c>
      <c r="AI465">
        <v>0.58651200000000003</v>
      </c>
      <c r="AJ465">
        <v>0.56910300000000003</v>
      </c>
      <c r="AK465">
        <v>0.74723200000000001</v>
      </c>
      <c r="AM465">
        <v>0.59235199999999999</v>
      </c>
      <c r="AN465">
        <v>0.57854099999999997</v>
      </c>
      <c r="AO465">
        <v>0.75375899999999996</v>
      </c>
    </row>
    <row r="466" spans="11:41">
      <c r="K466">
        <v>0.63586500000000001</v>
      </c>
      <c r="L466">
        <v>0.626776</v>
      </c>
      <c r="M466">
        <v>0.89114599999999999</v>
      </c>
      <c r="O466">
        <v>0.89096600000000004</v>
      </c>
      <c r="P466">
        <v>0.91466700000000001</v>
      </c>
      <c r="Q466">
        <v>1.73925</v>
      </c>
      <c r="S466">
        <v>0.65590599999999999</v>
      </c>
      <c r="T466">
        <v>0.64281200000000005</v>
      </c>
      <c r="U466">
        <v>1.1103000000000001</v>
      </c>
      <c r="W466">
        <v>1.0853200000000001</v>
      </c>
      <c r="X466">
        <v>1.0922400000000001</v>
      </c>
      <c r="Y466">
        <v>2.2794300000000001</v>
      </c>
      <c r="AA466">
        <v>1.29393</v>
      </c>
      <c r="AB466">
        <v>1.3309800000000001</v>
      </c>
      <c r="AC466">
        <v>2.9720399999999998</v>
      </c>
      <c r="AE466">
        <v>0.75225299999999995</v>
      </c>
      <c r="AF466">
        <v>0.77591399999999999</v>
      </c>
      <c r="AG466">
        <v>1.0434399999999999</v>
      </c>
      <c r="AI466">
        <v>1.23505</v>
      </c>
      <c r="AJ466">
        <v>1.2857000000000001</v>
      </c>
      <c r="AK466">
        <v>3.0185499999999998</v>
      </c>
      <c r="AM466">
        <v>1.57281</v>
      </c>
      <c r="AN466">
        <v>1.62503</v>
      </c>
      <c r="AO466">
        <v>4.4036799999999996</v>
      </c>
    </row>
    <row r="467" spans="11:41">
      <c r="K467">
        <v>5.1978000000000003E-2</v>
      </c>
      <c r="L467">
        <v>5.5827000000000002E-2</v>
      </c>
      <c r="M467">
        <v>0.139153</v>
      </c>
      <c r="O467">
        <v>0.30067700000000003</v>
      </c>
      <c r="P467">
        <v>0.338976</v>
      </c>
      <c r="Q467">
        <v>0.98164099999999999</v>
      </c>
      <c r="S467">
        <v>8.2614000000000007E-2</v>
      </c>
      <c r="T467">
        <v>8.2075999999999996E-2</v>
      </c>
      <c r="U467">
        <v>0.37616100000000002</v>
      </c>
      <c r="W467">
        <v>0.478993</v>
      </c>
      <c r="X467">
        <v>0.49747599999999997</v>
      </c>
      <c r="Y467">
        <v>1.505943</v>
      </c>
      <c r="AA467">
        <v>0.66289200000000004</v>
      </c>
      <c r="AB467">
        <v>0.71677000000000002</v>
      </c>
      <c r="AC467">
        <v>2.1833779999999998</v>
      </c>
      <c r="AE467">
        <v>0.106854</v>
      </c>
      <c r="AF467">
        <v>0.13173099999999999</v>
      </c>
      <c r="AG467">
        <v>0.23580499999999999</v>
      </c>
      <c r="AI467">
        <v>0.64853799999999995</v>
      </c>
      <c r="AJ467">
        <v>0.71659700000000004</v>
      </c>
      <c r="AK467">
        <v>2.2713179999999999</v>
      </c>
      <c r="AM467">
        <v>0.98045800000000005</v>
      </c>
      <c r="AN467">
        <v>1.046489</v>
      </c>
      <c r="AO467">
        <v>3.649921</v>
      </c>
    </row>
    <row r="468" spans="11:41">
      <c r="K468">
        <v>0.57819900000000002</v>
      </c>
      <c r="L468">
        <v>0.56459300000000001</v>
      </c>
      <c r="M468">
        <v>0.75136800000000004</v>
      </c>
      <c r="O468">
        <v>0.56187399999999998</v>
      </c>
      <c r="P468">
        <v>0.54905899999999996</v>
      </c>
      <c r="Q468">
        <v>0.72858999999999996</v>
      </c>
      <c r="S468">
        <v>0.62121000000000004</v>
      </c>
      <c r="T468">
        <v>0.60676200000000002</v>
      </c>
      <c r="U468">
        <v>0.78407199999999999</v>
      </c>
      <c r="W468">
        <v>0.61973800000000001</v>
      </c>
      <c r="X468">
        <v>0.60530700000000004</v>
      </c>
      <c r="Y468">
        <v>0.78150500000000001</v>
      </c>
      <c r="AA468">
        <v>0.63390299999999999</v>
      </c>
      <c r="AB468">
        <v>0.622363</v>
      </c>
      <c r="AC468">
        <v>0.797489</v>
      </c>
      <c r="AE468">
        <v>0.58664700000000003</v>
      </c>
      <c r="AF468">
        <v>0.57167100000000004</v>
      </c>
      <c r="AG468">
        <v>0.74728300000000003</v>
      </c>
      <c r="AI468">
        <v>0.57849499999999998</v>
      </c>
      <c r="AJ468">
        <v>0.56776899999999997</v>
      </c>
      <c r="AK468">
        <v>0.74047600000000002</v>
      </c>
      <c r="AM468">
        <v>0.59500799999999998</v>
      </c>
      <c r="AN468">
        <v>0.58938199999999996</v>
      </c>
      <c r="AO468">
        <v>0.75990500000000005</v>
      </c>
    </row>
    <row r="469" spans="11:41">
      <c r="K469">
        <v>0.77649199999999996</v>
      </c>
      <c r="L469">
        <v>0.77655700000000005</v>
      </c>
      <c r="M469">
        <v>1.47536</v>
      </c>
      <c r="O469">
        <v>0.87831300000000001</v>
      </c>
      <c r="P469">
        <v>0.87416199999999999</v>
      </c>
      <c r="Q469">
        <v>1.6836199999999999</v>
      </c>
      <c r="S469">
        <v>1.03691</v>
      </c>
      <c r="T469">
        <v>1.0512699999999999</v>
      </c>
      <c r="U469">
        <v>2.1689699999999998</v>
      </c>
      <c r="W469">
        <v>1.1199600000000001</v>
      </c>
      <c r="X469">
        <v>1.12618</v>
      </c>
      <c r="Y469">
        <v>2.4905499999999998</v>
      </c>
      <c r="AA469">
        <v>0.74574200000000002</v>
      </c>
      <c r="AB469">
        <v>0.74806499999999998</v>
      </c>
      <c r="AC469">
        <v>1.09483</v>
      </c>
      <c r="AE469">
        <v>1.30687</v>
      </c>
      <c r="AF469">
        <v>1.37161</v>
      </c>
      <c r="AG469">
        <v>3.11544</v>
      </c>
      <c r="AI469">
        <v>1.2468900000000001</v>
      </c>
      <c r="AJ469">
        <v>1.2403900000000001</v>
      </c>
      <c r="AK469">
        <v>2.1442100000000002</v>
      </c>
      <c r="AM469">
        <v>0.78983899999999996</v>
      </c>
      <c r="AN469">
        <v>0.79452599999999995</v>
      </c>
      <c r="AO469">
        <v>1.2374400000000001</v>
      </c>
    </row>
    <row r="470" spans="11:41">
      <c r="K470">
        <v>0.198293</v>
      </c>
      <c r="L470">
        <v>0.21196400000000001</v>
      </c>
      <c r="M470">
        <v>0.72399199999999997</v>
      </c>
      <c r="O470">
        <v>0.31643900000000003</v>
      </c>
      <c r="P470">
        <v>0.32510299999999998</v>
      </c>
      <c r="Q470">
        <v>0.95503000000000005</v>
      </c>
      <c r="S470">
        <v>0.41570000000000001</v>
      </c>
      <c r="T470">
        <v>0.44450800000000001</v>
      </c>
      <c r="U470">
        <v>1.384898</v>
      </c>
      <c r="W470">
        <v>0.50022200000000006</v>
      </c>
      <c r="X470">
        <v>0.52087300000000003</v>
      </c>
      <c r="Y470">
        <v>1.7090449999999999</v>
      </c>
      <c r="AA470">
        <v>0.11183899999999999</v>
      </c>
      <c r="AB470">
        <v>0.12570200000000001</v>
      </c>
      <c r="AC470">
        <v>0.29734100000000002</v>
      </c>
      <c r="AE470">
        <v>0.72022299999999995</v>
      </c>
      <c r="AF470">
        <v>0.79993899999999996</v>
      </c>
      <c r="AG470">
        <v>2.3681570000000001</v>
      </c>
      <c r="AI470">
        <v>0.66839499999999996</v>
      </c>
      <c r="AJ470">
        <v>0.67262100000000002</v>
      </c>
      <c r="AK470">
        <v>1.403734</v>
      </c>
      <c r="AM470">
        <v>0.194831</v>
      </c>
      <c r="AN470">
        <v>0.20514399999999999</v>
      </c>
      <c r="AO470">
        <v>0.47753499999999999</v>
      </c>
    </row>
    <row r="471" spans="11:41">
      <c r="K471">
        <v>0.608684</v>
      </c>
      <c r="L471">
        <v>0.60017100000000001</v>
      </c>
      <c r="M471">
        <v>0.77413299999999996</v>
      </c>
      <c r="O471">
        <v>0.58423599999999998</v>
      </c>
      <c r="P471">
        <v>0.57398099999999996</v>
      </c>
      <c r="Q471">
        <v>0.746865</v>
      </c>
      <c r="S471">
        <v>0.57604599999999995</v>
      </c>
      <c r="T471">
        <v>0.56036699999999995</v>
      </c>
      <c r="U471">
        <v>0.74347300000000005</v>
      </c>
      <c r="W471">
        <v>0.58966499999999999</v>
      </c>
      <c r="X471">
        <v>0.574488</v>
      </c>
      <c r="Y471">
        <v>0.760575</v>
      </c>
      <c r="AA471">
        <v>0.59258</v>
      </c>
      <c r="AB471">
        <v>0.57856799999999997</v>
      </c>
      <c r="AC471">
        <v>0.75054299999999996</v>
      </c>
      <c r="AE471">
        <v>0.58735499999999996</v>
      </c>
      <c r="AF471">
        <v>0.57569099999999995</v>
      </c>
      <c r="AG471">
        <v>0.75608699999999995</v>
      </c>
      <c r="AI471">
        <v>0.57931699999999997</v>
      </c>
      <c r="AJ471">
        <v>0.56294500000000003</v>
      </c>
      <c r="AK471">
        <v>0.72864499999999999</v>
      </c>
      <c r="AM471">
        <v>0.61819800000000003</v>
      </c>
      <c r="AN471">
        <v>0.61412299999999997</v>
      </c>
      <c r="AO471">
        <v>0.78096699999999997</v>
      </c>
    </row>
    <row r="472" spans="11:41">
      <c r="K472">
        <v>0.79647800000000002</v>
      </c>
      <c r="L472">
        <v>0.80351399999999995</v>
      </c>
      <c r="M472">
        <v>1.2633700000000001</v>
      </c>
      <c r="O472">
        <v>0.88901200000000002</v>
      </c>
      <c r="P472">
        <v>0.89915299999999998</v>
      </c>
      <c r="Q472">
        <v>1.4547600000000001</v>
      </c>
      <c r="S472">
        <v>1.0091600000000001</v>
      </c>
      <c r="T472">
        <v>1.0026999999999999</v>
      </c>
      <c r="U472">
        <v>2.0095999999999998</v>
      </c>
      <c r="W472">
        <v>1.1105799999999999</v>
      </c>
      <c r="X472">
        <v>1.13601</v>
      </c>
      <c r="Y472">
        <v>2.6317900000000001</v>
      </c>
      <c r="AA472">
        <v>1.1313800000000001</v>
      </c>
      <c r="AB472">
        <v>1.13236</v>
      </c>
      <c r="AC472">
        <v>2.7799499999999999</v>
      </c>
      <c r="AE472">
        <v>1.3594599999999999</v>
      </c>
      <c r="AF472">
        <v>1.39367</v>
      </c>
      <c r="AG472">
        <v>3.2970000000000002</v>
      </c>
      <c r="AI472">
        <v>1.3776299999999999</v>
      </c>
      <c r="AJ472">
        <v>1.3697999999999999</v>
      </c>
      <c r="AK472">
        <v>3.2244799999999998</v>
      </c>
      <c r="AM472">
        <v>0.80467599999999995</v>
      </c>
      <c r="AN472">
        <v>0.82589199999999996</v>
      </c>
      <c r="AO472">
        <v>1.2257800000000001</v>
      </c>
    </row>
    <row r="473" spans="11:41">
      <c r="K473">
        <v>0.18779399999999999</v>
      </c>
      <c r="L473">
        <v>0.203343</v>
      </c>
      <c r="M473">
        <v>0.48923699999999998</v>
      </c>
      <c r="O473">
        <v>0.30477599999999999</v>
      </c>
      <c r="P473">
        <v>0.32517200000000002</v>
      </c>
      <c r="Q473">
        <v>0.70789500000000005</v>
      </c>
      <c r="S473">
        <v>0.433114</v>
      </c>
      <c r="T473">
        <v>0.44233299999999998</v>
      </c>
      <c r="U473">
        <v>1.266127</v>
      </c>
      <c r="W473">
        <v>0.52091500000000002</v>
      </c>
      <c r="X473">
        <v>0.56152199999999997</v>
      </c>
      <c r="Y473">
        <v>1.8712150000000001</v>
      </c>
      <c r="AA473">
        <v>0.53879999999999995</v>
      </c>
      <c r="AB473">
        <v>0.55379199999999995</v>
      </c>
      <c r="AC473">
        <v>2.029407</v>
      </c>
      <c r="AE473">
        <v>0.77210500000000004</v>
      </c>
      <c r="AF473">
        <v>0.81797900000000001</v>
      </c>
      <c r="AG473">
        <v>2.5409130000000002</v>
      </c>
      <c r="AI473">
        <v>0.79831300000000005</v>
      </c>
      <c r="AJ473">
        <v>0.80685499999999999</v>
      </c>
      <c r="AK473">
        <v>2.495835</v>
      </c>
      <c r="AM473">
        <v>0.186478</v>
      </c>
      <c r="AN473">
        <v>0.21176900000000001</v>
      </c>
      <c r="AO473">
        <v>0.44481300000000001</v>
      </c>
    </row>
    <row r="474" spans="11:41">
      <c r="K474">
        <v>0.61294899999999997</v>
      </c>
      <c r="L474">
        <v>0.59814800000000001</v>
      </c>
      <c r="M474">
        <v>0.77022699999999999</v>
      </c>
      <c r="O474">
        <v>0.57662000000000002</v>
      </c>
      <c r="P474">
        <v>0.56279299999999999</v>
      </c>
      <c r="Q474">
        <v>0.73146299999999997</v>
      </c>
      <c r="S474">
        <v>0.61032500000000001</v>
      </c>
      <c r="T474">
        <v>0.59626900000000005</v>
      </c>
      <c r="U474">
        <v>0.77883100000000005</v>
      </c>
      <c r="W474">
        <v>0.60835499999999998</v>
      </c>
      <c r="X474">
        <v>0.59587100000000004</v>
      </c>
      <c r="Y474">
        <v>0.77891999999999995</v>
      </c>
      <c r="AA474">
        <v>0.59326000000000001</v>
      </c>
      <c r="AB474">
        <v>0.57771600000000001</v>
      </c>
      <c r="AC474">
        <v>0.75187800000000005</v>
      </c>
      <c r="AE474">
        <v>0.621313</v>
      </c>
      <c r="AF474">
        <v>0.60734999999999995</v>
      </c>
      <c r="AG474">
        <v>0.78005599999999997</v>
      </c>
      <c r="AI474">
        <v>0.60477599999999998</v>
      </c>
      <c r="AJ474">
        <v>0.59584700000000002</v>
      </c>
      <c r="AK474">
        <v>0.76720900000000003</v>
      </c>
      <c r="AM474">
        <v>0.57780799999999999</v>
      </c>
      <c r="AN474">
        <v>0.56537800000000005</v>
      </c>
      <c r="AO474">
        <v>0.74190100000000003</v>
      </c>
    </row>
    <row r="475" spans="11:41">
      <c r="K475">
        <v>0.82194699999999998</v>
      </c>
      <c r="L475">
        <v>0.81518400000000002</v>
      </c>
      <c r="M475">
        <v>1.21329</v>
      </c>
      <c r="O475">
        <v>0.64160600000000001</v>
      </c>
      <c r="P475">
        <v>0.63478400000000001</v>
      </c>
      <c r="Q475">
        <v>0.91702700000000004</v>
      </c>
      <c r="S475">
        <v>1.00614</v>
      </c>
      <c r="T475">
        <v>0.98253800000000002</v>
      </c>
      <c r="U475">
        <v>1.89052</v>
      </c>
      <c r="W475">
        <v>0.70200099999999999</v>
      </c>
      <c r="X475">
        <v>0.69495600000000002</v>
      </c>
      <c r="Y475">
        <v>1.0290600000000001</v>
      </c>
      <c r="AA475">
        <v>1.2088099999999999</v>
      </c>
      <c r="AB475">
        <v>1.19655</v>
      </c>
      <c r="AC475">
        <v>3.6551499999999999</v>
      </c>
      <c r="AE475">
        <v>1.3903799999999999</v>
      </c>
      <c r="AF475">
        <v>1.3893</v>
      </c>
      <c r="AG475">
        <v>4.4576399999999996</v>
      </c>
      <c r="AI475">
        <v>1.49977</v>
      </c>
      <c r="AJ475">
        <v>1.5733600000000001</v>
      </c>
      <c r="AK475">
        <v>3.9263599999999999</v>
      </c>
      <c r="AM475">
        <v>1.5833600000000001</v>
      </c>
      <c r="AN475">
        <v>1.6211599999999999</v>
      </c>
      <c r="AO475">
        <v>4.4967899999999998</v>
      </c>
    </row>
    <row r="476" spans="11:41">
      <c r="K476">
        <v>0.20899799999999999</v>
      </c>
      <c r="L476">
        <v>0.21703600000000001</v>
      </c>
      <c r="M476">
        <v>0.44306299999999998</v>
      </c>
      <c r="O476">
        <v>6.4986000000000002E-2</v>
      </c>
      <c r="P476">
        <v>7.1990999999999999E-2</v>
      </c>
      <c r="Q476">
        <v>0.18556400000000001</v>
      </c>
      <c r="S476">
        <v>0.39581499999999997</v>
      </c>
      <c r="T476">
        <v>0.38626899999999997</v>
      </c>
      <c r="U476">
        <v>1.1116889999999999</v>
      </c>
      <c r="W476">
        <v>9.3645999999999993E-2</v>
      </c>
      <c r="X476">
        <v>9.9085000000000006E-2</v>
      </c>
      <c r="Y476">
        <v>0.25013999999999997</v>
      </c>
      <c r="AA476">
        <v>0.61555000000000004</v>
      </c>
      <c r="AB476">
        <v>0.618834</v>
      </c>
      <c r="AC476">
        <v>2.9032719999999999</v>
      </c>
      <c r="AE476">
        <v>0.76906699999999995</v>
      </c>
      <c r="AF476">
        <v>0.78195000000000003</v>
      </c>
      <c r="AG476">
        <v>3.677584</v>
      </c>
      <c r="AI476">
        <v>0.89499399999999996</v>
      </c>
      <c r="AJ476">
        <v>0.97751299999999997</v>
      </c>
      <c r="AK476">
        <v>3.159151</v>
      </c>
      <c r="AM476">
        <v>1.005552</v>
      </c>
      <c r="AN476">
        <v>1.055782</v>
      </c>
      <c r="AO476">
        <v>3.7548889999999999</v>
      </c>
    </row>
    <row r="477" spans="11:41">
      <c r="K477">
        <v>0.61096899999999998</v>
      </c>
      <c r="L477">
        <v>0.59540800000000005</v>
      </c>
      <c r="M477">
        <v>0.77360300000000004</v>
      </c>
      <c r="O477">
        <v>0.604711</v>
      </c>
      <c r="P477">
        <v>0.58929500000000001</v>
      </c>
      <c r="Q477">
        <v>0.76233600000000001</v>
      </c>
      <c r="S477">
        <v>0.60752799999999996</v>
      </c>
      <c r="T477">
        <v>0.592638</v>
      </c>
      <c r="U477">
        <v>0.77531700000000003</v>
      </c>
      <c r="W477">
        <v>0.60737399999999997</v>
      </c>
      <c r="X477">
        <v>0.59221100000000004</v>
      </c>
      <c r="Y477">
        <v>0.76526700000000003</v>
      </c>
      <c r="AA477">
        <v>0.60359300000000005</v>
      </c>
      <c r="AB477">
        <v>0.58734299999999995</v>
      </c>
      <c r="AC477">
        <v>0.76181399999999999</v>
      </c>
      <c r="AE477">
        <v>0.60479499999999997</v>
      </c>
      <c r="AF477">
        <v>0.60488399999999998</v>
      </c>
      <c r="AG477">
        <v>0.77516300000000005</v>
      </c>
      <c r="AI477">
        <v>0.597078</v>
      </c>
      <c r="AJ477">
        <v>0.580847</v>
      </c>
      <c r="AK477">
        <v>0.75493900000000003</v>
      </c>
      <c r="AM477">
        <v>0.622228</v>
      </c>
      <c r="AN477">
        <v>0.604074</v>
      </c>
      <c r="AO477">
        <v>0.78520100000000004</v>
      </c>
    </row>
    <row r="478" spans="11:41">
      <c r="K478">
        <v>0.83964000000000005</v>
      </c>
      <c r="L478">
        <v>0.83396599999999999</v>
      </c>
      <c r="M478">
        <v>1.7105900000000001</v>
      </c>
      <c r="O478">
        <v>0.89170300000000002</v>
      </c>
      <c r="P478">
        <v>0.888961</v>
      </c>
      <c r="Q478">
        <v>1.3080700000000001</v>
      </c>
      <c r="S478">
        <v>1.01047</v>
      </c>
      <c r="T478">
        <v>1.00736</v>
      </c>
      <c r="U478">
        <v>2.0378400000000001</v>
      </c>
      <c r="W478">
        <v>1.0989</v>
      </c>
      <c r="X478">
        <v>1.13435</v>
      </c>
      <c r="Y478">
        <v>2.0144600000000001</v>
      </c>
      <c r="AA478">
        <v>1.1402699999999999</v>
      </c>
      <c r="AB478">
        <v>1.1583000000000001</v>
      </c>
      <c r="AC478">
        <v>2.1500599999999999</v>
      </c>
      <c r="AE478">
        <v>0.73197500000000004</v>
      </c>
      <c r="AF478">
        <v>0.73388900000000001</v>
      </c>
      <c r="AG478">
        <v>1.0613999999999999</v>
      </c>
      <c r="AI478">
        <v>1.4444600000000001</v>
      </c>
      <c r="AJ478">
        <v>1.4986900000000001</v>
      </c>
      <c r="AK478">
        <v>4.5692500000000003</v>
      </c>
      <c r="AM478">
        <v>1.51569</v>
      </c>
      <c r="AN478">
        <v>1.54721</v>
      </c>
      <c r="AO478">
        <v>2.9874499999999999</v>
      </c>
    </row>
    <row r="479" spans="11:41">
      <c r="K479">
        <v>0.22867100000000001</v>
      </c>
      <c r="L479">
        <v>0.23855799999999999</v>
      </c>
      <c r="M479">
        <v>0.93698700000000001</v>
      </c>
      <c r="O479">
        <v>0.28699200000000002</v>
      </c>
      <c r="P479">
        <v>0.29966599999999999</v>
      </c>
      <c r="Q479">
        <v>0.54573400000000005</v>
      </c>
      <c r="S479">
        <v>0.40294200000000002</v>
      </c>
      <c r="T479">
        <v>0.41472199999999998</v>
      </c>
      <c r="U479">
        <v>1.2625230000000001</v>
      </c>
      <c r="W479">
        <v>0.49152600000000002</v>
      </c>
      <c r="X479">
        <v>0.54213900000000004</v>
      </c>
      <c r="Y479">
        <v>1.249193</v>
      </c>
      <c r="AA479">
        <v>0.53667699999999996</v>
      </c>
      <c r="AB479">
        <v>0.57095700000000005</v>
      </c>
      <c r="AC479">
        <v>1.3882460000000001</v>
      </c>
      <c r="AE479">
        <v>0.12717999999999999</v>
      </c>
      <c r="AF479">
        <v>0.12900500000000001</v>
      </c>
      <c r="AG479">
        <v>0.28623700000000002</v>
      </c>
      <c r="AI479">
        <v>0.84738199999999997</v>
      </c>
      <c r="AJ479">
        <v>0.91784299999999996</v>
      </c>
      <c r="AK479">
        <v>3.814311</v>
      </c>
      <c r="AM479">
        <v>0.89346199999999998</v>
      </c>
      <c r="AN479">
        <v>0.94313599999999997</v>
      </c>
      <c r="AO479">
        <v>2.2022490000000001</v>
      </c>
    </row>
    <row r="480" spans="11:41">
      <c r="K480">
        <v>0.58672500000000005</v>
      </c>
      <c r="L480">
        <v>0.57532300000000003</v>
      </c>
      <c r="M480">
        <v>0.74660499999999996</v>
      </c>
      <c r="O480">
        <v>0.58798399999999995</v>
      </c>
      <c r="P480">
        <v>0.57706800000000003</v>
      </c>
      <c r="Q480">
        <v>0.75920500000000002</v>
      </c>
      <c r="S480">
        <v>0.57114600000000004</v>
      </c>
      <c r="T480">
        <v>0.55699799999999999</v>
      </c>
      <c r="U480">
        <v>0.729074</v>
      </c>
      <c r="W480">
        <v>0.61432200000000003</v>
      </c>
      <c r="X480">
        <v>0.59991700000000003</v>
      </c>
      <c r="Y480">
        <v>0.77227900000000005</v>
      </c>
      <c r="AA480">
        <v>0.59089400000000003</v>
      </c>
      <c r="AB480">
        <v>0.57745800000000003</v>
      </c>
      <c r="AC480">
        <v>0.75274700000000005</v>
      </c>
      <c r="AE480">
        <v>0.58747700000000003</v>
      </c>
      <c r="AF480">
        <v>0.57716699999999999</v>
      </c>
      <c r="AG480">
        <v>0.75048400000000004</v>
      </c>
      <c r="AI480">
        <v>0.61136900000000005</v>
      </c>
      <c r="AJ480">
        <v>0.596669</v>
      </c>
      <c r="AK480">
        <v>0.76731799999999994</v>
      </c>
      <c r="AM480">
        <v>0.59714599999999995</v>
      </c>
      <c r="AN480">
        <v>0.58097600000000005</v>
      </c>
      <c r="AO480">
        <v>0.75557200000000002</v>
      </c>
    </row>
    <row r="481" spans="11:41">
      <c r="K481">
        <v>0.62737699999999996</v>
      </c>
      <c r="L481">
        <v>0.61960199999999999</v>
      </c>
      <c r="M481">
        <v>0.84088300000000005</v>
      </c>
      <c r="O481">
        <v>0.64770499999999998</v>
      </c>
      <c r="P481">
        <v>0.64009499999999997</v>
      </c>
      <c r="Q481">
        <v>1.0438400000000001</v>
      </c>
      <c r="S481">
        <v>0.971746</v>
      </c>
      <c r="T481">
        <v>0.977051</v>
      </c>
      <c r="U481">
        <v>1.54722</v>
      </c>
      <c r="W481">
        <v>1.10937</v>
      </c>
      <c r="X481">
        <v>1.13459</v>
      </c>
      <c r="Y481">
        <v>2.8468499999999999</v>
      </c>
      <c r="AA481">
        <v>1.1081799999999999</v>
      </c>
      <c r="AB481">
        <v>1.1234999999999999</v>
      </c>
      <c r="AC481">
        <v>2.3974000000000002</v>
      </c>
      <c r="AE481">
        <v>0.73413899999999999</v>
      </c>
      <c r="AF481">
        <v>0.73723499999999997</v>
      </c>
      <c r="AG481">
        <v>1.3764700000000001</v>
      </c>
      <c r="AI481">
        <v>1.4011</v>
      </c>
      <c r="AJ481">
        <v>1.4498899999999999</v>
      </c>
      <c r="AK481">
        <v>2.67089</v>
      </c>
      <c r="AM481">
        <v>1.5962099999999999</v>
      </c>
      <c r="AN481">
        <v>1.6071</v>
      </c>
      <c r="AO481">
        <v>4.1439000000000004</v>
      </c>
    </row>
    <row r="482" spans="11:41">
      <c r="K482">
        <v>4.0651999999999897E-2</v>
      </c>
      <c r="L482">
        <v>4.4278999999999999E-2</v>
      </c>
      <c r="M482">
        <v>9.4278000000000098E-2</v>
      </c>
      <c r="O482">
        <v>5.9721000000000003E-2</v>
      </c>
      <c r="P482">
        <v>6.3026999999999903E-2</v>
      </c>
      <c r="Q482">
        <v>0.28463500000000003</v>
      </c>
      <c r="S482">
        <v>0.40060000000000001</v>
      </c>
      <c r="T482">
        <v>0.42005300000000001</v>
      </c>
      <c r="U482">
        <v>0.81814600000000004</v>
      </c>
      <c r="W482">
        <v>0.49504799999999999</v>
      </c>
      <c r="X482">
        <v>0.53467299999999995</v>
      </c>
      <c r="Y482">
        <v>2.0745710000000002</v>
      </c>
      <c r="AA482">
        <v>0.51728600000000002</v>
      </c>
      <c r="AB482">
        <v>0.54604200000000003</v>
      </c>
      <c r="AC482">
        <v>1.6446529999999999</v>
      </c>
      <c r="AE482">
        <v>0.14666199999999999</v>
      </c>
      <c r="AF482">
        <v>0.16006799999999999</v>
      </c>
      <c r="AG482">
        <v>0.62598600000000004</v>
      </c>
      <c r="AI482">
        <v>0.78973099999999996</v>
      </c>
      <c r="AJ482">
        <v>0.85322100000000001</v>
      </c>
      <c r="AK482">
        <v>1.903572</v>
      </c>
      <c r="AM482">
        <v>0.99906399999999995</v>
      </c>
      <c r="AN482">
        <v>1.026124</v>
      </c>
      <c r="AO482">
        <v>3.388328</v>
      </c>
    </row>
    <row r="483" spans="11:41">
      <c r="K483">
        <v>0.60172300000000001</v>
      </c>
      <c r="L483">
        <v>0.58763299999999996</v>
      </c>
      <c r="M483">
        <v>0.76551800000000003</v>
      </c>
      <c r="O483">
        <v>0.58279199999999998</v>
      </c>
      <c r="P483">
        <v>0.568743</v>
      </c>
      <c r="Q483">
        <v>0.74101899999999998</v>
      </c>
      <c r="S483">
        <v>0.60578299999999996</v>
      </c>
      <c r="T483">
        <v>0.59713300000000002</v>
      </c>
      <c r="U483">
        <v>0.76586200000000004</v>
      </c>
      <c r="W483">
        <v>0.61228800000000005</v>
      </c>
      <c r="X483">
        <v>0.596576</v>
      </c>
      <c r="Y483">
        <v>0.77909899999999999</v>
      </c>
      <c r="AA483">
        <v>0.61663900000000005</v>
      </c>
      <c r="AB483">
        <v>0.60191600000000001</v>
      </c>
      <c r="AC483">
        <v>0.787578</v>
      </c>
      <c r="AE483">
        <v>0.65179799999999999</v>
      </c>
      <c r="AF483">
        <v>0.637459</v>
      </c>
      <c r="AG483">
        <v>0.81630999999999998</v>
      </c>
      <c r="AI483">
        <v>0.61506300000000003</v>
      </c>
      <c r="AJ483">
        <v>0.60015300000000005</v>
      </c>
      <c r="AK483">
        <v>0.77085499999999996</v>
      </c>
      <c r="AM483">
        <v>0.56451700000000005</v>
      </c>
      <c r="AN483">
        <v>0.54664599999999997</v>
      </c>
      <c r="AO483">
        <v>0.72306300000000001</v>
      </c>
    </row>
    <row r="484" spans="11:41">
      <c r="K484">
        <v>0.83469800000000005</v>
      </c>
      <c r="L484">
        <v>0.81142400000000003</v>
      </c>
      <c r="M484">
        <v>1.5525199999999999</v>
      </c>
      <c r="O484">
        <v>0.88824400000000003</v>
      </c>
      <c r="P484">
        <v>0.90059999999999996</v>
      </c>
      <c r="Q484">
        <v>1.6060700000000001</v>
      </c>
      <c r="S484">
        <v>0.67883000000000004</v>
      </c>
      <c r="T484">
        <v>0.68299399999999999</v>
      </c>
      <c r="U484">
        <v>0.90950699999999995</v>
      </c>
      <c r="W484">
        <v>1.13523</v>
      </c>
      <c r="X484">
        <v>1.15771</v>
      </c>
      <c r="Y484">
        <v>2.6019399999999999</v>
      </c>
      <c r="AA484">
        <v>1.1983999999999999</v>
      </c>
      <c r="AB484">
        <v>1.19123</v>
      </c>
      <c r="AC484">
        <v>2.44103</v>
      </c>
      <c r="AE484">
        <v>1.3714599999999999</v>
      </c>
      <c r="AF484">
        <v>1.4189099999999999</v>
      </c>
      <c r="AG484">
        <v>3.5194700000000001</v>
      </c>
      <c r="AI484">
        <v>1.2643599999999999</v>
      </c>
      <c r="AJ484">
        <v>1.2668200000000001</v>
      </c>
      <c r="AK484">
        <v>2.6965400000000002</v>
      </c>
      <c r="AM484">
        <v>1.5088200000000001</v>
      </c>
      <c r="AN484">
        <v>1.5575600000000001</v>
      </c>
      <c r="AO484">
        <v>3.66459</v>
      </c>
    </row>
    <row r="485" spans="11:41">
      <c r="K485">
        <v>0.23297499999999999</v>
      </c>
      <c r="L485">
        <v>0.22379099999999999</v>
      </c>
      <c r="M485">
        <v>0.78700199999999998</v>
      </c>
      <c r="O485">
        <v>0.305452</v>
      </c>
      <c r="P485">
        <v>0.33185700000000001</v>
      </c>
      <c r="Q485">
        <v>0.86505100000000001</v>
      </c>
      <c r="S485">
        <v>7.3047000000000098E-2</v>
      </c>
      <c r="T485">
        <v>8.5861000000000007E-2</v>
      </c>
      <c r="U485">
        <v>0.14364499999999999</v>
      </c>
      <c r="W485">
        <v>0.52294200000000002</v>
      </c>
      <c r="X485">
        <v>0.56113400000000002</v>
      </c>
      <c r="Y485">
        <v>1.8228409999999999</v>
      </c>
      <c r="AA485">
        <v>0.58176099999999997</v>
      </c>
      <c r="AB485">
        <v>0.589314</v>
      </c>
      <c r="AC485">
        <v>1.6534519999999999</v>
      </c>
      <c r="AE485">
        <v>0.71966200000000002</v>
      </c>
      <c r="AF485">
        <v>0.78145100000000001</v>
      </c>
      <c r="AG485">
        <v>2.70316</v>
      </c>
      <c r="AI485">
        <v>0.64929700000000001</v>
      </c>
      <c r="AJ485">
        <v>0.66666700000000001</v>
      </c>
      <c r="AK485">
        <v>1.9256850000000001</v>
      </c>
      <c r="AM485">
        <v>0.944303</v>
      </c>
      <c r="AN485">
        <v>1.0109140000000001</v>
      </c>
      <c r="AO485">
        <v>2.9415269999999998</v>
      </c>
    </row>
    <row r="486" spans="11:41">
      <c r="K486">
        <v>0.599074</v>
      </c>
      <c r="L486">
        <v>0.58874499999999996</v>
      </c>
      <c r="M486">
        <v>0.75739100000000004</v>
      </c>
      <c r="O486">
        <v>0.61665400000000004</v>
      </c>
      <c r="P486">
        <v>0.60059799999999997</v>
      </c>
      <c r="Q486">
        <v>0.77733699999999994</v>
      </c>
      <c r="S486">
        <v>0.59630300000000003</v>
      </c>
      <c r="T486">
        <v>0.58891099999999996</v>
      </c>
      <c r="U486">
        <v>0.75236899999999995</v>
      </c>
      <c r="W486">
        <v>0.56657400000000002</v>
      </c>
      <c r="X486">
        <v>0.55110099999999995</v>
      </c>
      <c r="Y486">
        <v>0.73178299999999996</v>
      </c>
      <c r="AA486">
        <v>0.60487100000000005</v>
      </c>
      <c r="AB486">
        <v>0.59608099999999997</v>
      </c>
      <c r="AC486">
        <v>0.76772499999999999</v>
      </c>
      <c r="AE486">
        <v>0.62956400000000001</v>
      </c>
      <c r="AF486">
        <v>0.61737799999999998</v>
      </c>
      <c r="AG486">
        <v>0.89964900000000003</v>
      </c>
      <c r="AI486">
        <v>0.58279199999999998</v>
      </c>
      <c r="AJ486">
        <v>0.569245</v>
      </c>
      <c r="AK486">
        <v>0.74354699999999996</v>
      </c>
      <c r="AM486">
        <v>0.59194100000000005</v>
      </c>
      <c r="AN486">
        <v>0.57622799999999996</v>
      </c>
      <c r="AO486">
        <v>0.75296799999999997</v>
      </c>
    </row>
    <row r="487" spans="11:41">
      <c r="K487">
        <v>0.65223799999999998</v>
      </c>
      <c r="L487">
        <v>0.64744800000000002</v>
      </c>
      <c r="M487">
        <v>0.95803099999999997</v>
      </c>
      <c r="O487">
        <v>0.90975799999999996</v>
      </c>
      <c r="P487">
        <v>0.89612000000000003</v>
      </c>
      <c r="Q487">
        <v>1.5591200000000001</v>
      </c>
      <c r="S487">
        <v>0.66733200000000004</v>
      </c>
      <c r="T487">
        <v>0.66580499999999998</v>
      </c>
      <c r="U487">
        <v>0.929813</v>
      </c>
      <c r="W487">
        <v>1.0433600000000001</v>
      </c>
      <c r="X487">
        <v>1.0841799999999999</v>
      </c>
      <c r="Y487">
        <v>2.2787799999999998</v>
      </c>
      <c r="AA487">
        <v>0.69484199999999996</v>
      </c>
      <c r="AB487">
        <v>0.69917700000000005</v>
      </c>
      <c r="AC487">
        <v>0.895401</v>
      </c>
      <c r="AE487">
        <v>0.88918900000000001</v>
      </c>
      <c r="AF487">
        <v>0.89577499999999999</v>
      </c>
      <c r="AG487">
        <v>1.65655</v>
      </c>
      <c r="AI487">
        <v>1.3754299999999999</v>
      </c>
      <c r="AJ487">
        <v>1.4033199999999999</v>
      </c>
      <c r="AK487">
        <v>3.9695100000000001</v>
      </c>
      <c r="AM487">
        <v>1.6334299999999999</v>
      </c>
      <c r="AN487">
        <v>1.65086</v>
      </c>
      <c r="AO487">
        <v>4.1789300000000003</v>
      </c>
    </row>
    <row r="488" spans="11:41">
      <c r="K488">
        <v>5.3164000000000003E-2</v>
      </c>
      <c r="L488">
        <v>5.8703000000000102E-2</v>
      </c>
      <c r="M488">
        <v>0.20064000000000001</v>
      </c>
      <c r="O488">
        <v>0.29310399999999998</v>
      </c>
      <c r="P488">
        <v>0.29552200000000001</v>
      </c>
      <c r="Q488">
        <v>0.78178300000000001</v>
      </c>
      <c r="S488">
        <v>7.1028999999999995E-2</v>
      </c>
      <c r="T488">
        <v>7.6894000000000004E-2</v>
      </c>
      <c r="U488">
        <v>0.17744399999999999</v>
      </c>
      <c r="W488">
        <v>0.47678599999999999</v>
      </c>
      <c r="X488">
        <v>0.53307899999999997</v>
      </c>
      <c r="Y488">
        <v>1.546997</v>
      </c>
      <c r="AA488">
        <v>8.9970999999999898E-2</v>
      </c>
      <c r="AB488">
        <v>0.10309599999999999</v>
      </c>
      <c r="AC488">
        <v>0.12767600000000001</v>
      </c>
      <c r="AE488">
        <v>0.25962499999999999</v>
      </c>
      <c r="AF488">
        <v>0.27839700000000001</v>
      </c>
      <c r="AG488">
        <v>0.75690100000000005</v>
      </c>
      <c r="AI488">
        <v>0.79263799999999995</v>
      </c>
      <c r="AJ488">
        <v>0.83407500000000001</v>
      </c>
      <c r="AK488">
        <v>3.2259630000000001</v>
      </c>
      <c r="AM488">
        <v>1.0414890000000001</v>
      </c>
      <c r="AN488">
        <v>1.074632</v>
      </c>
      <c r="AO488">
        <v>3.4259620000000002</v>
      </c>
    </row>
    <row r="489" spans="11:41">
      <c r="K489">
        <v>0.57508499999999996</v>
      </c>
      <c r="L489">
        <v>0.56307300000000005</v>
      </c>
      <c r="M489">
        <v>0.73545300000000002</v>
      </c>
      <c r="O489">
        <v>0.60768999999999995</v>
      </c>
      <c r="P489">
        <v>0.59243500000000004</v>
      </c>
      <c r="Q489">
        <v>0.77378599999999997</v>
      </c>
      <c r="S489">
        <v>0.58270699999999997</v>
      </c>
      <c r="T489">
        <v>0.56928500000000004</v>
      </c>
      <c r="U489">
        <v>0.74346000000000001</v>
      </c>
      <c r="W489">
        <v>0.58044700000000005</v>
      </c>
      <c r="X489">
        <v>0.56723999999999997</v>
      </c>
      <c r="Y489">
        <v>0.72657700000000003</v>
      </c>
      <c r="AA489">
        <v>0.61126499999999995</v>
      </c>
      <c r="AB489">
        <v>0.60565400000000003</v>
      </c>
      <c r="AC489">
        <v>0.77024700000000001</v>
      </c>
      <c r="AE489">
        <v>0.58878699999999995</v>
      </c>
      <c r="AF489">
        <v>0.57342700000000002</v>
      </c>
      <c r="AG489">
        <v>0.75062399999999996</v>
      </c>
      <c r="AI489">
        <v>0.60002900000000003</v>
      </c>
      <c r="AJ489">
        <v>0.58701700000000001</v>
      </c>
      <c r="AK489">
        <v>0.76615100000000003</v>
      </c>
      <c r="AM489">
        <v>0.58515499999999998</v>
      </c>
      <c r="AN489">
        <v>0.56872199999999995</v>
      </c>
      <c r="AO489">
        <v>0.74488299999999996</v>
      </c>
    </row>
    <row r="490" spans="11:41">
      <c r="K490">
        <v>0.81282600000000005</v>
      </c>
      <c r="L490">
        <v>0.80205700000000002</v>
      </c>
      <c r="M490">
        <v>1.5290600000000001</v>
      </c>
      <c r="O490">
        <v>0.908918</v>
      </c>
      <c r="P490">
        <v>0.89610400000000001</v>
      </c>
      <c r="Q490">
        <v>1.80301</v>
      </c>
      <c r="S490">
        <v>0.98407500000000003</v>
      </c>
      <c r="T490">
        <v>0.96985900000000003</v>
      </c>
      <c r="U490">
        <v>2.05132</v>
      </c>
      <c r="W490">
        <v>1.10083</v>
      </c>
      <c r="X490">
        <v>1.1087199999999999</v>
      </c>
      <c r="Y490">
        <v>3.17259</v>
      </c>
      <c r="AA490">
        <v>0.72105300000000006</v>
      </c>
      <c r="AB490">
        <v>0.71714100000000003</v>
      </c>
      <c r="AC490">
        <v>1.0344500000000001</v>
      </c>
      <c r="AE490">
        <v>1.33148</v>
      </c>
      <c r="AF490">
        <v>1.3349899999999999</v>
      </c>
      <c r="AG490">
        <v>2.7234799999999999</v>
      </c>
      <c r="AI490">
        <v>1.3793500000000001</v>
      </c>
      <c r="AJ490">
        <v>1.42377</v>
      </c>
      <c r="AK490">
        <v>3.1201300000000001</v>
      </c>
      <c r="AM490">
        <v>1.5994900000000001</v>
      </c>
      <c r="AN490">
        <v>1.5961099999999999</v>
      </c>
      <c r="AO490">
        <v>4.0157600000000002</v>
      </c>
    </row>
    <row r="491" spans="11:41">
      <c r="K491">
        <v>0.23774100000000001</v>
      </c>
      <c r="L491">
        <v>0.238984</v>
      </c>
      <c r="M491">
        <v>0.79360699999999995</v>
      </c>
      <c r="O491">
        <v>0.301228</v>
      </c>
      <c r="P491">
        <v>0.30366900000000002</v>
      </c>
      <c r="Q491">
        <v>1.0292239999999999</v>
      </c>
      <c r="S491">
        <v>0.401368</v>
      </c>
      <c r="T491">
        <v>0.40057399999999999</v>
      </c>
      <c r="U491">
        <v>1.30786</v>
      </c>
      <c r="W491">
        <v>0.52038300000000004</v>
      </c>
      <c r="X491">
        <v>0.54147999999999996</v>
      </c>
      <c r="Y491">
        <v>2.4460130000000002</v>
      </c>
      <c r="AA491">
        <v>0.109788</v>
      </c>
      <c r="AB491">
        <v>0.111487</v>
      </c>
      <c r="AC491">
        <v>0.26420300000000002</v>
      </c>
      <c r="AE491">
        <v>0.74269300000000005</v>
      </c>
      <c r="AF491">
        <v>0.76156299999999999</v>
      </c>
      <c r="AG491">
        <v>1.9728559999999999</v>
      </c>
      <c r="AI491">
        <v>0.77932100000000004</v>
      </c>
      <c r="AJ491">
        <v>0.83675299999999997</v>
      </c>
      <c r="AK491">
        <v>2.3539789999999998</v>
      </c>
      <c r="AM491">
        <v>1.014335</v>
      </c>
      <c r="AN491">
        <v>1.027388</v>
      </c>
      <c r="AO491">
        <v>3.270877</v>
      </c>
    </row>
    <row r="492" spans="11:41">
      <c r="K492">
        <v>0.61398200000000003</v>
      </c>
      <c r="L492">
        <v>0.60102699999999998</v>
      </c>
      <c r="M492">
        <v>0.773783</v>
      </c>
      <c r="O492">
        <v>0.59274700000000002</v>
      </c>
      <c r="P492">
        <v>0.57860500000000004</v>
      </c>
      <c r="Q492">
        <v>0.76072300000000004</v>
      </c>
      <c r="S492">
        <v>0.58180100000000001</v>
      </c>
      <c r="T492">
        <v>0.56707300000000005</v>
      </c>
      <c r="U492">
        <v>0.74928600000000001</v>
      </c>
      <c r="W492">
        <v>0.62868299999999999</v>
      </c>
      <c r="X492">
        <v>0.61243700000000001</v>
      </c>
      <c r="Y492">
        <v>0.79233200000000004</v>
      </c>
      <c r="AA492">
        <v>0.57432499999999997</v>
      </c>
      <c r="AB492">
        <v>0.56512700000000005</v>
      </c>
      <c r="AC492">
        <v>0.74174700000000005</v>
      </c>
      <c r="AE492">
        <v>0.62562700000000004</v>
      </c>
      <c r="AF492">
        <v>0.61586099999999999</v>
      </c>
      <c r="AG492">
        <v>0.78827100000000005</v>
      </c>
      <c r="AI492">
        <v>0.57675500000000002</v>
      </c>
      <c r="AJ492">
        <v>0.56046399999999996</v>
      </c>
      <c r="AK492">
        <v>0.73033300000000001</v>
      </c>
      <c r="AM492">
        <v>0.58724299999999996</v>
      </c>
      <c r="AN492">
        <v>0.57311500000000004</v>
      </c>
      <c r="AO492">
        <v>0.76034999999999997</v>
      </c>
    </row>
    <row r="493" spans="11:41">
      <c r="K493">
        <v>0.65937800000000002</v>
      </c>
      <c r="L493">
        <v>0.64753000000000005</v>
      </c>
      <c r="M493">
        <v>0.93954199999999999</v>
      </c>
      <c r="O493">
        <v>0.91457500000000003</v>
      </c>
      <c r="P493">
        <v>0.92501</v>
      </c>
      <c r="Q493">
        <v>1.7215100000000001</v>
      </c>
      <c r="S493">
        <v>1</v>
      </c>
      <c r="T493">
        <v>0.98889800000000005</v>
      </c>
      <c r="U493">
        <v>2.7009400000000001</v>
      </c>
      <c r="W493">
        <v>1.1357200000000001</v>
      </c>
      <c r="X493">
        <v>1.17814</v>
      </c>
      <c r="Y493">
        <v>2.0365099999999998</v>
      </c>
      <c r="AA493">
        <v>1.1683399999999999</v>
      </c>
      <c r="AB493">
        <v>1.19719</v>
      </c>
      <c r="AC493">
        <v>2.37676</v>
      </c>
      <c r="AE493">
        <v>0.767679</v>
      </c>
      <c r="AF493">
        <v>0.78550799999999998</v>
      </c>
      <c r="AG493">
        <v>1.51993</v>
      </c>
      <c r="AI493">
        <v>1.36025</v>
      </c>
      <c r="AJ493">
        <v>1.3422499999999999</v>
      </c>
      <c r="AK493">
        <v>2.1750099999999999</v>
      </c>
      <c r="AM493">
        <v>1.56799</v>
      </c>
      <c r="AN493">
        <v>1.5776300000000001</v>
      </c>
      <c r="AO493">
        <v>4.8868</v>
      </c>
    </row>
    <row r="494" spans="11:41">
      <c r="K494">
        <v>4.5395999999999999E-2</v>
      </c>
      <c r="L494">
        <v>4.65030000000001E-2</v>
      </c>
      <c r="M494">
        <v>0.16575899999999999</v>
      </c>
      <c r="O494">
        <v>0.321828</v>
      </c>
      <c r="P494">
        <v>0.34640500000000002</v>
      </c>
      <c r="Q494">
        <v>0.96078699999999995</v>
      </c>
      <c r="S494">
        <v>0.41819899999999999</v>
      </c>
      <c r="T494">
        <v>0.42182500000000001</v>
      </c>
      <c r="U494">
        <v>1.951654</v>
      </c>
      <c r="W494">
        <v>0.50703699999999996</v>
      </c>
      <c r="X494">
        <v>0.56570299999999996</v>
      </c>
      <c r="Y494">
        <v>1.244178</v>
      </c>
      <c r="AA494">
        <v>0.59401499999999996</v>
      </c>
      <c r="AB494">
        <v>0.63206300000000004</v>
      </c>
      <c r="AC494">
        <v>1.635013</v>
      </c>
      <c r="AE494">
        <v>0.14205200000000001</v>
      </c>
      <c r="AF494">
        <v>0.16964699999999999</v>
      </c>
      <c r="AG494">
        <v>0.73165899999999995</v>
      </c>
      <c r="AI494">
        <v>0.78349500000000005</v>
      </c>
      <c r="AJ494">
        <v>0.78178599999999998</v>
      </c>
      <c r="AK494">
        <v>1.444677</v>
      </c>
      <c r="AM494">
        <v>0.98074700000000004</v>
      </c>
      <c r="AN494">
        <v>1.004515</v>
      </c>
      <c r="AO494">
        <v>4.1264500000000002</v>
      </c>
    </row>
    <row r="495" spans="11:41">
      <c r="K495">
        <v>0.56216200000000005</v>
      </c>
      <c r="L495">
        <v>0.54957100000000003</v>
      </c>
      <c r="M495">
        <v>0.72789300000000001</v>
      </c>
      <c r="O495">
        <v>0.62552300000000005</v>
      </c>
      <c r="P495">
        <v>0.61195299999999997</v>
      </c>
      <c r="Q495">
        <v>0.79177200000000003</v>
      </c>
      <c r="S495">
        <v>0.56827899999999998</v>
      </c>
      <c r="T495">
        <v>0.55377500000000002</v>
      </c>
      <c r="U495">
        <v>0.72151100000000001</v>
      </c>
      <c r="W495">
        <v>0.55683499999999997</v>
      </c>
      <c r="X495">
        <v>0.54711699999999996</v>
      </c>
      <c r="Y495">
        <v>0.72075400000000001</v>
      </c>
      <c r="AA495">
        <v>0.61784799999999995</v>
      </c>
      <c r="AB495">
        <v>0.60121999999999998</v>
      </c>
      <c r="AC495">
        <v>0.78570700000000004</v>
      </c>
      <c r="AE495">
        <v>0.58077400000000001</v>
      </c>
      <c r="AF495">
        <v>0.56540999999999997</v>
      </c>
      <c r="AG495">
        <v>0.77560899999999999</v>
      </c>
      <c r="AI495">
        <v>0.60952799999999996</v>
      </c>
      <c r="AJ495">
        <v>0.59240000000000004</v>
      </c>
      <c r="AK495">
        <v>0.772837</v>
      </c>
      <c r="AM495">
        <v>0.60793200000000003</v>
      </c>
      <c r="AN495">
        <v>0.593418</v>
      </c>
      <c r="AO495">
        <v>0.77081500000000003</v>
      </c>
    </row>
    <row r="496" spans="11:41">
      <c r="K496">
        <v>0.80063899999999999</v>
      </c>
      <c r="L496">
        <v>0.79574299999999998</v>
      </c>
      <c r="M496">
        <v>1.35022</v>
      </c>
      <c r="O496">
        <v>0.69223100000000004</v>
      </c>
      <c r="P496">
        <v>0.67913400000000002</v>
      </c>
      <c r="Q496">
        <v>0.97191099999999997</v>
      </c>
      <c r="S496">
        <v>0.91652599999999995</v>
      </c>
      <c r="T496">
        <v>0.89834499999999995</v>
      </c>
      <c r="U496">
        <v>1.56077</v>
      </c>
      <c r="W496">
        <v>0.89539199999999997</v>
      </c>
      <c r="X496">
        <v>0.92765900000000001</v>
      </c>
      <c r="Y496">
        <v>1.4401299999999999</v>
      </c>
      <c r="AA496">
        <v>1.2497799999999999</v>
      </c>
      <c r="AB496">
        <v>1.21631</v>
      </c>
      <c r="AC496">
        <v>2.96156</v>
      </c>
      <c r="AE496">
        <v>1.21418</v>
      </c>
      <c r="AF496">
        <v>1.20875</v>
      </c>
      <c r="AG496">
        <v>2.4591400000000001</v>
      </c>
      <c r="AI496">
        <v>1.3670500000000001</v>
      </c>
      <c r="AJ496">
        <v>1.36147</v>
      </c>
      <c r="AK496">
        <v>3.4599799999999998</v>
      </c>
      <c r="AM496">
        <v>1.55874</v>
      </c>
      <c r="AN496">
        <v>1.6148199999999999</v>
      </c>
      <c r="AO496">
        <v>3.9862199999999999</v>
      </c>
    </row>
    <row r="497" spans="2:41">
      <c r="K497">
        <v>0.23847699999999999</v>
      </c>
      <c r="L497">
        <v>0.246172</v>
      </c>
      <c r="M497">
        <v>0.62232699999999996</v>
      </c>
      <c r="O497">
        <v>6.6708000000000003E-2</v>
      </c>
      <c r="P497">
        <v>6.7181000000000005E-2</v>
      </c>
      <c r="Q497">
        <v>0.18013899999999999</v>
      </c>
      <c r="S497">
        <v>0.34824699999999997</v>
      </c>
      <c r="T497">
        <v>0.34456999999999999</v>
      </c>
      <c r="U497">
        <v>0.83925899999999998</v>
      </c>
      <c r="W497">
        <v>0.338557</v>
      </c>
      <c r="X497">
        <v>0.38054199999999999</v>
      </c>
      <c r="Y497">
        <v>0.71937600000000002</v>
      </c>
      <c r="AA497">
        <v>0.63193200000000005</v>
      </c>
      <c r="AB497">
        <v>0.61509000000000003</v>
      </c>
      <c r="AC497">
        <v>2.175853</v>
      </c>
      <c r="AE497">
        <v>0.63340600000000002</v>
      </c>
      <c r="AF497">
        <v>0.64334000000000002</v>
      </c>
      <c r="AG497">
        <v>1.6835310000000001</v>
      </c>
      <c r="AI497">
        <v>0.75752200000000003</v>
      </c>
      <c r="AJ497">
        <v>0.76907000000000003</v>
      </c>
      <c r="AK497">
        <v>2.6871429999999998</v>
      </c>
      <c r="AM497">
        <v>0.95080799999999999</v>
      </c>
      <c r="AN497">
        <v>1.0214019999999999</v>
      </c>
      <c r="AO497">
        <v>3.2154050000000001</v>
      </c>
    </row>
    <row r="498" spans="2:41">
      <c r="K498">
        <v>0.60085200000000005</v>
      </c>
      <c r="L498">
        <v>0.58597999999999995</v>
      </c>
      <c r="M498">
        <v>0.75496399999999997</v>
      </c>
      <c r="O498">
        <v>0.57828100000000004</v>
      </c>
      <c r="P498">
        <v>0.56299399999999999</v>
      </c>
      <c r="Q498">
        <v>0.73950899999999997</v>
      </c>
      <c r="S498">
        <v>0.58632399999999996</v>
      </c>
      <c r="T498">
        <v>0.57188799999999995</v>
      </c>
      <c r="U498">
        <v>0.75871900000000003</v>
      </c>
      <c r="W498">
        <v>0.61202100000000004</v>
      </c>
      <c r="X498">
        <v>0.59715300000000004</v>
      </c>
      <c r="Y498">
        <v>0.77775499999999997</v>
      </c>
      <c r="AA498">
        <v>0.58876799999999996</v>
      </c>
      <c r="AB498">
        <v>0.57277599999999995</v>
      </c>
      <c r="AC498">
        <v>0.75128200000000001</v>
      </c>
      <c r="AE498">
        <v>0.60399000000000003</v>
      </c>
      <c r="AF498">
        <v>0.58758699999999997</v>
      </c>
      <c r="AG498">
        <v>0.76249900000000004</v>
      </c>
      <c r="AI498">
        <v>0.59371700000000005</v>
      </c>
      <c r="AJ498">
        <v>0.58688700000000005</v>
      </c>
      <c r="AK498">
        <v>0.76206099999999999</v>
      </c>
      <c r="AM498">
        <v>0.59639900000000001</v>
      </c>
      <c r="AN498">
        <v>0.57918899999999995</v>
      </c>
      <c r="AO498">
        <v>0.75680599999999998</v>
      </c>
    </row>
    <row r="499" spans="2:41">
      <c r="K499">
        <v>0.78988999999999998</v>
      </c>
      <c r="L499">
        <v>0.79900099999999996</v>
      </c>
      <c r="M499">
        <v>1.55341</v>
      </c>
      <c r="O499">
        <v>0.85776600000000003</v>
      </c>
      <c r="P499">
        <v>0.85769099999999998</v>
      </c>
      <c r="Q499">
        <v>1.3305100000000001</v>
      </c>
      <c r="S499">
        <v>0.98699300000000001</v>
      </c>
      <c r="T499">
        <v>0.99861900000000003</v>
      </c>
      <c r="U499">
        <v>2.3595600000000001</v>
      </c>
      <c r="W499">
        <v>0.995722</v>
      </c>
      <c r="X499">
        <v>0.98596399999999995</v>
      </c>
      <c r="Y499">
        <v>1.7700100000000001</v>
      </c>
      <c r="AA499">
        <v>1.1495</v>
      </c>
      <c r="AB499">
        <v>1.1472100000000001</v>
      </c>
      <c r="AC499">
        <v>2.0057499999999999</v>
      </c>
      <c r="AE499">
        <v>1.3455600000000001</v>
      </c>
      <c r="AF499">
        <v>1.3573</v>
      </c>
      <c r="AG499">
        <v>3.3621500000000002</v>
      </c>
      <c r="AI499">
        <v>0.70183200000000001</v>
      </c>
      <c r="AJ499">
        <v>0.69998499999999997</v>
      </c>
      <c r="AK499">
        <v>0.98096700000000003</v>
      </c>
      <c r="AM499">
        <v>1.51115</v>
      </c>
      <c r="AN499">
        <v>1.52302</v>
      </c>
      <c r="AO499">
        <v>2.5129299999999999</v>
      </c>
    </row>
    <row r="500" spans="2:41">
      <c r="K500">
        <v>0.18903800000000001</v>
      </c>
      <c r="L500">
        <v>0.21302099999999999</v>
      </c>
      <c r="M500">
        <v>0.79844599999999999</v>
      </c>
      <c r="O500">
        <v>0.27948499999999998</v>
      </c>
      <c r="P500">
        <v>0.29469699999999999</v>
      </c>
      <c r="Q500">
        <v>0.591001</v>
      </c>
      <c r="S500">
        <v>0.400669</v>
      </c>
      <c r="T500">
        <v>0.42673100000000003</v>
      </c>
      <c r="U500">
        <v>1.600841</v>
      </c>
      <c r="W500">
        <v>0.38370100000000001</v>
      </c>
      <c r="X500">
        <v>0.38881100000000002</v>
      </c>
      <c r="Y500">
        <v>0.992255</v>
      </c>
      <c r="AA500">
        <v>0.56073200000000001</v>
      </c>
      <c r="AB500">
        <v>0.574434</v>
      </c>
      <c r="AC500">
        <v>1.2544679999999999</v>
      </c>
      <c r="AE500">
        <v>0.74156999999999995</v>
      </c>
      <c r="AF500">
        <v>0.76971299999999998</v>
      </c>
      <c r="AG500">
        <v>2.5996510000000002</v>
      </c>
      <c r="AI500">
        <v>0.108115</v>
      </c>
      <c r="AJ500">
        <v>0.113098</v>
      </c>
      <c r="AK500">
        <v>0.21890599999999999</v>
      </c>
      <c r="AM500">
        <v>0.91475099999999998</v>
      </c>
      <c r="AN500">
        <v>0.94383099999999998</v>
      </c>
      <c r="AO500">
        <v>1.756124</v>
      </c>
    </row>
    <row r="501" spans="2:41">
      <c r="K501">
        <v>0.57985799999999998</v>
      </c>
      <c r="L501">
        <v>0.56713800000000003</v>
      </c>
      <c r="M501">
        <v>0.74822</v>
      </c>
      <c r="O501">
        <v>0.62926800000000005</v>
      </c>
      <c r="P501">
        <v>0.61479399999999995</v>
      </c>
      <c r="Q501">
        <v>0.78740600000000005</v>
      </c>
      <c r="S501">
        <v>0.57751699999999995</v>
      </c>
      <c r="T501">
        <v>0.56215700000000002</v>
      </c>
      <c r="U501">
        <v>0.746502</v>
      </c>
      <c r="W501">
        <v>0.59850099999999995</v>
      </c>
      <c r="X501">
        <v>0.583928</v>
      </c>
      <c r="Y501">
        <v>0.76654299999999997</v>
      </c>
      <c r="AA501">
        <v>0.61176900000000001</v>
      </c>
      <c r="AB501">
        <v>0.59657800000000005</v>
      </c>
      <c r="AC501">
        <v>0.76754900000000004</v>
      </c>
      <c r="AE501">
        <v>0.58172999999999997</v>
      </c>
      <c r="AF501">
        <v>0.56600499999999998</v>
      </c>
      <c r="AG501">
        <v>0.74470700000000001</v>
      </c>
      <c r="AI501">
        <v>0.56485399999999997</v>
      </c>
      <c r="AJ501">
        <v>0.54983199999999999</v>
      </c>
      <c r="AK501">
        <v>0.73123199999999999</v>
      </c>
      <c r="AM501">
        <v>0.62317599999999995</v>
      </c>
      <c r="AN501">
        <v>0.60731299999999999</v>
      </c>
      <c r="AO501">
        <v>0.789489</v>
      </c>
    </row>
    <row r="502" spans="2:41">
      <c r="K502">
        <v>0.62812800000000002</v>
      </c>
      <c r="L502">
        <v>0.61605900000000002</v>
      </c>
      <c r="M502">
        <v>0.85877300000000001</v>
      </c>
      <c r="O502">
        <v>0.92600099999999996</v>
      </c>
      <c r="P502">
        <v>0.94282600000000005</v>
      </c>
      <c r="Q502">
        <v>1.90384</v>
      </c>
      <c r="S502">
        <v>0.998645</v>
      </c>
      <c r="T502">
        <v>1.0264800000000001</v>
      </c>
      <c r="U502">
        <v>2.3662999999999998</v>
      </c>
      <c r="W502">
        <v>1.0907800000000001</v>
      </c>
      <c r="X502">
        <v>1.11426</v>
      </c>
      <c r="Y502">
        <v>2.5989399999999998</v>
      </c>
      <c r="AA502">
        <v>1.23227</v>
      </c>
      <c r="AB502">
        <v>1.2192499999999999</v>
      </c>
      <c r="AC502">
        <v>2.4374199999999999</v>
      </c>
      <c r="AE502">
        <v>1.2531600000000001</v>
      </c>
      <c r="AF502">
        <v>1.2675799999999999</v>
      </c>
      <c r="AG502">
        <v>3.88184</v>
      </c>
      <c r="AI502">
        <v>1.3514999999999999</v>
      </c>
      <c r="AJ502">
        <v>1.3457600000000001</v>
      </c>
      <c r="AK502">
        <v>4.8098400000000003</v>
      </c>
      <c r="AM502">
        <v>1.3849100000000001</v>
      </c>
      <c r="AN502">
        <v>1.3782799999999999</v>
      </c>
      <c r="AO502">
        <v>2.7344900000000001</v>
      </c>
    </row>
    <row r="503" spans="2:41">
      <c r="K503">
        <v>4.827E-2</v>
      </c>
      <c r="L503">
        <v>4.8920999999999999E-2</v>
      </c>
      <c r="M503">
        <v>0.110553</v>
      </c>
      <c r="O503">
        <v>0.29673300000000002</v>
      </c>
      <c r="P503">
        <v>0.32803199999999999</v>
      </c>
      <c r="Q503">
        <v>1.1164339999999999</v>
      </c>
      <c r="S503">
        <v>0.421128</v>
      </c>
      <c r="T503">
        <v>0.46432299999999999</v>
      </c>
      <c r="U503">
        <v>1.6197980000000001</v>
      </c>
      <c r="W503">
        <v>0.49227900000000002</v>
      </c>
      <c r="X503">
        <v>0.53033200000000003</v>
      </c>
      <c r="Y503">
        <v>1.8323970000000001</v>
      </c>
      <c r="AA503">
        <v>0.62050099999999997</v>
      </c>
      <c r="AB503">
        <v>0.622672</v>
      </c>
      <c r="AC503">
        <v>1.6698710000000001</v>
      </c>
      <c r="AE503">
        <v>0.67142999999999997</v>
      </c>
      <c r="AF503">
        <v>0.70157499999999995</v>
      </c>
      <c r="AG503">
        <v>3.1371329999999999</v>
      </c>
      <c r="AI503">
        <v>0.78664599999999996</v>
      </c>
      <c r="AJ503">
        <v>0.79592799999999997</v>
      </c>
      <c r="AK503">
        <v>4.078608</v>
      </c>
      <c r="AM503">
        <v>0.76173400000000002</v>
      </c>
      <c r="AN503">
        <v>0.77096699999999996</v>
      </c>
      <c r="AO503">
        <v>1.945001</v>
      </c>
    </row>
    <row r="504" spans="2:41">
      <c r="K504">
        <v>0.60314199999999996</v>
      </c>
      <c r="L504">
        <v>0.59329100000000001</v>
      </c>
      <c r="M504">
        <v>0.77176199999999995</v>
      </c>
      <c r="O504">
        <v>0.60849200000000003</v>
      </c>
      <c r="P504">
        <v>0.59295399999999998</v>
      </c>
      <c r="Q504">
        <v>0.76079300000000005</v>
      </c>
      <c r="S504">
        <v>0.57882699999999998</v>
      </c>
      <c r="T504">
        <v>0.57268300000000005</v>
      </c>
      <c r="U504">
        <v>0.74318200000000001</v>
      </c>
      <c r="W504">
        <v>0.59739500000000001</v>
      </c>
      <c r="X504">
        <v>0.58479899999999996</v>
      </c>
      <c r="Y504">
        <v>0.76162200000000002</v>
      </c>
      <c r="AA504">
        <v>0.63069900000000001</v>
      </c>
      <c r="AB504">
        <v>0.62143000000000004</v>
      </c>
      <c r="AC504">
        <v>0.788632</v>
      </c>
      <c r="AE504">
        <v>0.63353199999999998</v>
      </c>
      <c r="AF504">
        <v>0.61925200000000002</v>
      </c>
      <c r="AG504">
        <v>0.79858499999999999</v>
      </c>
      <c r="AI504">
        <v>0.60416499999999995</v>
      </c>
      <c r="AJ504">
        <v>0.59404100000000004</v>
      </c>
      <c r="AK504">
        <v>0.77266100000000004</v>
      </c>
      <c r="AM504">
        <v>0.64465600000000001</v>
      </c>
      <c r="AN504">
        <v>0.62853300000000001</v>
      </c>
      <c r="AO504">
        <v>0.80731600000000003</v>
      </c>
    </row>
    <row r="505" spans="2:41">
      <c r="K505">
        <v>0.65135500000000002</v>
      </c>
      <c r="L505">
        <v>0.641428</v>
      </c>
      <c r="M505">
        <v>0.90802000000000005</v>
      </c>
      <c r="O505">
        <v>0.92331399999999997</v>
      </c>
      <c r="P505">
        <v>0.93432000000000004</v>
      </c>
      <c r="Q505">
        <v>2.1370300000000002</v>
      </c>
      <c r="S505">
        <v>0.64849900000000005</v>
      </c>
      <c r="T505">
        <v>0.65669200000000005</v>
      </c>
      <c r="U505">
        <v>0.898308</v>
      </c>
      <c r="W505">
        <v>1.05596</v>
      </c>
      <c r="X505">
        <v>1.05338</v>
      </c>
      <c r="Y505">
        <v>2.06738</v>
      </c>
      <c r="AA505">
        <v>1.1835899999999999</v>
      </c>
      <c r="AB505">
        <v>1.2384900000000001</v>
      </c>
      <c r="AC505">
        <v>2.3027500000000001</v>
      </c>
      <c r="AE505">
        <v>1.3339099999999999</v>
      </c>
      <c r="AF505">
        <v>1.35158</v>
      </c>
      <c r="AG505">
        <v>3.1769099999999999</v>
      </c>
      <c r="AI505">
        <v>0.77388199999999996</v>
      </c>
      <c r="AJ505">
        <v>0.78021499999999999</v>
      </c>
      <c r="AK505">
        <v>1.11791</v>
      </c>
      <c r="AM505">
        <v>1.5729500000000001</v>
      </c>
      <c r="AN505">
        <v>1.5984499999999999</v>
      </c>
      <c r="AO505">
        <v>3.8703599999999998</v>
      </c>
    </row>
    <row r="506" spans="2:41">
      <c r="K506">
        <v>4.8213000000000103E-2</v>
      </c>
      <c r="L506">
        <v>4.8136999999999999E-2</v>
      </c>
      <c r="M506">
        <v>0.13625799999999999</v>
      </c>
      <c r="O506">
        <v>0.31482199999999999</v>
      </c>
      <c r="P506">
        <v>0.341366</v>
      </c>
      <c r="Q506">
        <v>1.3762369999999999</v>
      </c>
      <c r="S506">
        <v>6.9672000000000095E-2</v>
      </c>
      <c r="T506">
        <v>8.4009E-2</v>
      </c>
      <c r="U506">
        <v>0.15512599999999999</v>
      </c>
      <c r="W506">
        <v>0.458565</v>
      </c>
      <c r="X506">
        <v>0.46858100000000003</v>
      </c>
      <c r="Y506">
        <v>1.305758</v>
      </c>
      <c r="AA506">
        <v>0.55289100000000002</v>
      </c>
      <c r="AB506">
        <v>0.61706000000000005</v>
      </c>
      <c r="AC506">
        <v>1.5141180000000001</v>
      </c>
      <c r="AE506">
        <v>0.70037799999999995</v>
      </c>
      <c r="AF506">
        <v>0.73232799999999998</v>
      </c>
      <c r="AG506">
        <v>2.3783249999999998</v>
      </c>
      <c r="AI506">
        <v>0.16971700000000001</v>
      </c>
      <c r="AJ506">
        <v>0.18617400000000001</v>
      </c>
      <c r="AK506">
        <v>0.34524899999999997</v>
      </c>
      <c r="AM506">
        <v>0.92829399999999995</v>
      </c>
      <c r="AN506">
        <v>0.96991700000000003</v>
      </c>
      <c r="AO506">
        <v>3.0630440000000001</v>
      </c>
    </row>
    <row r="507" spans="2:41">
      <c r="K507">
        <v>0.59935099999999997</v>
      </c>
      <c r="L507">
        <v>0.58545400000000003</v>
      </c>
      <c r="M507">
        <v>0.76629000000000003</v>
      </c>
      <c r="O507">
        <v>0.61034699999999997</v>
      </c>
      <c r="P507">
        <v>0.596835</v>
      </c>
      <c r="Q507">
        <v>0.767544</v>
      </c>
      <c r="S507">
        <v>0.58474899999999996</v>
      </c>
      <c r="T507">
        <v>0.57112099999999999</v>
      </c>
      <c r="U507">
        <v>0.74321899999999996</v>
      </c>
      <c r="W507">
        <v>0.59609400000000001</v>
      </c>
      <c r="X507">
        <v>0.58032600000000001</v>
      </c>
      <c r="Y507">
        <v>0.76654</v>
      </c>
      <c r="AA507">
        <v>0.60716599999999998</v>
      </c>
      <c r="AB507">
        <v>0.59331400000000001</v>
      </c>
      <c r="AC507">
        <v>0.784358</v>
      </c>
      <c r="AE507">
        <v>0.621313</v>
      </c>
      <c r="AF507">
        <v>0.60734999999999995</v>
      </c>
      <c r="AG507">
        <v>0.78005599999999997</v>
      </c>
      <c r="AI507">
        <v>0.59304000000000001</v>
      </c>
      <c r="AJ507">
        <v>0.58641100000000002</v>
      </c>
      <c r="AK507">
        <v>0.75239999999999996</v>
      </c>
      <c r="AM507">
        <v>0.57944399999999996</v>
      </c>
      <c r="AN507">
        <v>0.56320099999999995</v>
      </c>
      <c r="AO507">
        <v>0.74449100000000001</v>
      </c>
    </row>
    <row r="508" spans="2:41">
      <c r="K508">
        <v>0.81614699999999996</v>
      </c>
      <c r="L508">
        <v>0.79209499999999999</v>
      </c>
      <c r="M508">
        <v>1.4990600000000001</v>
      </c>
      <c r="O508">
        <v>0.93779000000000001</v>
      </c>
      <c r="P508">
        <v>0.92303100000000005</v>
      </c>
      <c r="Q508">
        <v>1.92753</v>
      </c>
      <c r="S508">
        <v>0.96380999999999994</v>
      </c>
      <c r="T508">
        <v>0.95657300000000001</v>
      </c>
      <c r="U508">
        <v>2.1999599999999999</v>
      </c>
      <c r="W508">
        <v>1.12748</v>
      </c>
      <c r="X508">
        <v>1.11755</v>
      </c>
      <c r="Y508">
        <v>2.2243499999999998</v>
      </c>
      <c r="AA508">
        <v>1.13245</v>
      </c>
      <c r="AB508">
        <v>1.17641</v>
      </c>
      <c r="AC508">
        <v>1.93503</v>
      </c>
      <c r="AE508">
        <v>1.3903799999999999</v>
      </c>
      <c r="AF508">
        <v>1.3893</v>
      </c>
      <c r="AG508">
        <v>4.4576399999999996</v>
      </c>
      <c r="AI508">
        <v>0.74282599999999999</v>
      </c>
      <c r="AJ508">
        <v>0.73638000000000003</v>
      </c>
      <c r="AK508">
        <v>1.0306500000000001</v>
      </c>
      <c r="AM508">
        <v>1.54542</v>
      </c>
      <c r="AN508">
        <v>1.56585</v>
      </c>
      <c r="AO508">
        <v>4.2886499999999996</v>
      </c>
    </row>
    <row r="509" spans="2:41">
      <c r="K509">
        <v>0.21679599999999999</v>
      </c>
      <c r="L509">
        <v>0.20664099999999999</v>
      </c>
      <c r="M509">
        <v>0.73277000000000003</v>
      </c>
      <c r="O509">
        <v>0.32744299999999998</v>
      </c>
      <c r="P509">
        <v>0.32619599999999999</v>
      </c>
      <c r="Q509">
        <v>1.159986</v>
      </c>
      <c r="S509">
        <v>0.37906099999999998</v>
      </c>
      <c r="T509">
        <v>0.38545200000000002</v>
      </c>
      <c r="U509">
        <v>1.4567410000000001</v>
      </c>
      <c r="W509">
        <v>0.53138600000000002</v>
      </c>
      <c r="X509">
        <v>0.53722400000000003</v>
      </c>
      <c r="Y509">
        <v>1.4578100000000001</v>
      </c>
      <c r="AA509">
        <v>0.52528399999999997</v>
      </c>
      <c r="AB509">
        <v>0.58309599999999995</v>
      </c>
      <c r="AC509">
        <v>1.1506719999999999</v>
      </c>
      <c r="AE509">
        <v>0.76906699999999995</v>
      </c>
      <c r="AF509">
        <v>0.78195000000000003</v>
      </c>
      <c r="AG509">
        <v>3.677584</v>
      </c>
      <c r="AI509">
        <v>0.149786</v>
      </c>
      <c r="AJ509">
        <v>0.14996899999999999</v>
      </c>
      <c r="AK509">
        <v>0.27825</v>
      </c>
      <c r="AM509">
        <v>0.96597599999999995</v>
      </c>
      <c r="AN509">
        <v>1.0026489999999999</v>
      </c>
      <c r="AO509">
        <v>3.5441590000000001</v>
      </c>
    </row>
    <row r="510" spans="2:41">
      <c r="C510" s="4" t="s">
        <v>30</v>
      </c>
      <c r="D510" s="4" t="s">
        <v>30</v>
      </c>
      <c r="E510" s="4" t="s">
        <v>30</v>
      </c>
      <c r="G510" s="4" t="s">
        <v>30</v>
      </c>
      <c r="H510" s="4" t="s">
        <v>30</v>
      </c>
      <c r="I510" s="4" t="s">
        <v>30</v>
      </c>
      <c r="K510" s="4" t="s">
        <v>30</v>
      </c>
      <c r="L510" s="4" t="s">
        <v>30</v>
      </c>
      <c r="M510" s="4" t="s">
        <v>30</v>
      </c>
      <c r="O510" s="4" t="s">
        <v>30</v>
      </c>
      <c r="P510" s="4" t="s">
        <v>30</v>
      </c>
      <c r="Q510" s="4" t="s">
        <v>30</v>
      </c>
      <c r="S510" s="4" t="s">
        <v>30</v>
      </c>
      <c r="T510" s="4" t="s">
        <v>30</v>
      </c>
      <c r="U510" s="4" t="s">
        <v>30</v>
      </c>
      <c r="W510" s="4" t="s">
        <v>30</v>
      </c>
      <c r="X510" s="4" t="s">
        <v>30</v>
      </c>
      <c r="Y510" s="4" t="s">
        <v>30</v>
      </c>
      <c r="AA510" s="4" t="s">
        <v>30</v>
      </c>
      <c r="AB510" s="4" t="s">
        <v>30</v>
      </c>
      <c r="AC510" s="4" t="s">
        <v>30</v>
      </c>
      <c r="AE510" s="4" t="s">
        <v>30</v>
      </c>
      <c r="AF510" s="4" t="s">
        <v>30</v>
      </c>
      <c r="AG510" s="4" t="s">
        <v>30</v>
      </c>
      <c r="AI510" s="4" t="s">
        <v>30</v>
      </c>
      <c r="AJ510" s="4" t="s">
        <v>30</v>
      </c>
      <c r="AK510" s="4" t="s">
        <v>30</v>
      </c>
      <c r="AM510" s="4" t="s">
        <v>30</v>
      </c>
      <c r="AN510" s="4" t="s">
        <v>30</v>
      </c>
      <c r="AO510" s="4" t="s">
        <v>30</v>
      </c>
    </row>
    <row r="511" spans="2:41">
      <c r="B511" s="4" t="s">
        <v>29</v>
      </c>
      <c r="C511" s="4" t="e">
        <f>AVERAGE(C392,C395,C398,C401,C404,C407,C410,C413,C416,C419,C422,C425,C428,C431,C434,C437,C440,C443,C446,C449,C458,C455,C452,C461,C464,C467,C470,C473,C476,C479,C482,C485,C488,C491,C494,C497,C500,C503,C506,C509)</f>
        <v>#DIV/0!</v>
      </c>
      <c r="D511" s="4" t="e">
        <f>AVERAGE(D392,D395,D398,D401,D404,D407,D410,D413,D416,D419,D422,D425,D428,D431,D434,D437,D440,D443,D446,D449,D458,D455,D452,D461,D464,D467,D470,D473,D476,D479,D482,D485,D488,D491,D494,D497,D500,D503,D506,D509)</f>
        <v>#DIV/0!</v>
      </c>
      <c r="E511" s="4" t="e">
        <f>AVERAGE(E392,E395,E398,E401,E404,E407,E410,E413,E416,E419,E422,E425,E428,E431,E434,E437,E440,E443,E446,E449,E458,E455,E452,E461,E464,E467,E470,E473,E476,E479,E482,E485,E488,E491,E494,E497,E500,E503,E506,E509)</f>
        <v>#DIV/0!</v>
      </c>
      <c r="F511" s="4" t="s">
        <v>29</v>
      </c>
      <c r="G511" s="4" t="e">
        <f>AVERAGE(G392,G395,G398,G401,G404,G407,G410,G413,G416,G419,G422,G425,G428,G431,G434,G437,G440,G443,G446,G449,G458,G455,G452,G461,G464,G467,G470,G473,G476,G479,G482,G485,G488,G491,G494,G497,G500,G503,G506,G509)</f>
        <v>#DIV/0!</v>
      </c>
      <c r="H511" s="4" t="e">
        <f>AVERAGE(H392,H395,H398,H401,H404,H407,H410,H413,H416,H419,H422,H425,H428,H431,H434,H437,H440,H443,H446,H449,H458,H455,H452,H461,H464,H467,H470,H473,H476,H479,H482,H485,H488,H491,H494,H497,H500,H503,H506,H509)</f>
        <v>#DIV/0!</v>
      </c>
      <c r="I511" s="4" t="e">
        <f>AVERAGE(I392,I395,I398,I401,I404,I407,I410,I413,I416,I419,I422,I425,I428,I431,I434,I437,I440,I443,I446,I449,I458,I455,I452,I461,I464,I467,I470,I473,I476,I479,I482,I485,I488,I491,I494,I497,I500,I503,I506,I509)</f>
        <v>#DIV/0!</v>
      </c>
      <c r="J511" s="4" t="s">
        <v>29</v>
      </c>
      <c r="K511" s="4">
        <f>AVERAGE(K392,K395,K398,K401,K404,K407,K410,K413,K416,K419,K422,K425,K428,K431,K434,K437,K440,K443,K446,K449,K458,K455,K452,K461,K464,K467,K470,K473,K476,K479,K482,K485,K488,K491,K494,K497,K500,K503,K506,K509)</f>
        <v>0.16125629999999996</v>
      </c>
      <c r="L511" s="4">
        <f>AVERAGE(L392,L395,L398,L401,L404,L407,L410,L413,L416,L419,L422,L425,L428,L431,L434,L437,L440,L443,L446,L449,L458,L455,L452,L461,L464,L467,L470,L473,L476,L479,L482,L485,L488,L491,L494,L497,L500,L503,L506,L509)</f>
        <v>0.16796297500000007</v>
      </c>
      <c r="M511" s="4">
        <f>AVERAGE(M392,M395,M398,M401,M404,M407,M410,M413,M416,M419,M422,M425,M428,M431,M434,M437,M440,M443,M446,M449,M458,M455,M452,M461,M464,M467,M470,M473,M476,M479,M482,M485,M488,M491,M494,M497,M500,M503,M506,M509)</f>
        <v>0.54201964999999996</v>
      </c>
      <c r="N511" s="4" t="s">
        <v>29</v>
      </c>
      <c r="O511" s="4">
        <f>AVERAGE(O392,O395,O398,O401,O404,O407,O410,O413,O416,O419,O422,O425,O428,O431,O434,O437,O440,O443,O446,O449,O458,O455,O452,O461,O464,O467,O470,O473,O476,O479,O482,O485,O488,O491,O494,O497,O500,O503,O506,O509)</f>
        <v>0.25210195000000002</v>
      </c>
      <c r="P511" s="4">
        <f>AVERAGE(P392,P395,P398,P401,P404,P407,P410,P413,P416,P419,P422,P425,P428,P431,P434,P437,P440,P443,P446,P449,P458,P455,P452,P461,P464,P467,P470,P473,P476,P479,P482,P485,P488,P491,P494,P497,P500,P503,P506,P509)</f>
        <v>0.26398272500000003</v>
      </c>
      <c r="Q511" s="4">
        <f>AVERAGE(Q392,Q395,Q398,Q401,Q404,Q407,Q410,Q413,Q416,Q419,Q422,Q425,Q428,Q431,Q434,Q437,Q440,Q443,Q446,Q449,Q458,Q455,Q452,Q461,Q464,Q467,Q470,Q473,Q476,Q479,Q482,Q485,Q488,Q491,Q494,Q497,Q500,Q503,Q506,Q509)</f>
        <v>0.73555389999999998</v>
      </c>
      <c r="R511" s="4" t="s">
        <v>29</v>
      </c>
      <c r="S511" s="4">
        <f>AVERAGE(S392,S395,S398,S401,S404,S407,S410,S413,S416,S419,S422,S425,S428,S431,S434,S437,S440,S443,S446,S449,S458,S455,S452,S461,S464,S467,S470,S473,S476,S479,S482,S485,S488,S491,S494,S497,S500,S503,S506,S509)</f>
        <v>0.332297175</v>
      </c>
      <c r="T511" s="4">
        <f>AVERAGE(T392,T395,T398,T401,T404,T407,T410,T413,T416,T419,T422,T425,T428,T431,T434,T437,T440,T443,T446,T449,T458,T455,T452,T461,T464,T467,T470,T473,T476,T479,T482,T485,T488,T491,T494,T497,T500,T503,T506,T509)</f>
        <v>0.34102060000000006</v>
      </c>
      <c r="U511" s="4">
        <f>AVERAGE(U392,U395,U398,U401,U404,U407,U410,U413,U416,U419,U422,U425,U428,U431,U434,U437,U440,U443,U446,U449,U458,U455,U452,U461,U464,U467,U470,U473,U476,U479,U482,U485,U488,U491,U494,U497,U500,U503,U506,U509)</f>
        <v>1.1079159000000001</v>
      </c>
      <c r="V511" s="4" t="s">
        <v>29</v>
      </c>
      <c r="W511" s="4">
        <f>AVERAGE(W392,W395,W398,W401,W404,W407,W410,W413,W416,W419,W422,W425,W428,W431,W434,W437,W440,W443,W446,W449,W458,W455,W452,W461,W464,W467,W470,W473,W476,W479,W482,W485,W488,W491,W494,W497,W500,W503,W506,W509)</f>
        <v>0.42380590000000018</v>
      </c>
      <c r="X511" s="4">
        <f>AVERAGE(X392,X395,X398,X401,X404,X407,X410,X413,X416,X419,X422,X425,X428,X431,X434,X437,X440,X443,X446,X449,X458,X455,X452,X461,X464,X467,X470,X473,X476,X479,X482,X485,X488,X491,X494,X497,X500,X503,X506,X509)</f>
        <v>0.44629212499999998</v>
      </c>
      <c r="Y511" s="4">
        <f>AVERAGE(Y392,Y395,Y398,Y401,Y404,Y407,Y410,Y413,Y416,Y419,Y422,Y425,Y428,Y431,Y434,Y437,Y440,Y443,Y446,Y449,Y458,Y455,Y452,Y461,Y464,Y467,Y470,Y473,Y476,Y479,Y482,Y485,Y488,Y491,Y494,Y497,Y500,Y503,Y506,Y509)</f>
        <v>1.3681807249999998</v>
      </c>
      <c r="Z511" s="4" t="s">
        <v>29</v>
      </c>
      <c r="AA511" s="4">
        <f>AVERAGE(AA392,AA395,AA398,AA401,AA404,AA407,AA410,AA413,AA416,AA419,AA422,AA425,AA428,AA431,AA434,AA437,AA440,AA443,AA446,AA449,AA458,AA455,AA452,AA461,AA464,AA467,AA470,AA473,AA476,AA479,AA482,AA485,AA488,AA491,AA494,AA497,AA500,AA503,AA506,AA509)</f>
        <v>0.50444522499999989</v>
      </c>
      <c r="AB511" s="4">
        <f>AVERAGE(AB392,AB395,AB398,AB401,AB404,AB407,AB410,AB413,AB416,AB419,AB422,AB425,AB428,AB431,AB434,AB437,AB440,AB443,AB446,AB449,AB458,AB455,AB452,AB461,AB464,AB467,AB470,AB473,AB476,AB479,AB482,AB485,AB488,AB491,AB494,AB497,AB500,AB503,AB506,AB509)</f>
        <v>0.52837032500000003</v>
      </c>
      <c r="AC511" s="4">
        <f>AVERAGE(AC392,AC395,AC398,AC401,AC404,AC407,AC410,AC413,AC416,AC419,AC422,AC425,AC428,AC431,AC434,AC437,AC440,AC443,AC446,AC449,AC458,AC455,AC452,AC461,AC464,AC467,AC470,AC473,AC476,AC479,AC482,AC485,AC488,AC491,AC494,AC497,AC500,AC503,AC506,AC509)</f>
        <v>1.6498068000000004</v>
      </c>
      <c r="AD511" s="4" t="s">
        <v>29</v>
      </c>
      <c r="AE511" s="4">
        <f>AVERAGE(AE392,AE395,AE398,AE401,AE404,AE407,AE410,AE413,AE416,AE419,AE422,AE425,AE428,AE431,AE434,AE437,AE440,AE443,AE446,AE449,AE458,AE455,AE452,AE461,AE464,AE467,AE470,AE473,AE476,AE479,AE482,AE485,AE488,AE491,AE494,AE497,AE500,AE503,AE506,AE509)</f>
        <v>0.52044297499999992</v>
      </c>
      <c r="AF511" s="4">
        <f>AVERAGE(AF392,AF395,AF398,AF401,AF404,AF407,AF410,AF413,AF416,AF419,AF422,AF425,AF428,AF431,AF434,AF437,AF440,AF443,AF446,AF449,AF458,AF455,AF452,AF461,AF464,AF467,AF470,AF473,AF476,AF479,AF482,AF485,AF488,AF491,AF494,AF497,AF500,AF503,AF506,AF509)</f>
        <v>0.5471812749999998</v>
      </c>
      <c r="AG511" s="4">
        <f>AVERAGE(AG392,AG395,AG398,AG401,AG404,AG407,AG410,AG413,AG416,AG419,AG422,AG425,AG428,AG431,AG434,AG437,AG440,AG443,AG446,AG449,AG458,AG455,AG452,AG461,AG464,AG467,AG470,AG473,AG476,AG479,AG482,AG485,AG488,AG491,AG494,AG497,AG500,AG503,AG506,AG509)</f>
        <v>1.7331358749999999</v>
      </c>
      <c r="AH511" s="4" t="s">
        <v>29</v>
      </c>
      <c r="AI511" s="4">
        <f>AVERAGE(AI392,AI395,AI398,AI401,AI404,AI407,AI410,AI413,AI416,AI419,AI422,AI425,AI428,AI431,AI434,AI437,AI440,AI443,AI446,AI449,AI458,AI455,AI452,AI461,AI464,AI467,AI470,AI473,AI476,AI479,AI482,AI485,AI488,AI491,AI494,AI497,AI500,AI503,AI506,AI509)</f>
        <v>0.62590970000000001</v>
      </c>
      <c r="AJ511" s="4">
        <f>AVERAGE(AJ392,AJ395,AJ398,AJ401,AJ404,AJ407,AJ410,AJ413,AJ416,AJ419,AJ422,AJ425,AJ428,AJ431,AJ434,AJ437,AJ440,AJ443,AJ446,AJ449,AJ458,AJ455,AJ452,AJ461,AJ464,AJ467,AJ470,AJ473,AJ476,AJ479,AJ482,AJ485,AJ488,AJ491,AJ494,AJ497,AJ500,AJ503,AJ506,AJ509)</f>
        <v>0.656278625</v>
      </c>
      <c r="AK511" s="4">
        <f>AVERAGE(AK392,AK395,AK398,AK401,AK404,AK407,AK410,AK413,AK416,AK419,AK422,AK425,AK428,AK431,AK434,AK437,AK440,AK443,AK446,AK449,AK458,AK455,AK452,AK461,AK464,AK467,AK470,AK473,AK476,AK479,AK482,AK485,AK488,AK491,AK494,AK497,AK500,AK503,AK506,AK509)</f>
        <v>2.0927366999999997</v>
      </c>
      <c r="AL511" s="4" t="s">
        <v>29</v>
      </c>
      <c r="AM511" s="4">
        <f>AVERAGE(AM392,AM395,AM398,AM401,AM404,AM407,AM410,AM413,AM416,AM419,AM422,AM425,AM428,AM431,AM434,AM437,AM440,AM443,AM446,AM449,AM458,AM455,AM452,AM461,AM464,AM467,AM470,AM473,AM476,AM479,AM482,AM485,AM488,AM491,AM494,AM497,AM500,AM503,AM506,AM509)</f>
        <v>0.77546562500000005</v>
      </c>
      <c r="AN511" s="4">
        <f>AVERAGE(AN392,AN395,AN398,AN401,AN404,AN407,AN410,AN413,AN416,AN419,AN422,AN425,AN428,AN431,AN434,AN437,AN440,AN443,AN446,AN449,AN458,AN455,AN452,AN461,AN464,AN467,AN470,AN473,AN476,AN479,AN482,AN485,AN488,AN491,AN494,AN497,AN500,AN503,AN506,AN509)</f>
        <v>0.80358789999999991</v>
      </c>
      <c r="AO511" s="4">
        <f>AVERAGE(AO392,AO395,AO398,AO401,AO404,AO407,AO410,AO413,AO416,AO419,AO422,AO425,AO428,AO431,AO434,AO437,AO440,AO443,AO446,AO449,AO458,AO455,AO452,AO461,AO464,AO467,AO470,AO473,AO476,AO479,AO482,AO485,AO488,AO491,AO494,AO497,AO500,AO503,AO506,AO509)</f>
        <v>2.4942584000000001</v>
      </c>
    </row>
    <row r="512" spans="2:41">
      <c r="B512" s="4">
        <v>25.5</v>
      </c>
      <c r="C512" s="4" t="e">
        <f>STDEV(C392,C395,C398,C401,C404,C407,C410,C413,C416,C419,C422,C425,C428,C431,C434,C437,C440,C443,C446,C449,C458,C455,C452,C461,C464,C467,C470,C473,C476,C479,C482,C485,C488,C491,C494,C497,C500,C503,C506,C509)/SQRT(COUNT(C392,C395,C398,C401,C404,C407,C410,C413,C416,C419,C422,C425,C428,C431,C434,C437,C440,C443,C446,C449,C458,C455,C452,C461,C464,C467,C470,C473,C476,C479,C482,C485,C488,C491,C494,C497,C500,C503,C506,C509))</f>
        <v>#DIV/0!</v>
      </c>
      <c r="D512" s="4" t="e">
        <f>STDEV(D392,D395,D398,D401,D404,D407,D410,D413,D416,D419,D422,D425,D428,D431,D434,D437,D440,D443,D446,D449,D458,D455,D452,D461,D464,D467,D470,D473,D476,D479,D482,D485,D488,D491,D494,D497,D500,D503,D506,D509)/SQRT(COUNT(D392,D395,D398,D401,D404,D407,D410,D413,D416,D419,D422,D425,D428,D431,D434,D437,D440,D443,D446,D449,D458,D455,D452,D461,D464,D467,D470,D473,D476,D479,D482,D485,D488,D491,D494,D497,D500,D503,D506,D509))</f>
        <v>#DIV/0!</v>
      </c>
      <c r="E512" s="4" t="e">
        <f>STDEV(E392,E395,E398,E401,E404,E407,E410,E413,E416,E419,E422,E425,E428,E431,E434,E437,E440,E443,E446,E449,E458,E455,E452,E461,E464,E467,E470,E473,E476,E479,E482,E485,E488,E491,E494,E497,E500,E503,E506,E509)/SQRT(COUNT(E392,E395,E398,E401,E404,E407,E410,E413,E416,E419,E422,E425,E428,E431,E434,E437,E440,E443,E446,E449,E458,E455,E452,E461,E464,E467,E470,E473,E476,E479,E482,E485,E488,E491,E494,E497,E500,E503,E506,E509))</f>
        <v>#DIV/0!</v>
      </c>
      <c r="F512" s="4">
        <v>25.5</v>
      </c>
      <c r="G512" s="4" t="e">
        <f>STDEV(G392,G395,G398,G401,G404,G407,G410,G413,G416,G419,G422,G425,G428,G431,G434,G437,G440,G443,G446,G449,G458,G455,G452,G461,G464,G467,G470,G473,G476,G479,G482,G485,G488,G491,G494,G497,G500,G503,G506,G509)/SQRT(COUNT(G392,G395,G398,G401,G404,G407,G410,G413,G416,G419,G422,G425,G428,G431,G434,G437,G440,G443,G446,G449,G458,G455,G452,G461,G464,G467,G470,G473,G476,G479,G482,G485,G488,G491,G494,G497,G500,G503,G506,G509))</f>
        <v>#DIV/0!</v>
      </c>
      <c r="H512" s="4" t="e">
        <f>STDEV(H392,H395,H398,H401,H404,H407,H410,H413,H416,H419,H422,H425,H428,H431,H434,H437,H440,H443,H446,H449,H458,H455,H452,H461,H464,H467,H470,H473,H476,H479,H482,H485,H488,H491,H494,H497,H500,H503,H506,H509)/SQRT(COUNT(H392,H395,H398,H401,H404,H407,H410,H413,H416,H419,H422,H425,H428,H431,H434,H437,H440,H443,H446,H449,H458,H455,H452,H461,H464,H467,H470,H473,H476,H479,H482,H485,H488,H491,H494,H497,H500,H503,H506,H509))</f>
        <v>#DIV/0!</v>
      </c>
      <c r="I512" s="4" t="e">
        <f>STDEV(I392,I395,I398,I401,I404,I407,I410,I413,I416,I419,I422,I425,I428,I431,I434,I437,I440,I443,I446,I449,I458,I455,I452,I461,I464,I467,I470,I473,I476,I479,I482,I485,I488,I491,I494,I497,I500,I503,I506,I509)/SQRT(COUNT(I392,I395,I398,I401,I404,I407,I410,I413,I416,I419,I422,I425,I428,I431,I434,I437,I440,I443,I446,I449,I458,I455,I452,I461,I464,I467,I470,I473,I476,I479,I482,I485,I488,I491,I494,I497,I500,I503,I506,I509))</f>
        <v>#DIV/0!</v>
      </c>
      <c r="J512" s="4">
        <v>25.5</v>
      </c>
      <c r="K512" s="4">
        <f>STDEV(K392,K395,K398,K401,K404,K407,K410,K413,K416,K419,K422,K425,K428,K431,K434,K437,K440,K443,K446,K449,K458,K455,K452,K461,K464,K467,K470,K473,K476,K479,K482,K485,K488,K491,K494,K497,K500,K503,K506,K509)/SQRT(COUNT(K392,K395,K398,K401,K404,K407,K410,K413,K416,K419,K422,K425,K428,K431,K434,K437,K440,K443,K446,K449,K458,K455,K452,K461,K464,K467,K470,K473,K476,K479,K482,K485,K488,K491,K494,K497,K500,K503,K506,K509))</f>
        <v>1.2935189843155065E-2</v>
      </c>
      <c r="L512" s="4">
        <f>STDEV(L392,L395,L398,L401,L404,L407,L410,L413,L416,L419,L422,L425,L428,L431,L434,L437,L440,L443,L446,L449,L458,L455,L452,L461,L464,L467,L470,L473,L476,L479,L482,L485,L488,L491,L494,L497,L500,L503,L506,L509)/SQRT(COUNT(L392,L395,L398,L401,L404,L407,L410,L413,L416,L419,L422,L425,L428,L431,L434,L437,L440,L443,L446,L449,L458,L455,L452,L461,L464,L467,L470,L473,L476,L479,L482,L485,L488,L491,L494,L497,L500,L503,L506,L509))</f>
        <v>1.3529919143659265E-2</v>
      </c>
      <c r="M512" s="4">
        <f>STDEV(M392,M395,M398,M401,M404,M407,M410,M413,M416,M419,M422,M425,M428,M431,M434,M437,M440,M443,M446,M449,M458,M455,M452,M461,M464,M467,M470,M473,M476,M479,M482,M485,M488,M491,M494,M497,M500,M503,M506,M509)/SQRT(COUNT(M392,M395,M398,M401,M404,M407,M410,M413,M416,M419,M422,M425,M428,M431,M434,M437,M440,M443,M446,M449,M458,M455,M452,M461,M464,M467,M470,M473,M476,M479,M482,M485,M488,M491,M494,M497,M500,M503,M506,M509))</f>
        <v>5.0848169864470938E-2</v>
      </c>
      <c r="N512" s="4">
        <v>25.5</v>
      </c>
      <c r="O512" s="4">
        <f>STDEV(O392,O395,O398,O401,O404,O407,O410,O413,O416,O419,O422,O425,O428,O431,O434,O437,O440,O443,O446,O449,O458,O455,O452,O461,O464,O467,O470,O473,O476,O479,O482,O485,O488,O491,O494,O497,O500,O503,O506,O509)/SQRT(COUNT(O392,O395,O398,O401,O404,O407,O410,O413,O416,O419,O422,O425,O428,O431,O434,O437,O440,O443,O446,O449,O458,O455,O452,O461,O464,O467,O470,O473,O476,O479,O482,O485,O488,O491,O494,O497,O500,O503,O506,O509))</f>
        <v>1.528270066434889E-2</v>
      </c>
      <c r="P512" s="4">
        <f>STDEV(P392,P395,P398,P401,P404,P407,P410,P413,P416,P419,P422,P425,P428,P431,P434,P437,P440,P443,P446,P449,P458,P455,P452,P461,P464,P467,P470,P473,P476,P479,P482,P485,P488,P491,P494,P497,P500,P503,P506,P509)/SQRT(COUNT(P392,P395,P398,P401,P404,P407,P410,P413,P416,P419,P422,P425,P428,P431,P434,P437,P440,P443,P446,P449,P458,P455,P452,P461,P464,P467,P470,P473,P476,P479,P482,P485,P488,P491,P494,P497,P500,P503,P506,P509))</f>
        <v>1.6023128156647286E-2</v>
      </c>
      <c r="Q512" s="4">
        <f>STDEV(Q392,Q395,Q398,Q401,Q404,Q407,Q410,Q413,Q416,Q419,Q422,Q425,Q428,Q431,Q434,Q437,Q440,Q443,Q446,Q449,Q458,Q455,Q452,Q461,Q464,Q467,Q470,Q473,Q476,Q479,Q482,Q485,Q488,Q491,Q494,Q497,Q500,Q503,Q506,Q509)/SQRT(COUNT(Q392,Q395,Q398,Q401,Q404,Q407,Q410,Q413,Q416,Q419,Q422,Q425,Q428,Q431,Q434,Q437,Q440,Q443,Q446,Q449,Q458,Q455,Q452,Q461,Q464,Q467,Q470,Q473,Q476,Q479,Q482,Q485,Q488,Q491,Q494,Q497,Q500,Q503,Q506,Q509))</f>
        <v>5.4017433528573335E-2</v>
      </c>
      <c r="R512" s="4">
        <v>25.5</v>
      </c>
      <c r="S512" s="4">
        <f>STDEV(S392,S395,S398,S401,S404,S407,S410,S413,S416,S419,S422,S425,S428,S431,S434,S437,S440,S443,S446,S449,S458,S455,S452,S461,S464,S467,S470,S473,S476,S479,S482,S485,S488,S491,S494,S497,S500,S503,S506,S509)/SQRT(COUNT(S392,S395,S398,S401,S404,S407,S410,S413,S416,S419,S422,S425,S428,S431,S434,S437,S440,S443,S446,S449,S458,S455,S452,S461,S464,S467,S470,S473,S476,S479,S482,S485,S488,S491,S494,S497,S500,S503,S506,S509))</f>
        <v>2.0708760084615474E-2</v>
      </c>
      <c r="T512" s="4">
        <f>STDEV(T392,T395,T398,T401,T404,T407,T410,T413,T416,T419,T422,T425,T428,T431,T434,T437,T440,T443,T446,T449,T458,T455,T452,T461,T464,T467,T470,T473,T476,T479,T482,T485,T488,T491,T494,T497,T500,T503,T506,T509)/SQRT(COUNT(T392,T395,T398,T401,T404,T407,T410,T413,T416,T419,T422,T425,T428,T431,T434,T437,T440,T443,T446,T449,T458,T455,T452,T461,T464,T467,T470,T473,T476,T479,T482,T485,T488,T491,T494,T497,T500,T503,T506,T509))</f>
        <v>2.135905235685976E-2</v>
      </c>
      <c r="U512" s="4">
        <f>STDEV(U392,U395,U398,U401,U404,U407,U410,U413,U416,U419,U422,U425,U428,U431,U434,U437,U440,U443,U446,U449,U458,U455,U452,U461,U464,U467,U470,U473,U476,U479,U482,U485,U488,U491,U494,U497,U500,U503,U506,U509)/SQRT(COUNT(U392,U395,U398,U401,U404,U407,U410,U413,U416,U419,U422,U425,U428,U431,U434,U437,U440,U443,U446,U449,U458,U455,U452,U461,U464,U467,U470,U473,U476,U479,U482,U485,U488,U491,U494,U497,U500,U503,U506,U509))</f>
        <v>8.9095347529895272E-2</v>
      </c>
      <c r="V512" s="4">
        <v>25.5</v>
      </c>
      <c r="W512" s="4">
        <f>STDEV(W392,W395,W398,W401,W404,W407,W410,W413,W416,W419,W422,W425,W428,W431,W434,W437,W440,W443,W446,W449,W458,W455,W452,W461,W464,W467,W470,W473,W476,W479,W482,W485,W488,W491,W494,W497,W500,W503,W506,W509)/SQRT(COUNT(W392,W395,W398,W401,W404,W407,W410,W413,W416,W419,W422,W425,W428,W431,W434,W437,W440,W443,W446,W449,W458,W455,W452,W461,W464,W467,W470,W473,W476,W479,W482,W485,W488,W491,W494,W497,W500,W503,W506,W509))</f>
        <v>2.2912906846886513E-2</v>
      </c>
      <c r="X512" s="4">
        <f>STDEV(X392,X395,X398,X401,X404,X407,X410,X413,X416,X419,X422,X425,X428,X431,X434,X437,X440,X443,X446,X449,X458,X455,X452,X461,X464,X467,X470,X473,X476,X479,X482,X485,X488,X491,X494,X497,X500,X503,X506,X509)/SQRT(COUNT(X392,X395,X398,X401,X404,X407,X410,X413,X416,X419,X422,X425,X428,X431,X434,X437,X440,X443,X446,X449,X458,X455,X452,X461,X464,X467,X470,X473,X476,X479,X482,X485,X488,X491,X494,X497,X500,X503,X506,X509))</f>
        <v>2.4622567461271259E-2</v>
      </c>
      <c r="Y512" s="4">
        <f>STDEV(Y392,Y395,Y398,Y401,Y404,Y407,Y410,Y413,Y416,Y419,Y422,Y425,Y428,Y431,Y434,Y437,Y440,Y443,Y446,Y449,Y458,Y455,Y452,Y461,Y464,Y467,Y470,Y473,Y476,Y479,Y482,Y485,Y488,Y491,Y494,Y497,Y500,Y503,Y506,Y509)/SQRT(COUNT(Y392,Y395,Y398,Y401,Y404,Y407,Y410,Y413,Y416,Y419,Y422,Y425,Y428,Y431,Y434,Y437,Y440,Y443,Y446,Y449,Y458,Y455,Y452,Y461,Y464,Y467,Y470,Y473,Y476,Y479,Y482,Y485,Y488,Y491,Y494,Y497,Y500,Y503,Y506,Y509))</f>
        <v>9.4642727729306195E-2</v>
      </c>
      <c r="Z512" s="4">
        <v>25.5</v>
      </c>
      <c r="AA512" s="4">
        <f>STDEV(AA392,AA395,AA398,AA401,AA404,AA407,AA410,AA413,AA416,AA419,AA422,AA425,AA428,AA431,AA434,AA437,AA440,AA443,AA446,AA449,AA458,AA455,AA452,AA461,AA464,AA467,AA470,AA473,AA476,AA479,AA482,AA485,AA488,AA491,AA494,AA497,AA500,AA503,AA506,AA509)/SQRT(COUNT(AA392,AA395,AA398,AA401,AA404,AA407,AA410,AA413,AA416,AA419,AA422,AA425,AA428,AA431,AA434,AA437,AA440,AA443,AA446,AA449,AA458,AA455,AA452,AA461,AA464,AA467,AA470,AA473,AA476,AA479,AA482,AA485,AA488,AA491,AA494,AA497,AA500,AA503,AA506,AA509))</f>
        <v>2.8130108417086443E-2</v>
      </c>
      <c r="AB512" s="4">
        <f>STDEV(AB392,AB395,AB398,AB401,AB404,AB407,AB410,AB413,AB416,AB419,AB422,AB425,AB428,AB431,AB434,AB437,AB440,AB443,AB446,AB449,AB458,AB455,AB452,AB461,AB464,AB467,AB470,AB473,AB476,AB479,AB482,AB485,AB488,AB491,AB494,AB497,AB500,AB503,AB506,AB509)/SQRT(COUNT(AB392,AB395,AB398,AB401,AB404,AB407,AB410,AB413,AB416,AB419,AB422,AB425,AB428,AB431,AB434,AB437,AB440,AB443,AB446,AB449,AB458,AB455,AB452,AB461,AB464,AB467,AB470,AB473,AB476,AB479,AB482,AB485,AB488,AB491,AB494,AB497,AB500,AB503,AB506,AB509))</f>
        <v>2.9342197563939645E-2</v>
      </c>
      <c r="AC512" s="4">
        <f>STDEV(AC392,AC395,AC398,AC401,AC404,AC407,AC410,AC413,AC416,AC419,AC422,AC425,AC428,AC431,AC434,AC437,AC440,AC443,AC446,AC449,AC458,AC455,AC452,AC461,AC464,AC467,AC470,AC473,AC476,AC479,AC482,AC485,AC488,AC491,AC494,AC497,AC500,AC503,AC506,AC509)/SQRT(COUNT(AC392,AC395,AC398,AC401,AC404,AC407,AC410,AC413,AC416,AC419,AC422,AC425,AC428,AC431,AC434,AC437,AC440,AC443,AC446,AC449,AC458,AC455,AC452,AC461,AC464,AC467,AC470,AC473,AC476,AC479,AC482,AC485,AC488,AC491,AC494,AC497,AC500,AC503,AC506,AC509))</f>
        <v>0.12650542021747607</v>
      </c>
      <c r="AD512" s="4">
        <v>25.5</v>
      </c>
      <c r="AE512" s="4">
        <f>STDEV(AE392,AE395,AE398,AE401,AE404,AE407,AE410,AE413,AE416,AE419,AE422,AE425,AE428,AE431,AE434,AE437,AE440,AE443,AE446,AE449,AE458,AE455,AE452,AE461,AE464,AE467,AE470,AE473,AE476,AE479,AE482,AE485,AE488,AE491,AE494,AE497,AE500,AE503,AE506,AE509)/SQRT(COUNT(AE392,AE395,AE398,AE401,AE404,AE407,AE410,AE413,AE416,AE419,AE422,AE425,AE428,AE431,AE434,AE437,AE440,AE443,AE446,AE449,AE458,AE455,AE452,AE461,AE464,AE467,AE470,AE473,AE476,AE479,AE482,AE485,AE488,AE491,AE494,AE497,AE500,AE503,AE506,AE509))</f>
        <v>4.1169161215561967E-2</v>
      </c>
      <c r="AF512" s="4">
        <f>STDEV(AF392,AF395,AF398,AF401,AF404,AF407,AF410,AF413,AF416,AF419,AF422,AF425,AF428,AF431,AF434,AF437,AF440,AF443,AF446,AF449,AF458,AF455,AF452,AF461,AF464,AF467,AF470,AF473,AF476,AF479,AF482,AF485,AF488,AF491,AF494,AF497,AF500,AF503,AF506,AF509)/SQRT(COUNT(AF392,AF395,AF398,AF401,AF404,AF407,AF410,AF413,AF416,AF419,AF422,AF425,AF428,AF431,AF434,AF437,AF440,AF443,AF446,AF449,AF458,AF455,AF452,AF461,AF464,AF467,AF470,AF473,AF476,AF479,AF482,AF485,AF488,AF491,AF494,AF497,AF500,AF503,AF506,AF509))</f>
        <v>4.3069826097786576E-2</v>
      </c>
      <c r="AG512" s="4">
        <f>STDEV(AG392,AG395,AG398,AG401,AG404,AG407,AG410,AG413,AG416,AG419,AG422,AG425,AG428,AG431,AG434,AG437,AG440,AG443,AG446,AG449,AG458,AG455,AG452,AG461,AG464,AG467,AG470,AG473,AG476,AG479,AG482,AG485,AG488,AG491,AG494,AG497,AG500,AG503,AG506,AG509)/SQRT(COUNT(AG392,AG395,AG398,AG401,AG404,AG407,AG410,AG413,AG416,AG419,AG422,AG425,AG428,AG431,AG434,AG437,AG440,AG443,AG446,AG449,AG458,AG455,AG452,AG461,AG464,AG467,AG470,AG473,AG476,AG479,AG482,AG485,AG488,AG491,AG494,AG497,AG500,AG503,AG506,AG509))</f>
        <v>0.16410816465315148</v>
      </c>
      <c r="AH512" s="4">
        <v>25.5</v>
      </c>
      <c r="AI512" s="4">
        <f>STDEV(AI392,AI395,AI398,AI401,AI404,AI407,AI410,AI413,AI416,AI419,AI422,AI425,AI428,AI431,AI434,AI437,AI440,AI443,AI446,AI449,AI458,AI455,AI452,AI461,AI464,AI467,AI470,AI473,AI476,AI479,AI482,AI485,AI488,AI491,AI494,AI497,AI500,AI503,AI506,AI509)/SQRT(COUNT(AI392,AI395,AI398,AI401,AI404,AI407,AI410,AI413,AI416,AI419,AI422,AI425,AI428,AI431,AI434,AI437,AI440,AI443,AI446,AI449,AI458,AI455,AI452,AI461,AI464,AI467,AI470,AI473,AI476,AI479,AI482,AI485,AI488,AI491,AI494,AI497,AI500,AI503,AI506,AI509))</f>
        <v>4.4124587175873677E-2</v>
      </c>
      <c r="AJ512" s="4">
        <f>STDEV(AJ392,AJ395,AJ398,AJ401,AJ404,AJ407,AJ410,AJ413,AJ416,AJ419,AJ422,AJ425,AJ428,AJ431,AJ434,AJ437,AJ440,AJ443,AJ446,AJ449,AJ458,AJ455,AJ452,AJ461,AJ464,AJ467,AJ470,AJ473,AJ476,AJ479,AJ482,AJ485,AJ488,AJ491,AJ494,AJ497,AJ500,AJ503,AJ506,AJ509)/SQRT(COUNT(AJ392,AJ395,AJ398,AJ401,AJ404,AJ407,AJ410,AJ413,AJ416,AJ419,AJ422,AJ425,AJ428,AJ431,AJ434,AJ437,AJ440,AJ443,AJ446,AJ449,AJ458,AJ455,AJ452,AJ461,AJ464,AJ467,AJ470,AJ473,AJ476,AJ479,AJ482,AJ485,AJ488,AJ491,AJ494,AJ497,AJ500,AJ503,AJ506,AJ509))</f>
        <v>4.6298092543719055E-2</v>
      </c>
      <c r="AK512" s="4">
        <f>STDEV(AK392,AK395,AK398,AK401,AK404,AK407,AK410,AK413,AK416,AK419,AK422,AK425,AK428,AK431,AK434,AK437,AK440,AK443,AK446,AK449,AK458,AK455,AK452,AK461,AK464,AK467,AK470,AK473,AK476,AK479,AK482,AK485,AK488,AK491,AK494,AK497,AK500,AK503,AK506,AK509)/SQRT(COUNT(AK392,AK395,AK398,AK401,AK404,AK407,AK410,AK413,AK416,AK419,AK422,AK425,AK428,AK431,AK434,AK437,AK440,AK443,AK446,AK449,AK458,AK455,AK452,AK461,AK464,AK467,AK470,AK473,AK476,AK479,AK482,AK485,AK488,AK491,AK494,AK497,AK500,AK503,AK506,AK509))</f>
        <v>0.18755606129253255</v>
      </c>
      <c r="AL512" s="4">
        <v>25.5</v>
      </c>
      <c r="AM512" s="4">
        <f>STDEV(AM392,AM395,AM398,AM401,AM404,AM407,AM410,AM413,AM416,AM419,AM422,AM425,AM428,AM431,AM434,AM437,AM440,AM443,AM446,AM449,AM458,AM455,AM452,AM461,AM464,AM467,AM470,AM473,AM476,AM479,AM482,AM485,AM488,AM491,AM494,AM497,AM500,AM503,AM506,AM509)/SQRT(COUNT(AM392,AM395,AM398,AM401,AM404,AM407,AM410,AM413,AM416,AM419,AM422,AM425,AM428,AM431,AM434,AM437,AM440,AM443,AM446,AM449,AM458,AM455,AM452,AM461,AM464,AM467,AM470,AM473,AM476,AM479,AM482,AM485,AM488,AM491,AM494,AM497,AM500,AM503,AM506,AM509))</f>
        <v>4.7599895171004547E-2</v>
      </c>
      <c r="AN512" s="4">
        <f>STDEV(AN392,AN395,AN398,AN401,AN404,AN407,AN410,AN413,AN416,AN419,AN422,AN425,AN428,AN431,AN434,AN437,AN440,AN443,AN446,AN449,AN458,AN455,AN452,AN461,AN464,AN467,AN470,AN473,AN476,AN479,AN482,AN485,AN488,AN491,AN494,AN497,AN500,AN503,AN506,AN509)/SQRT(COUNT(AN392,AN395,AN398,AN401,AN404,AN407,AN410,AN413,AN416,AN419,AN422,AN425,AN428,AN431,AN434,AN437,AN440,AN443,AN446,AN449,AN458,AN455,AN452,AN461,AN464,AN467,AN470,AN473,AN476,AN479,AN482,AN485,AN488,AN491,AN494,AN497,AN500,AN503,AN506,AN509))</f>
        <v>4.9488297528858992E-2</v>
      </c>
      <c r="AO512" s="4">
        <f>STDEV(AO392,AO395,AO398,AO401,AO404,AO407,AO410,AO413,AO416,AO419,AO422,AO425,AO428,AO431,AO434,AO437,AO440,AO443,AO446,AO449,AO458,AO455,AO452,AO461,AO464,AO467,AO470,AO473,AO476,AO479,AO482,AO485,AO488,AO491,AO494,AO497,AO500,AO503,AO506,AO509)/SQRT(COUNT(AO392,AO395,AO398,AO401,AO404,AO407,AO410,AO413,AO416,AO419,AO422,AO425,AO428,AO431,AO434,AO437,AO440,AO443,AO446,AO449,AO458,AO455,AO452,AO461,AO464,AO467,AO470,AO473,AO476,AO479,AO482,AO485,AO488,AO491,AO494,AO497,AO500,AO503,AO506,AO509))</f>
        <v>0.16624682829701259</v>
      </c>
    </row>
    <row r="514" spans="3:54">
      <c r="C514" t="s">
        <v>56</v>
      </c>
      <c r="O514" t="s">
        <v>56</v>
      </c>
    </row>
    <row r="515" spans="3:54">
      <c r="C515" t="s">
        <v>34</v>
      </c>
      <c r="G515" t="s">
        <v>35</v>
      </c>
      <c r="K515" t="s">
        <v>63</v>
      </c>
      <c r="O515" t="s">
        <v>36</v>
      </c>
      <c r="S515" t="s">
        <v>64</v>
      </c>
      <c r="W515" t="s">
        <v>37</v>
      </c>
      <c r="AA515" t="s">
        <v>65</v>
      </c>
      <c r="AE515" t="s">
        <v>45</v>
      </c>
      <c r="AI515" t="s">
        <v>66</v>
      </c>
      <c r="AM515" t="s">
        <v>44</v>
      </c>
    </row>
    <row r="516" spans="3:54">
      <c r="C516">
        <v>0.97871699999999995</v>
      </c>
      <c r="D516">
        <v>0.959646</v>
      </c>
      <c r="E516">
        <v>1.14161</v>
      </c>
      <c r="G516">
        <v>0.97917500000000002</v>
      </c>
      <c r="H516">
        <v>0.96214200000000005</v>
      </c>
      <c r="I516">
        <v>1.1440900000000001</v>
      </c>
      <c r="K516">
        <v>0.94934099999999999</v>
      </c>
      <c r="L516">
        <v>0.93436300000000005</v>
      </c>
      <c r="M516">
        <v>1.1135299999999999</v>
      </c>
      <c r="O516">
        <v>0.95652899999999996</v>
      </c>
      <c r="P516">
        <v>0.93957400000000002</v>
      </c>
      <c r="Q516">
        <v>1.12446</v>
      </c>
      <c r="S516">
        <v>0.95916500000000005</v>
      </c>
      <c r="T516">
        <v>0.94249499999999997</v>
      </c>
      <c r="U516">
        <v>1.12799</v>
      </c>
      <c r="W516">
        <v>0.97220099999999998</v>
      </c>
      <c r="X516">
        <v>0.96053599999999995</v>
      </c>
      <c r="Y516">
        <v>1.1393</v>
      </c>
      <c r="AA516">
        <v>0.96346200000000004</v>
      </c>
      <c r="AB516">
        <v>0.94969499999999996</v>
      </c>
      <c r="AC516">
        <v>1.42845</v>
      </c>
      <c r="AE516">
        <v>0.98693500000000001</v>
      </c>
      <c r="AF516">
        <v>0.96748800000000001</v>
      </c>
      <c r="AG516">
        <v>1.15595</v>
      </c>
      <c r="AI516">
        <v>0.96803600000000001</v>
      </c>
      <c r="AJ516">
        <v>0.95077800000000001</v>
      </c>
      <c r="AK516">
        <v>1.1474800000000001</v>
      </c>
      <c r="AM516">
        <v>1.01919</v>
      </c>
      <c r="AN516">
        <v>1.00702</v>
      </c>
      <c r="AO516">
        <v>1.181</v>
      </c>
      <c r="BA516" s="4"/>
      <c r="BB516" s="4"/>
    </row>
    <row r="517" spans="3:54">
      <c r="C517">
        <v>1.0335000000000001</v>
      </c>
      <c r="D517">
        <v>1.01698</v>
      </c>
      <c r="E517">
        <v>1.3145100000000001</v>
      </c>
      <c r="G517">
        <v>1.1473199999999999</v>
      </c>
      <c r="H517">
        <v>1.13744</v>
      </c>
      <c r="I517">
        <v>1.6863699999999999</v>
      </c>
      <c r="K517">
        <v>1.2322</v>
      </c>
      <c r="L517">
        <v>1.2175499999999999</v>
      </c>
      <c r="M517">
        <v>2.2775300000000001</v>
      </c>
      <c r="O517">
        <v>1.30914</v>
      </c>
      <c r="P517">
        <v>1.3243</v>
      </c>
      <c r="Q517">
        <v>2.4258899999999999</v>
      </c>
      <c r="S517">
        <v>1.3868199999999999</v>
      </c>
      <c r="T517">
        <v>1.3851599999999999</v>
      </c>
      <c r="U517">
        <v>2.7476699999999998</v>
      </c>
      <c r="W517">
        <v>1.0890299999999999</v>
      </c>
      <c r="X517">
        <v>1.0764800000000001</v>
      </c>
      <c r="Y517">
        <v>1.5261400000000001</v>
      </c>
      <c r="AA517">
        <v>1.2005999999999999</v>
      </c>
      <c r="AB517">
        <v>1.1915899999999999</v>
      </c>
      <c r="AC517">
        <v>2.3355600000000001</v>
      </c>
      <c r="AE517">
        <v>1.56321</v>
      </c>
      <c r="AF517">
        <v>1.56321</v>
      </c>
      <c r="AG517">
        <v>2.4146999999999998</v>
      </c>
      <c r="AI517">
        <v>1.64822</v>
      </c>
      <c r="AJ517">
        <v>1.6391500000000001</v>
      </c>
      <c r="AK517">
        <v>3.0986699999999998</v>
      </c>
      <c r="AM517">
        <v>1.2504999999999999</v>
      </c>
      <c r="AN517">
        <v>1.25743</v>
      </c>
      <c r="AO517">
        <v>1.94581</v>
      </c>
    </row>
    <row r="518" spans="3:54">
      <c r="C518">
        <v>5.4783000000000102E-2</v>
      </c>
      <c r="D518">
        <v>5.7334000000000003E-2</v>
      </c>
      <c r="E518">
        <v>0.1729</v>
      </c>
      <c r="G518">
        <v>0.16814499999999999</v>
      </c>
      <c r="H518">
        <v>0.17529800000000001</v>
      </c>
      <c r="I518">
        <v>0.54227999999999998</v>
      </c>
      <c r="K518">
        <v>0.28285900000000003</v>
      </c>
      <c r="L518">
        <v>0.28318700000000002</v>
      </c>
      <c r="M518">
        <v>1.1639999999999999</v>
      </c>
      <c r="O518">
        <v>0.35261100000000001</v>
      </c>
      <c r="P518">
        <v>0.38472600000000001</v>
      </c>
      <c r="Q518">
        <v>1.3014300000000001</v>
      </c>
      <c r="S518">
        <v>0.42765500000000001</v>
      </c>
      <c r="T518">
        <v>0.44266499999999998</v>
      </c>
      <c r="U518">
        <v>1.61968</v>
      </c>
      <c r="W518">
        <v>0.116829</v>
      </c>
      <c r="X518">
        <v>0.11594400000000001</v>
      </c>
      <c r="Y518">
        <v>0.38684000000000002</v>
      </c>
      <c r="AA518">
        <v>0.23713799999999999</v>
      </c>
      <c r="AB518">
        <v>0.241895</v>
      </c>
      <c r="AC518">
        <v>0.90710999999999997</v>
      </c>
      <c r="AE518">
        <v>0.57627499999999998</v>
      </c>
      <c r="AF518">
        <v>0.59572199999999997</v>
      </c>
      <c r="AG518">
        <v>1.25875</v>
      </c>
      <c r="AI518">
        <v>0.68018400000000001</v>
      </c>
      <c r="AJ518">
        <v>0.68837199999999998</v>
      </c>
      <c r="AK518">
        <v>1.95119</v>
      </c>
      <c r="AM518">
        <v>0.23130999999999999</v>
      </c>
      <c r="AN518">
        <v>0.25041000000000002</v>
      </c>
      <c r="AO518">
        <v>0.76480999999999999</v>
      </c>
      <c r="AQ518">
        <v>4</v>
      </c>
      <c r="AR518" s="4">
        <v>4.4471374999999994E-2</v>
      </c>
      <c r="AS518" s="4">
        <v>4.5684225000000009E-2</v>
      </c>
      <c r="AT518" s="4">
        <v>0.1274825</v>
      </c>
      <c r="AU518" s="4"/>
      <c r="AV518" s="4"/>
      <c r="AW518" s="4"/>
      <c r="AX518" s="4"/>
    </row>
    <row r="519" spans="3:54">
      <c r="C519">
        <v>0.98073100000000002</v>
      </c>
      <c r="D519">
        <v>0.96275299999999997</v>
      </c>
      <c r="E519">
        <v>1.1351100000000001</v>
      </c>
      <c r="G519">
        <v>0.94160500000000003</v>
      </c>
      <c r="H519">
        <v>0.92627700000000002</v>
      </c>
      <c r="I519">
        <v>1.09721</v>
      </c>
      <c r="K519">
        <v>0.97719199999999995</v>
      </c>
      <c r="L519">
        <v>0.966387</v>
      </c>
      <c r="M519">
        <v>1.13869</v>
      </c>
      <c r="O519">
        <v>1.0094000000000001</v>
      </c>
      <c r="P519">
        <v>0.991699</v>
      </c>
      <c r="Q519">
        <v>1.1663300000000001</v>
      </c>
      <c r="S519">
        <v>0.98110399999999998</v>
      </c>
      <c r="T519">
        <v>0.96382299999999999</v>
      </c>
      <c r="U519">
        <v>1.14113</v>
      </c>
      <c r="W519">
        <v>0.97298600000000002</v>
      </c>
      <c r="X519">
        <v>0.95752700000000002</v>
      </c>
      <c r="Y519">
        <v>1.1417999999999999</v>
      </c>
      <c r="AA519">
        <v>0.95558399999999999</v>
      </c>
      <c r="AB519">
        <v>0.938222</v>
      </c>
      <c r="AC519">
        <v>1.1221000000000001</v>
      </c>
      <c r="AE519">
        <v>0.98093200000000003</v>
      </c>
      <c r="AF519">
        <v>0.96057800000000004</v>
      </c>
      <c r="AG519">
        <v>1.14751</v>
      </c>
      <c r="AI519">
        <v>0.93718000000000001</v>
      </c>
      <c r="AJ519">
        <v>0.93087299999999995</v>
      </c>
      <c r="AK519">
        <v>1.1088800000000001</v>
      </c>
      <c r="AM519">
        <v>0.949268</v>
      </c>
      <c r="AN519">
        <v>0.93368899999999999</v>
      </c>
      <c r="AO519">
        <v>1.1240300000000001</v>
      </c>
      <c r="AQ519">
        <v>8</v>
      </c>
      <c r="AR519" s="4">
        <v>0.13013254999999999</v>
      </c>
      <c r="AS519" s="4">
        <v>0.1357516</v>
      </c>
      <c r="AT519" s="4">
        <v>0.4355009999999998</v>
      </c>
      <c r="AW519" s="4"/>
      <c r="AX519" s="4"/>
    </row>
    <row r="520" spans="3:54">
      <c r="C520">
        <v>1.0254399999999999</v>
      </c>
      <c r="D520">
        <v>1.01349</v>
      </c>
      <c r="E520">
        <v>1.2542500000000001</v>
      </c>
      <c r="G520">
        <v>1.1207199999999999</v>
      </c>
      <c r="H520">
        <v>1.10663</v>
      </c>
      <c r="I520">
        <v>1.83765</v>
      </c>
      <c r="K520">
        <v>1.02176</v>
      </c>
      <c r="L520">
        <v>1.00926</v>
      </c>
      <c r="M520">
        <v>1.29</v>
      </c>
      <c r="O520">
        <v>1.3431599999999999</v>
      </c>
      <c r="P520">
        <v>1.3283100000000001</v>
      </c>
      <c r="Q520">
        <v>2.2434699999999999</v>
      </c>
      <c r="S520">
        <v>1.43733</v>
      </c>
      <c r="T520">
        <v>1.4375599999999999</v>
      </c>
      <c r="U520">
        <v>2.7549299999999999</v>
      </c>
      <c r="W520">
        <v>1.0770299999999999</v>
      </c>
      <c r="X520">
        <v>1.0666100000000001</v>
      </c>
      <c r="Y520">
        <v>1.5995299999999999</v>
      </c>
      <c r="AA520">
        <v>1.6766000000000001</v>
      </c>
      <c r="AB520">
        <v>1.6635899999999999</v>
      </c>
      <c r="AC520">
        <v>3.3083399999999998</v>
      </c>
      <c r="AE520">
        <v>1.8110299999999999</v>
      </c>
      <c r="AF520">
        <v>1.83188</v>
      </c>
      <c r="AG520">
        <v>3.6227499999999999</v>
      </c>
      <c r="AI520">
        <v>1.10741</v>
      </c>
      <c r="AJ520">
        <v>1.09192</v>
      </c>
      <c r="AK520">
        <v>1.7311799999999999</v>
      </c>
      <c r="AM520">
        <v>2.0236100000000001</v>
      </c>
      <c r="AN520">
        <v>2.0396200000000002</v>
      </c>
      <c r="AO520">
        <v>3.5518800000000001</v>
      </c>
      <c r="AQ520">
        <v>12</v>
      </c>
      <c r="AR520" s="4">
        <v>0.27480069999999995</v>
      </c>
      <c r="AS520" s="4">
        <v>0.28343232499999993</v>
      </c>
      <c r="AT520" s="4">
        <v>0.77749449999999976</v>
      </c>
      <c r="AU520" s="4"/>
      <c r="AV520" s="4"/>
      <c r="AW520" s="4"/>
      <c r="AX520" s="4"/>
      <c r="AY520" s="4"/>
      <c r="AZ520" s="4"/>
    </row>
    <row r="521" spans="3:54">
      <c r="C521">
        <v>4.4708999999999902E-2</v>
      </c>
      <c r="D521">
        <v>5.0736999999999997E-2</v>
      </c>
      <c r="E521">
        <v>0.11914</v>
      </c>
      <c r="G521">
        <v>0.179115</v>
      </c>
      <c r="H521">
        <v>0.18035300000000001</v>
      </c>
      <c r="I521">
        <v>0.74043999999999999</v>
      </c>
      <c r="K521">
        <v>4.4568000000000101E-2</v>
      </c>
      <c r="L521">
        <v>4.2873000000000001E-2</v>
      </c>
      <c r="M521">
        <v>0.15131</v>
      </c>
      <c r="O521">
        <v>0.33376</v>
      </c>
      <c r="P521">
        <v>0.33661099999999999</v>
      </c>
      <c r="Q521">
        <v>1.07714</v>
      </c>
      <c r="S521">
        <v>0.45622600000000002</v>
      </c>
      <c r="T521">
        <v>0.47373700000000002</v>
      </c>
      <c r="U521">
        <v>1.6137999999999999</v>
      </c>
      <c r="W521">
        <v>0.104044</v>
      </c>
      <c r="X521">
        <v>0.109083</v>
      </c>
      <c r="Y521">
        <v>0.45773000000000003</v>
      </c>
      <c r="AA521">
        <v>0.72101599999999999</v>
      </c>
      <c r="AB521">
        <v>0.72536800000000001</v>
      </c>
      <c r="AC521">
        <v>2.1862400000000002</v>
      </c>
      <c r="AE521">
        <v>0.830098</v>
      </c>
      <c r="AF521">
        <v>0.87130200000000002</v>
      </c>
      <c r="AG521">
        <v>2.4752399999999999</v>
      </c>
      <c r="AI521">
        <v>0.17022999999999999</v>
      </c>
      <c r="AJ521">
        <v>0.161047</v>
      </c>
      <c r="AK521">
        <v>0.62229999999999996</v>
      </c>
      <c r="AM521">
        <v>1.0743419999999999</v>
      </c>
      <c r="AN521">
        <v>1.105931</v>
      </c>
      <c r="AO521">
        <v>2.4278499999999998</v>
      </c>
      <c r="AQ521">
        <v>16</v>
      </c>
      <c r="AR521" s="4">
        <v>0.39408597499999998</v>
      </c>
      <c r="AS521" s="4">
        <v>0.40725692500000016</v>
      </c>
      <c r="AT521" s="4">
        <v>1.174809</v>
      </c>
      <c r="AW521" s="4"/>
      <c r="AX521" s="4"/>
    </row>
    <row r="522" spans="3:54">
      <c r="C522">
        <v>0.96607200000000004</v>
      </c>
      <c r="D522">
        <v>0.94999100000000003</v>
      </c>
      <c r="E522">
        <v>1.13897</v>
      </c>
      <c r="G522">
        <v>0.95138</v>
      </c>
      <c r="H522">
        <v>0.93477500000000002</v>
      </c>
      <c r="I522">
        <v>1.11527</v>
      </c>
      <c r="K522">
        <v>0.97655099999999995</v>
      </c>
      <c r="L522">
        <v>0.96316800000000002</v>
      </c>
      <c r="M522">
        <v>1.1428700000000001</v>
      </c>
      <c r="O522">
        <v>0.99506499999999998</v>
      </c>
      <c r="P522">
        <v>0.97686799999999996</v>
      </c>
      <c r="Q522">
        <v>1.16631</v>
      </c>
      <c r="S522">
        <v>1.0089999999999999</v>
      </c>
      <c r="T522">
        <v>0.98959600000000003</v>
      </c>
      <c r="U522">
        <v>1.17096</v>
      </c>
      <c r="W522">
        <v>1.0439099999999999</v>
      </c>
      <c r="X522">
        <v>1.0252600000000001</v>
      </c>
      <c r="Y522">
        <v>1.20181</v>
      </c>
      <c r="AA522">
        <v>0.98334699999999997</v>
      </c>
      <c r="AB522">
        <v>0.96796700000000002</v>
      </c>
      <c r="AC522">
        <v>1.15036</v>
      </c>
      <c r="AE522">
        <v>0.96563200000000005</v>
      </c>
      <c r="AF522">
        <v>0.95096400000000003</v>
      </c>
      <c r="AG522">
        <v>1.13161</v>
      </c>
      <c r="AI522">
        <v>0.97081899999999999</v>
      </c>
      <c r="AJ522">
        <v>0.95889800000000003</v>
      </c>
      <c r="AK522">
        <v>1.1357299999999999</v>
      </c>
      <c r="AM522">
        <v>0.94956099999999999</v>
      </c>
      <c r="AN522">
        <v>0.932481</v>
      </c>
      <c r="AO522">
        <v>1.11252</v>
      </c>
      <c r="AQ522">
        <v>20</v>
      </c>
      <c r="AR522" s="4">
        <v>0.59158504999999995</v>
      </c>
      <c r="AS522" s="4">
        <v>0.60884125</v>
      </c>
      <c r="AT522" s="4">
        <v>1.8050994999999994</v>
      </c>
      <c r="AW522" s="4"/>
      <c r="AX522" s="4"/>
    </row>
    <row r="523" spans="3:54">
      <c r="C523">
        <v>0.974858</v>
      </c>
      <c r="D523">
        <v>0.95847700000000002</v>
      </c>
      <c r="E523">
        <v>1.15479</v>
      </c>
      <c r="G523">
        <v>1.1283000000000001</v>
      </c>
      <c r="H523">
        <v>1.1364799999999999</v>
      </c>
      <c r="I523">
        <v>1.5118499999999999</v>
      </c>
      <c r="K523">
        <v>1.02705</v>
      </c>
      <c r="L523">
        <v>1.0084200000000001</v>
      </c>
      <c r="M523">
        <v>1.2490399999999999</v>
      </c>
      <c r="O523">
        <v>1.3574600000000001</v>
      </c>
      <c r="P523">
        <v>1.35493</v>
      </c>
      <c r="Q523">
        <v>2.2960099999999999</v>
      </c>
      <c r="S523">
        <v>1.4414</v>
      </c>
      <c r="T523">
        <v>1.42944</v>
      </c>
      <c r="U523">
        <v>2.0567099999999998</v>
      </c>
      <c r="W523">
        <v>1.62534</v>
      </c>
      <c r="X523">
        <v>1.61053</v>
      </c>
      <c r="Y523">
        <v>3.0817399999999999</v>
      </c>
      <c r="AA523">
        <v>1.71092</v>
      </c>
      <c r="AB523">
        <v>1.7095899999999999</v>
      </c>
      <c r="AC523">
        <v>2.9855999999999998</v>
      </c>
      <c r="AE523">
        <v>1.80993</v>
      </c>
      <c r="AF523">
        <v>1.8423400000000001</v>
      </c>
      <c r="AG523">
        <v>5.0537099999999997</v>
      </c>
      <c r="AI523">
        <v>1.8774</v>
      </c>
      <c r="AJ523">
        <v>1.93038</v>
      </c>
      <c r="AK523">
        <v>3.33643</v>
      </c>
      <c r="AM523">
        <v>2.0495399999999999</v>
      </c>
      <c r="AN523">
        <v>2.05314</v>
      </c>
      <c r="AO523">
        <v>3.7952400000000002</v>
      </c>
      <c r="AQ523">
        <v>24</v>
      </c>
      <c r="AR523" s="4">
        <v>0.84344865000000002</v>
      </c>
      <c r="AS523" s="4">
        <v>0.86711092499999987</v>
      </c>
      <c r="AT523" s="4">
        <v>2.3548249999999995</v>
      </c>
      <c r="AW523" s="4"/>
      <c r="AX523" s="4"/>
    </row>
    <row r="524" spans="3:54">
      <c r="C524">
        <v>8.7859999999999605E-3</v>
      </c>
      <c r="D524">
        <v>8.4859999999999901E-3</v>
      </c>
      <c r="E524">
        <v>1.58199999999999E-2</v>
      </c>
      <c r="G524">
        <v>0.17691999999999999</v>
      </c>
      <c r="H524">
        <v>0.201705</v>
      </c>
      <c r="I524">
        <v>0.39657999999999999</v>
      </c>
      <c r="K524">
        <v>5.0499000000000099E-2</v>
      </c>
      <c r="L524">
        <v>4.5252000000000098E-2</v>
      </c>
      <c r="M524">
        <v>0.10617</v>
      </c>
      <c r="O524">
        <v>0.36239500000000002</v>
      </c>
      <c r="P524">
        <v>0.37806200000000001</v>
      </c>
      <c r="Q524">
        <v>1.1296999999999999</v>
      </c>
      <c r="S524">
        <v>0.43240000000000001</v>
      </c>
      <c r="T524">
        <v>0.43984400000000001</v>
      </c>
      <c r="U524">
        <v>0.88575000000000004</v>
      </c>
      <c r="W524">
        <v>0.58143</v>
      </c>
      <c r="X524">
        <v>0.58526999999999996</v>
      </c>
      <c r="Y524">
        <v>1.8799300000000001</v>
      </c>
      <c r="AA524">
        <v>0.72757300000000003</v>
      </c>
      <c r="AB524">
        <v>0.74162300000000003</v>
      </c>
      <c r="AC524">
        <v>1.83524</v>
      </c>
      <c r="AE524">
        <v>0.84429799999999999</v>
      </c>
      <c r="AF524">
        <v>0.89137599999999995</v>
      </c>
      <c r="AG524">
        <v>3.9220999999999999</v>
      </c>
      <c r="AI524">
        <v>0.90658099999999997</v>
      </c>
      <c r="AJ524">
        <v>0.97148199999999996</v>
      </c>
      <c r="AK524">
        <v>2.2006999999999999</v>
      </c>
      <c r="AM524">
        <v>1.099979</v>
      </c>
      <c r="AN524">
        <v>1.1206590000000001</v>
      </c>
      <c r="AO524">
        <v>2.6827200000000002</v>
      </c>
    </row>
    <row r="525" spans="3:54">
      <c r="C525">
        <v>1.0133300000000001</v>
      </c>
      <c r="D525">
        <v>0.99829500000000004</v>
      </c>
      <c r="E525">
        <v>1.1691499999999999</v>
      </c>
      <c r="G525">
        <v>0.95767199999999997</v>
      </c>
      <c r="H525">
        <v>0.94409699999999996</v>
      </c>
      <c r="I525">
        <v>1.12212</v>
      </c>
      <c r="K525">
        <v>0.95433100000000004</v>
      </c>
      <c r="L525">
        <v>0.93796299999999999</v>
      </c>
      <c r="M525">
        <v>1.13097</v>
      </c>
      <c r="O525">
        <v>0.92065900000000001</v>
      </c>
      <c r="P525">
        <v>0.90403699999999998</v>
      </c>
      <c r="Q525">
        <v>1.07629</v>
      </c>
      <c r="S525">
        <v>0.940164</v>
      </c>
      <c r="T525">
        <v>0.92313800000000001</v>
      </c>
      <c r="U525">
        <v>1.11181</v>
      </c>
      <c r="W525">
        <v>0.96670999999999996</v>
      </c>
      <c r="X525">
        <v>0.94983099999999998</v>
      </c>
      <c r="Y525">
        <v>1.12517</v>
      </c>
      <c r="AA525">
        <v>0.95823199999999997</v>
      </c>
      <c r="AB525">
        <v>0.946654</v>
      </c>
      <c r="AC525">
        <v>1.13395</v>
      </c>
      <c r="AE525">
        <v>1.0057700000000001</v>
      </c>
      <c r="AF525">
        <v>0.98635600000000001</v>
      </c>
      <c r="AG525">
        <v>1.1667099999999999</v>
      </c>
      <c r="AI525">
        <v>0.99462600000000001</v>
      </c>
      <c r="AJ525">
        <v>0.97781700000000005</v>
      </c>
      <c r="AK525">
        <v>1.1696200000000001</v>
      </c>
      <c r="AM525">
        <v>0.98483399999999999</v>
      </c>
      <c r="AN525">
        <v>0.96870000000000001</v>
      </c>
      <c r="AO525">
        <v>1.1686700000000001</v>
      </c>
      <c r="AR525" t="s">
        <v>17</v>
      </c>
      <c r="AS525" t="s">
        <v>18</v>
      </c>
      <c r="AT525" t="s">
        <v>19</v>
      </c>
      <c r="AU525" t="s">
        <v>20</v>
      </c>
      <c r="AV525" t="s">
        <v>21</v>
      </c>
    </row>
    <row r="526" spans="3:54">
      <c r="C526">
        <v>1.0213000000000001</v>
      </c>
      <c r="D526">
        <v>1.0047699999999999</v>
      </c>
      <c r="E526">
        <v>1.19852</v>
      </c>
      <c r="G526">
        <v>0.98888900000000002</v>
      </c>
      <c r="H526">
        <v>0.97598200000000002</v>
      </c>
      <c r="I526">
        <v>1.2265999999999999</v>
      </c>
      <c r="K526">
        <v>0.996363</v>
      </c>
      <c r="L526">
        <v>0.97519999999999996</v>
      </c>
      <c r="M526">
        <v>1.2871699999999999</v>
      </c>
      <c r="O526">
        <v>1.2573799999999999</v>
      </c>
      <c r="P526">
        <v>1.2634099999999999</v>
      </c>
      <c r="Q526">
        <v>2.8210500000000001</v>
      </c>
      <c r="S526">
        <v>1.3922099999999999</v>
      </c>
      <c r="T526">
        <v>1.3790100000000001</v>
      </c>
      <c r="U526">
        <v>2.5301</v>
      </c>
      <c r="W526">
        <v>1.5523</v>
      </c>
      <c r="X526">
        <v>1.56586</v>
      </c>
      <c r="Y526">
        <v>2.80091</v>
      </c>
      <c r="AA526">
        <v>1.1113</v>
      </c>
      <c r="AB526">
        <v>1.1073999999999999</v>
      </c>
      <c r="AC526">
        <v>1.6998200000000001</v>
      </c>
      <c r="AE526">
        <v>1.81131</v>
      </c>
      <c r="AF526">
        <v>1.79156</v>
      </c>
      <c r="AG526">
        <v>3.8728500000000001</v>
      </c>
      <c r="AI526">
        <v>2.00956</v>
      </c>
      <c r="AJ526">
        <v>2.0196000000000001</v>
      </c>
      <c r="AK526">
        <v>4.6446500000000004</v>
      </c>
      <c r="AM526">
        <v>1.9615100000000001</v>
      </c>
      <c r="AN526">
        <v>1.9955400000000001</v>
      </c>
      <c r="AO526">
        <v>2.3784399999999999</v>
      </c>
      <c r="AQ526">
        <v>4</v>
      </c>
      <c r="AR526">
        <f t="shared" ref="AR526:AR531" si="106">AQ526*1000/$AR$2</f>
        <v>0.19636720667648502</v>
      </c>
      <c r="AS526">
        <f>AR526/(10^-27)/(10^6)</f>
        <v>1.9636720667648501E+20</v>
      </c>
      <c r="AT526">
        <f>AR518*(10^-20)</f>
        <v>4.447137499999999E-22</v>
      </c>
      <c r="AU526">
        <f t="shared" ref="AU526:AU531" si="107">AS518*(10^-20)</f>
        <v>4.5684225000000011E-22</v>
      </c>
      <c r="AV526">
        <f t="shared" ref="AV526:AV531" si="108">AT518*(10^-20)</f>
        <v>1.2748249999999999E-21</v>
      </c>
    </row>
    <row r="527" spans="3:54">
      <c r="C527">
        <v>7.9700000000000291E-3</v>
      </c>
      <c r="D527">
        <v>6.4749999999999001E-3</v>
      </c>
      <c r="E527">
        <v>2.9370000000000101E-2</v>
      </c>
      <c r="G527">
        <v>3.1217000000000099E-2</v>
      </c>
      <c r="H527">
        <v>3.1885000000000101E-2</v>
      </c>
      <c r="I527">
        <v>0.10448</v>
      </c>
      <c r="K527">
        <v>4.2032E-2</v>
      </c>
      <c r="L527">
        <v>3.7236999999999999E-2</v>
      </c>
      <c r="M527">
        <v>0.15620000000000001</v>
      </c>
      <c r="O527">
        <v>0.33672099999999999</v>
      </c>
      <c r="P527">
        <v>0.359373</v>
      </c>
      <c r="Q527">
        <v>1.7447600000000001</v>
      </c>
      <c r="S527">
        <v>0.452046</v>
      </c>
      <c r="T527">
        <v>0.455872</v>
      </c>
      <c r="U527">
        <v>1.4182900000000001</v>
      </c>
      <c r="W527">
        <v>0.58559000000000005</v>
      </c>
      <c r="X527">
        <v>0.61602900000000005</v>
      </c>
      <c r="Y527">
        <v>1.67574</v>
      </c>
      <c r="AA527">
        <v>0.15306800000000001</v>
      </c>
      <c r="AB527">
        <v>0.160746</v>
      </c>
      <c r="AC527">
        <v>0.56586999999999998</v>
      </c>
      <c r="AE527">
        <v>0.80554000000000003</v>
      </c>
      <c r="AF527">
        <v>0.80520400000000003</v>
      </c>
      <c r="AG527">
        <v>2.70614</v>
      </c>
      <c r="AI527">
        <v>1.014934</v>
      </c>
      <c r="AJ527">
        <v>1.0417829999999999</v>
      </c>
      <c r="AK527">
        <v>3.4750299999999998</v>
      </c>
      <c r="AM527">
        <v>0.97667599999999999</v>
      </c>
      <c r="AN527">
        <v>1.02684</v>
      </c>
      <c r="AO527">
        <v>1.20977</v>
      </c>
      <c r="AQ527">
        <v>8</v>
      </c>
      <c r="AR527">
        <f t="shared" si="106"/>
        <v>0.39273441335297005</v>
      </c>
      <c r="AS527">
        <f t="shared" ref="AS527:AS531" si="109">AR527/(10^-27)/(10^6)</f>
        <v>3.9273441335297003E+20</v>
      </c>
      <c r="AT527">
        <f t="shared" ref="AT527:AT531" si="110">AR519*(10^-20)</f>
        <v>1.3013254999999998E-21</v>
      </c>
      <c r="AU527">
        <f t="shared" si="107"/>
        <v>1.3575159999999999E-21</v>
      </c>
      <c r="AV527">
        <f t="shared" si="108"/>
        <v>4.3550099999999981E-21</v>
      </c>
    </row>
    <row r="528" spans="3:54">
      <c r="C528">
        <v>0.94011500000000003</v>
      </c>
      <c r="D528">
        <v>0.92387600000000003</v>
      </c>
      <c r="E528">
        <v>1.10487</v>
      </c>
      <c r="G528">
        <v>0.98311800000000005</v>
      </c>
      <c r="H528">
        <v>0.96621299999999999</v>
      </c>
      <c r="I528">
        <v>1.1355</v>
      </c>
      <c r="K528">
        <v>0.945295</v>
      </c>
      <c r="L528">
        <v>0.92929099999999998</v>
      </c>
      <c r="M528">
        <v>1.10884</v>
      </c>
      <c r="O528">
        <v>0.99505299999999997</v>
      </c>
      <c r="P528">
        <v>0.97718400000000005</v>
      </c>
      <c r="Q528">
        <v>1.16042</v>
      </c>
      <c r="S528">
        <v>0.98395900000000003</v>
      </c>
      <c r="T528">
        <v>0.96856799999999998</v>
      </c>
      <c r="U528">
        <v>1.1388799999999999</v>
      </c>
      <c r="W528">
        <v>0.99267899999999998</v>
      </c>
      <c r="X528">
        <v>0.97372300000000001</v>
      </c>
      <c r="Y528">
        <v>1.16882</v>
      </c>
      <c r="AA528">
        <v>0.95576000000000005</v>
      </c>
      <c r="AB528">
        <v>0.93771099999999996</v>
      </c>
      <c r="AC528">
        <v>1.1081700000000001</v>
      </c>
      <c r="AE528">
        <v>0.99613300000000005</v>
      </c>
      <c r="AF528">
        <v>0.97439600000000004</v>
      </c>
      <c r="AG528">
        <v>1.1801299999999999</v>
      </c>
      <c r="AI528">
        <v>0.99015500000000001</v>
      </c>
      <c r="AJ528">
        <v>0.97680699999999998</v>
      </c>
      <c r="AK528">
        <v>1.16919</v>
      </c>
      <c r="AM528">
        <v>0.97936100000000004</v>
      </c>
      <c r="AN528">
        <v>0.95887699999999998</v>
      </c>
      <c r="AO528">
        <v>1.1277900000000001</v>
      </c>
      <c r="AQ528">
        <v>12</v>
      </c>
      <c r="AR528">
        <f t="shared" si="106"/>
        <v>0.5891016200294551</v>
      </c>
      <c r="AS528">
        <f t="shared" si="109"/>
        <v>5.8910162002945507E+20</v>
      </c>
      <c r="AT528">
        <f t="shared" si="110"/>
        <v>2.7480069999999994E-21</v>
      </c>
      <c r="AU528">
        <f t="shared" si="107"/>
        <v>2.8343232499999992E-21</v>
      </c>
      <c r="AV528">
        <f t="shared" si="108"/>
        <v>7.7749449999999964E-21</v>
      </c>
    </row>
    <row r="529" spans="3:54">
      <c r="C529">
        <v>0.994282</v>
      </c>
      <c r="D529">
        <v>0.97256799999999999</v>
      </c>
      <c r="E529">
        <v>1.28193</v>
      </c>
      <c r="G529">
        <v>1.12069</v>
      </c>
      <c r="H529">
        <v>1.0905400000000001</v>
      </c>
      <c r="I529">
        <v>1.7620100000000001</v>
      </c>
      <c r="K529">
        <v>1.20055</v>
      </c>
      <c r="L529">
        <v>1.1960999999999999</v>
      </c>
      <c r="M529">
        <v>1.73898</v>
      </c>
      <c r="O529">
        <v>1.3213699999999999</v>
      </c>
      <c r="P529">
        <v>1.31603</v>
      </c>
      <c r="Q529">
        <v>2.4280900000000001</v>
      </c>
      <c r="S529">
        <v>1.4521500000000001</v>
      </c>
      <c r="T529">
        <v>1.4355</v>
      </c>
      <c r="U529">
        <v>2.7497699999999998</v>
      </c>
      <c r="W529">
        <v>1.4937100000000001</v>
      </c>
      <c r="X529">
        <v>1.4561599999999999</v>
      </c>
      <c r="Y529">
        <v>1.88517</v>
      </c>
      <c r="AA529">
        <v>1.6523300000000001</v>
      </c>
      <c r="AB529">
        <v>1.6448</v>
      </c>
      <c r="AC529">
        <v>3.8967900000000002</v>
      </c>
      <c r="AE529">
        <v>1.8243</v>
      </c>
      <c r="AF529">
        <v>1.79901</v>
      </c>
      <c r="AG529">
        <v>3.6315599999999999</v>
      </c>
      <c r="AI529">
        <v>1.9562299999999999</v>
      </c>
      <c r="AJ529">
        <v>1.9946200000000001</v>
      </c>
      <c r="AK529">
        <v>4.2537500000000001</v>
      </c>
      <c r="AM529">
        <v>1.89507</v>
      </c>
      <c r="AN529">
        <v>1.8672299999999999</v>
      </c>
      <c r="AO529">
        <v>3.3696899999999999</v>
      </c>
      <c r="AQ529">
        <v>16</v>
      </c>
      <c r="AR529">
        <f t="shared" si="106"/>
        <v>0.78546882670594009</v>
      </c>
      <c r="AS529">
        <f t="shared" si="109"/>
        <v>7.8546882670594005E+20</v>
      </c>
      <c r="AT529">
        <f t="shared" si="110"/>
        <v>3.9408597499999995E-21</v>
      </c>
      <c r="AU529">
        <f t="shared" si="107"/>
        <v>4.0725692500000015E-21</v>
      </c>
      <c r="AV529">
        <f t="shared" si="108"/>
        <v>1.174809E-20</v>
      </c>
    </row>
    <row r="530" spans="3:54">
      <c r="C530">
        <v>5.4167E-2</v>
      </c>
      <c r="D530">
        <v>4.8691999999999999E-2</v>
      </c>
      <c r="E530">
        <v>0.17706</v>
      </c>
      <c r="G530">
        <v>0.137572</v>
      </c>
      <c r="H530">
        <v>0.12432699999999999</v>
      </c>
      <c r="I530">
        <v>0.62651000000000001</v>
      </c>
      <c r="K530">
        <v>0.25525500000000001</v>
      </c>
      <c r="L530">
        <v>0.26680900000000002</v>
      </c>
      <c r="M530">
        <v>0.63014000000000003</v>
      </c>
      <c r="O530">
        <v>0.32631700000000002</v>
      </c>
      <c r="P530">
        <v>0.33884599999999998</v>
      </c>
      <c r="Q530">
        <v>1.2676700000000001</v>
      </c>
      <c r="S530">
        <v>0.46819100000000002</v>
      </c>
      <c r="T530">
        <v>0.46693200000000001</v>
      </c>
      <c r="U530">
        <v>1.6108899999999999</v>
      </c>
      <c r="W530">
        <v>0.501031</v>
      </c>
      <c r="X530">
        <v>0.482437</v>
      </c>
      <c r="Y530">
        <v>0.71635000000000004</v>
      </c>
      <c r="AA530">
        <v>0.69657000000000002</v>
      </c>
      <c r="AB530">
        <v>0.70708899999999997</v>
      </c>
      <c r="AC530">
        <v>2.7886199999999999</v>
      </c>
      <c r="AE530">
        <v>0.82816699999999999</v>
      </c>
      <c r="AF530">
        <v>0.82461399999999996</v>
      </c>
      <c r="AG530">
        <v>2.4514300000000002</v>
      </c>
      <c r="AI530">
        <v>0.96607500000000002</v>
      </c>
      <c r="AJ530">
        <v>1.0178130000000001</v>
      </c>
      <c r="AK530">
        <v>3.0845600000000002</v>
      </c>
      <c r="AM530">
        <v>0.915709</v>
      </c>
      <c r="AN530">
        <v>0.90835299999999997</v>
      </c>
      <c r="AO530">
        <v>2.2418999999999998</v>
      </c>
      <c r="AQ530">
        <v>20</v>
      </c>
      <c r="AR530">
        <f t="shared" si="106"/>
        <v>0.98183603338242509</v>
      </c>
      <c r="AS530">
        <f t="shared" si="109"/>
        <v>9.8183603338242503E+20</v>
      </c>
      <c r="AT530">
        <f t="shared" si="110"/>
        <v>5.9158504999999989E-21</v>
      </c>
      <c r="AU530">
        <f t="shared" si="107"/>
        <v>6.0884124999999999E-21</v>
      </c>
      <c r="AV530">
        <f t="shared" si="108"/>
        <v>1.8050994999999993E-20</v>
      </c>
    </row>
    <row r="531" spans="3:54">
      <c r="C531">
        <v>0.97435700000000003</v>
      </c>
      <c r="D531">
        <v>0.95721599999999996</v>
      </c>
      <c r="E531">
        <v>1.14516</v>
      </c>
      <c r="G531">
        <v>0.97370299999999999</v>
      </c>
      <c r="H531">
        <v>0.95728599999999997</v>
      </c>
      <c r="I531">
        <v>1.13367</v>
      </c>
      <c r="K531">
        <v>1.0033700000000001</v>
      </c>
      <c r="L531">
        <v>0.98706899999999997</v>
      </c>
      <c r="M531">
        <v>1.1676899999999999</v>
      </c>
      <c r="O531">
        <v>0.94303999999999999</v>
      </c>
      <c r="P531">
        <v>0.92623299999999997</v>
      </c>
      <c r="Q531">
        <v>1.1111</v>
      </c>
      <c r="S531">
        <v>0.96370999999999996</v>
      </c>
      <c r="T531">
        <v>0.94532000000000005</v>
      </c>
      <c r="U531">
        <v>1.13348</v>
      </c>
      <c r="W531">
        <v>0.96137099999999998</v>
      </c>
      <c r="X531">
        <v>0.94770200000000004</v>
      </c>
      <c r="Y531">
        <v>1.12453</v>
      </c>
      <c r="AA531">
        <v>0.99693799999999999</v>
      </c>
      <c r="AB531">
        <v>0.98090699999999997</v>
      </c>
      <c r="AC531">
        <v>1.1671</v>
      </c>
      <c r="AE531">
        <v>0.98937299999999995</v>
      </c>
      <c r="AF531">
        <v>0.97253900000000004</v>
      </c>
      <c r="AG531">
        <v>1.13646</v>
      </c>
      <c r="AI531">
        <v>0.97038599999999997</v>
      </c>
      <c r="AJ531">
        <v>0.95507200000000003</v>
      </c>
      <c r="AK531">
        <v>1.1326400000000001</v>
      </c>
      <c r="AM531">
        <v>0.96518400000000004</v>
      </c>
      <c r="AN531">
        <v>0.94774099999999994</v>
      </c>
      <c r="AO531">
        <v>1.12317</v>
      </c>
      <c r="AQ531">
        <v>24</v>
      </c>
      <c r="AR531">
        <f t="shared" si="106"/>
        <v>1.1782032400589102</v>
      </c>
      <c r="AS531">
        <f t="shared" si="109"/>
        <v>1.1782032400589101E+21</v>
      </c>
      <c r="AT531">
        <f t="shared" si="110"/>
        <v>8.4344865000000001E-21</v>
      </c>
      <c r="AU531">
        <f t="shared" si="107"/>
        <v>8.6711092499999977E-21</v>
      </c>
      <c r="AV531">
        <f t="shared" si="108"/>
        <v>2.3548249999999993E-20</v>
      </c>
    </row>
    <row r="532" spans="3:54">
      <c r="C532">
        <v>1.02321</v>
      </c>
      <c r="D532">
        <v>1.0052399999999999</v>
      </c>
      <c r="E532">
        <v>1.1873499999999999</v>
      </c>
      <c r="G532">
        <v>1.14228</v>
      </c>
      <c r="H532">
        <v>1.1362300000000001</v>
      </c>
      <c r="I532">
        <v>1.7521599999999999</v>
      </c>
      <c r="K532">
        <v>1.2689699999999999</v>
      </c>
      <c r="L532">
        <v>1.2595000000000001</v>
      </c>
      <c r="M532">
        <v>2.23184</v>
      </c>
      <c r="O532">
        <v>1.28653</v>
      </c>
      <c r="P532">
        <v>1.27484</v>
      </c>
      <c r="Q532">
        <v>2.8020299999999998</v>
      </c>
      <c r="S532">
        <v>1.4282600000000001</v>
      </c>
      <c r="T532">
        <v>1.39541</v>
      </c>
      <c r="U532">
        <v>2.87195</v>
      </c>
      <c r="W532">
        <v>1.07236</v>
      </c>
      <c r="X532">
        <v>1.06477</v>
      </c>
      <c r="Y532">
        <v>1.70191</v>
      </c>
      <c r="AA532">
        <v>1.6976100000000001</v>
      </c>
      <c r="AB532">
        <v>1.67896</v>
      </c>
      <c r="AC532">
        <v>3.4545400000000002</v>
      </c>
      <c r="AE532">
        <v>1.6810700000000001</v>
      </c>
      <c r="AF532">
        <v>1.7023999999999999</v>
      </c>
      <c r="AG532">
        <v>3.2018300000000002</v>
      </c>
      <c r="AI532">
        <v>1.95021</v>
      </c>
      <c r="AJ532">
        <v>2.0030600000000001</v>
      </c>
      <c r="AK532">
        <v>3.3414199999999998</v>
      </c>
      <c r="AM532">
        <v>2.1145700000000001</v>
      </c>
      <c r="AN532">
        <v>2.1271300000000002</v>
      </c>
      <c r="AO532">
        <v>6.6702700000000004</v>
      </c>
    </row>
    <row r="533" spans="3:54">
      <c r="C533">
        <v>4.8852999999999903E-2</v>
      </c>
      <c r="D533">
        <v>4.8023999999999997E-2</v>
      </c>
      <c r="E533">
        <v>4.2189999999999901E-2</v>
      </c>
      <c r="G533">
        <v>0.168577</v>
      </c>
      <c r="H533">
        <v>0.17894399999999999</v>
      </c>
      <c r="I533">
        <v>0.61848999999999998</v>
      </c>
      <c r="K533">
        <v>0.2656</v>
      </c>
      <c r="L533">
        <v>0.27243099999999998</v>
      </c>
      <c r="M533">
        <v>1.0641499999999999</v>
      </c>
      <c r="O533">
        <v>0.34349000000000002</v>
      </c>
      <c r="P533">
        <v>0.348607</v>
      </c>
      <c r="Q533">
        <v>1.69093</v>
      </c>
      <c r="S533">
        <v>0.46455000000000002</v>
      </c>
      <c r="T533">
        <v>0.45008999999999999</v>
      </c>
      <c r="U533">
        <v>1.73847</v>
      </c>
      <c r="W533">
        <v>0.110989</v>
      </c>
      <c r="X533">
        <v>0.11706800000000001</v>
      </c>
      <c r="Y533">
        <v>0.57738</v>
      </c>
      <c r="AA533">
        <v>0.70067199999999996</v>
      </c>
      <c r="AB533">
        <v>0.69805300000000003</v>
      </c>
      <c r="AC533">
        <v>2.2874400000000001</v>
      </c>
      <c r="AE533">
        <v>0.69169700000000001</v>
      </c>
      <c r="AF533">
        <v>0.72986099999999998</v>
      </c>
      <c r="AG533">
        <v>2.0653700000000002</v>
      </c>
      <c r="AI533">
        <v>0.97982400000000003</v>
      </c>
      <c r="AJ533">
        <v>1.0479879999999999</v>
      </c>
      <c r="AK533">
        <v>2.20878</v>
      </c>
      <c r="AM533">
        <v>1.149386</v>
      </c>
      <c r="AN533">
        <v>1.179389</v>
      </c>
      <c r="AO533">
        <v>5.5471000000000004</v>
      </c>
    </row>
    <row r="534" spans="3:54">
      <c r="C534">
        <v>0.97827900000000001</v>
      </c>
      <c r="D534">
        <v>0.96104000000000001</v>
      </c>
      <c r="E534">
        <v>1.1333899999999999</v>
      </c>
      <c r="G534">
        <v>0.97684800000000005</v>
      </c>
      <c r="H534">
        <v>0.95869899999999997</v>
      </c>
      <c r="I534">
        <v>1.1552899999999999</v>
      </c>
      <c r="K534">
        <v>0.99537399999999998</v>
      </c>
      <c r="L534">
        <v>0.97862499999999997</v>
      </c>
      <c r="M534">
        <v>1.1564099999999999</v>
      </c>
      <c r="O534">
        <v>0.98492299999999999</v>
      </c>
      <c r="P534">
        <v>0.968912</v>
      </c>
      <c r="Q534">
        <v>1.15099</v>
      </c>
      <c r="S534">
        <v>0.94070699999999996</v>
      </c>
      <c r="T534">
        <v>0.92360299999999995</v>
      </c>
      <c r="U534">
        <v>1.0919300000000001</v>
      </c>
      <c r="W534">
        <v>0.95364800000000005</v>
      </c>
      <c r="X534">
        <v>0.943658</v>
      </c>
      <c r="Y534">
        <v>1.12077</v>
      </c>
      <c r="AA534">
        <v>1.0290900000000001</v>
      </c>
      <c r="AB534">
        <v>1.00972</v>
      </c>
      <c r="AC534">
        <v>1.20306</v>
      </c>
      <c r="AE534">
        <v>0.97366299999999995</v>
      </c>
      <c r="AF534">
        <v>0.96467599999999998</v>
      </c>
      <c r="AG534">
        <v>1.1440300000000001</v>
      </c>
      <c r="AI534">
        <v>0.95823400000000003</v>
      </c>
      <c r="AJ534">
        <v>0.94088300000000002</v>
      </c>
      <c r="AK534">
        <v>1.12581</v>
      </c>
      <c r="AM534">
        <v>0.98802400000000001</v>
      </c>
      <c r="AN534">
        <v>0.981433</v>
      </c>
      <c r="AO534">
        <v>1.13714</v>
      </c>
      <c r="AR534" t="s">
        <v>17</v>
      </c>
      <c r="AS534" t="s">
        <v>18</v>
      </c>
      <c r="AT534" t="s">
        <v>19</v>
      </c>
      <c r="AU534" t="s">
        <v>20</v>
      </c>
      <c r="AV534" t="s">
        <v>21</v>
      </c>
      <c r="AW534" t="s">
        <v>19</v>
      </c>
      <c r="AX534" t="s">
        <v>20</v>
      </c>
      <c r="AY534" t="s">
        <v>21</v>
      </c>
    </row>
    <row r="535" spans="3:54">
      <c r="C535">
        <v>1.0382100000000001</v>
      </c>
      <c r="D535">
        <v>1.0242199999999999</v>
      </c>
      <c r="E535">
        <v>1.2953600000000001</v>
      </c>
      <c r="G535">
        <v>1.1542600000000001</v>
      </c>
      <c r="H535">
        <v>1.1373599999999999</v>
      </c>
      <c r="I535">
        <v>1.3300399999999999</v>
      </c>
      <c r="K535">
        <v>1.2562500000000001</v>
      </c>
      <c r="L535">
        <v>1.23925</v>
      </c>
      <c r="M535">
        <v>1.72509</v>
      </c>
      <c r="O535">
        <v>1.34053</v>
      </c>
      <c r="P535">
        <v>1.3446199999999999</v>
      </c>
      <c r="Q535">
        <v>2.2722799999999999</v>
      </c>
      <c r="S535">
        <v>1.35887</v>
      </c>
      <c r="T535">
        <v>1.3398300000000001</v>
      </c>
      <c r="U535">
        <v>2.4742199999999999</v>
      </c>
      <c r="W535">
        <v>1.05802</v>
      </c>
      <c r="X535">
        <v>1.06978</v>
      </c>
      <c r="Y535">
        <v>1.5313000000000001</v>
      </c>
      <c r="AA535">
        <v>1.7313499999999999</v>
      </c>
      <c r="AB535">
        <v>1.7383500000000001</v>
      </c>
      <c r="AC535">
        <v>3.6842000000000001</v>
      </c>
      <c r="AE535">
        <v>1.08222</v>
      </c>
      <c r="AF535">
        <v>1.09239</v>
      </c>
      <c r="AG535">
        <v>1.2884</v>
      </c>
      <c r="AI535">
        <v>1.95885</v>
      </c>
      <c r="AJ535">
        <v>2.02182</v>
      </c>
      <c r="AK535">
        <v>5.0182099999999998</v>
      </c>
      <c r="AM535">
        <v>1.1697500000000001</v>
      </c>
      <c r="AN535">
        <v>1.17841</v>
      </c>
      <c r="AO535">
        <v>1.61331</v>
      </c>
      <c r="AQ535">
        <v>10</v>
      </c>
      <c r="AR535">
        <f t="shared" ref="AR535:AR542" si="111">AQ535*1000/$AR$2</f>
        <v>0.49091801669121254</v>
      </c>
      <c r="AS535">
        <f>AR535/(10^-27)/(10^6)</f>
        <v>4.9091801669121252E+20</v>
      </c>
      <c r="AT535" s="4">
        <v>0.17300385000000001</v>
      </c>
      <c r="AU535" s="4">
        <v>0.17573119999999998</v>
      </c>
      <c r="AV535" s="4">
        <v>0.52713500000000002</v>
      </c>
      <c r="AW535">
        <f>AT535*(10^-20)</f>
        <v>1.7300384999999999E-21</v>
      </c>
      <c r="AX535">
        <f t="shared" ref="AX535:AX542" si="112">AU535*(10^-20)</f>
        <v>1.7573119999999996E-21</v>
      </c>
      <c r="AY535">
        <f t="shared" ref="AY535:AY542" si="113">AV535*(10^-20)</f>
        <v>5.2713499999999998E-21</v>
      </c>
    </row>
    <row r="536" spans="3:54">
      <c r="C536">
        <v>5.9931000000000102E-2</v>
      </c>
      <c r="D536">
        <v>6.3179999999999903E-2</v>
      </c>
      <c r="E536">
        <v>0.16197</v>
      </c>
      <c r="G536">
        <v>0.17741199999999999</v>
      </c>
      <c r="H536">
        <v>0.17866099999999999</v>
      </c>
      <c r="I536">
        <v>0.17474999999999999</v>
      </c>
      <c r="K536">
        <v>0.260876</v>
      </c>
      <c r="L536">
        <v>0.260625</v>
      </c>
      <c r="M536">
        <v>0.56867999999999996</v>
      </c>
      <c r="O536">
        <v>0.35560700000000001</v>
      </c>
      <c r="P536">
        <v>0.37570799999999999</v>
      </c>
      <c r="Q536">
        <v>1.1212899999999999</v>
      </c>
      <c r="S536">
        <v>0.41816300000000001</v>
      </c>
      <c r="T536">
        <v>0.41622700000000001</v>
      </c>
      <c r="U536">
        <v>1.38229</v>
      </c>
      <c r="W536">
        <v>0.10437200000000001</v>
      </c>
      <c r="X536">
        <v>0.12612200000000001</v>
      </c>
      <c r="Y536">
        <v>0.41053000000000001</v>
      </c>
      <c r="AA536">
        <v>0.70226</v>
      </c>
      <c r="AB536">
        <v>0.72863</v>
      </c>
      <c r="AC536">
        <v>2.4811399999999999</v>
      </c>
      <c r="AE536">
        <v>0.108557</v>
      </c>
      <c r="AF536">
        <v>0.12771399999999999</v>
      </c>
      <c r="AG536">
        <v>0.14437</v>
      </c>
      <c r="AI536">
        <v>1.0006159999999999</v>
      </c>
      <c r="AJ536">
        <v>1.080937</v>
      </c>
      <c r="AK536">
        <v>3.8923999999999999</v>
      </c>
      <c r="AM536">
        <v>0.181726</v>
      </c>
      <c r="AN536">
        <v>0.19697700000000001</v>
      </c>
      <c r="AO536">
        <v>0.47616999999999998</v>
      </c>
      <c r="AQ536">
        <v>12</v>
      </c>
      <c r="AR536">
        <f t="shared" si="111"/>
        <v>0.5891016200294551</v>
      </c>
      <c r="AS536">
        <f t="shared" ref="AS536:AS542" si="114">AR536/(10^-27)/(10^6)</f>
        <v>5.8910162002945507E+20</v>
      </c>
      <c r="AT536" s="4">
        <v>0.27480069999999995</v>
      </c>
      <c r="AU536" s="4">
        <v>0.28343232499999993</v>
      </c>
      <c r="AV536" s="4">
        <v>0.77749449999999976</v>
      </c>
      <c r="AW536">
        <f t="shared" ref="AW536:AW542" si="115">AT536*(10^-20)</f>
        <v>2.7480069999999994E-21</v>
      </c>
      <c r="AX536">
        <f t="shared" si="112"/>
        <v>2.8343232499999992E-21</v>
      </c>
      <c r="AY536">
        <f t="shared" si="113"/>
        <v>7.7749449999999964E-21</v>
      </c>
    </row>
    <row r="537" spans="3:54">
      <c r="C537">
        <v>0.98765199999999997</v>
      </c>
      <c r="D537">
        <v>0.96916400000000003</v>
      </c>
      <c r="E537">
        <v>1.15228</v>
      </c>
      <c r="G537">
        <v>0.94020199999999998</v>
      </c>
      <c r="H537">
        <v>0.92534099999999997</v>
      </c>
      <c r="I537">
        <v>1.11504</v>
      </c>
      <c r="K537">
        <v>0.92910000000000004</v>
      </c>
      <c r="L537">
        <v>0.91456999999999999</v>
      </c>
      <c r="M537">
        <v>1.0963000000000001</v>
      </c>
      <c r="O537">
        <v>0.97054200000000002</v>
      </c>
      <c r="P537">
        <v>0.96036900000000003</v>
      </c>
      <c r="Q537">
        <v>1.1293</v>
      </c>
      <c r="S537">
        <v>0.98430600000000001</v>
      </c>
      <c r="T537">
        <v>0.97043400000000002</v>
      </c>
      <c r="U537">
        <v>1.15238</v>
      </c>
      <c r="W537">
        <v>0.977773</v>
      </c>
      <c r="X537">
        <v>0.96177199999999996</v>
      </c>
      <c r="Y537">
        <v>1.1470800000000001</v>
      </c>
      <c r="AA537">
        <v>0.96104199999999995</v>
      </c>
      <c r="AB537">
        <v>0.94555500000000003</v>
      </c>
      <c r="AC537">
        <v>1.1067400000000001</v>
      </c>
      <c r="AE537">
        <v>0.98505200000000004</v>
      </c>
      <c r="AF537">
        <v>0.97108000000000005</v>
      </c>
      <c r="AG537">
        <v>1.1550800000000001</v>
      </c>
      <c r="AI537">
        <v>0.95501499999999995</v>
      </c>
      <c r="AJ537">
        <v>0.94483499999999998</v>
      </c>
      <c r="AK537">
        <v>1.10738</v>
      </c>
      <c r="AM537">
        <v>0.96906400000000004</v>
      </c>
      <c r="AN537">
        <v>0.96069599999999999</v>
      </c>
      <c r="AO537">
        <v>1.1370800000000001</v>
      </c>
      <c r="AQ537">
        <v>14</v>
      </c>
      <c r="AR537">
        <f t="shared" si="111"/>
        <v>0.6872852233676976</v>
      </c>
      <c r="AS537">
        <f t="shared" si="114"/>
        <v>6.8728522336769763E+20</v>
      </c>
      <c r="AT537" s="4">
        <v>0.34567235000000007</v>
      </c>
      <c r="AU537" s="4">
        <v>0.35526475000000002</v>
      </c>
      <c r="AV537" s="4">
        <v>1.276977</v>
      </c>
      <c r="AW537">
        <f t="shared" si="115"/>
        <v>3.4567235000000003E-21</v>
      </c>
      <c r="AX537">
        <f t="shared" si="112"/>
        <v>3.5526475000000001E-21</v>
      </c>
      <c r="AY537">
        <f t="shared" si="113"/>
        <v>1.2769769999999999E-20</v>
      </c>
    </row>
    <row r="538" spans="3:54">
      <c r="C538">
        <v>1.0484100000000001</v>
      </c>
      <c r="D538">
        <v>1.02708</v>
      </c>
      <c r="E538">
        <v>1.3931199999999999</v>
      </c>
      <c r="G538">
        <v>1.11551</v>
      </c>
      <c r="H538">
        <v>1.1162300000000001</v>
      </c>
      <c r="I538">
        <v>1.9618500000000001</v>
      </c>
      <c r="K538">
        <v>1.18882</v>
      </c>
      <c r="L538">
        <v>1.18075</v>
      </c>
      <c r="M538">
        <v>1.468</v>
      </c>
      <c r="O538">
        <v>1.0390299999999999</v>
      </c>
      <c r="P538">
        <v>1.02826</v>
      </c>
      <c r="Q538">
        <v>1.2340500000000001</v>
      </c>
      <c r="S538">
        <v>1.07759</v>
      </c>
      <c r="T538">
        <v>1.06148</v>
      </c>
      <c r="U538">
        <v>1.6228499999999999</v>
      </c>
      <c r="W538">
        <v>1.5567</v>
      </c>
      <c r="X538">
        <v>1.5767</v>
      </c>
      <c r="Y538">
        <v>3.2563300000000002</v>
      </c>
      <c r="AA538">
        <v>1.33012</v>
      </c>
      <c r="AB538">
        <v>1.2771399999999999</v>
      </c>
      <c r="AC538">
        <v>1.5828800000000001</v>
      </c>
      <c r="AE538">
        <v>1.1436500000000001</v>
      </c>
      <c r="AF538">
        <v>1.1280600000000001</v>
      </c>
      <c r="AG538">
        <v>1.65422</v>
      </c>
      <c r="AI538">
        <v>1.89577</v>
      </c>
      <c r="AJ538">
        <v>1.9385300000000001</v>
      </c>
      <c r="AK538">
        <v>2.7111499999999999</v>
      </c>
      <c r="AM538">
        <v>2.0720100000000001</v>
      </c>
      <c r="AN538">
        <v>2.09965</v>
      </c>
      <c r="AO538">
        <v>4.09091</v>
      </c>
      <c r="AQ538">
        <v>16</v>
      </c>
      <c r="AR538">
        <f t="shared" si="111"/>
        <v>0.78546882670594009</v>
      </c>
      <c r="AS538">
        <f t="shared" si="114"/>
        <v>7.8546882670594005E+20</v>
      </c>
      <c r="AT538" s="4">
        <v>0.39408597499999998</v>
      </c>
      <c r="AU538" s="4">
        <v>0.40725692500000016</v>
      </c>
      <c r="AV538" s="4">
        <v>1.174809</v>
      </c>
      <c r="AW538">
        <f t="shared" si="115"/>
        <v>3.9408597499999995E-21</v>
      </c>
      <c r="AX538">
        <f t="shared" si="112"/>
        <v>4.0725692500000015E-21</v>
      </c>
      <c r="AY538">
        <f t="shared" si="113"/>
        <v>1.174809E-20</v>
      </c>
    </row>
    <row r="539" spans="3:54">
      <c r="C539">
        <v>6.0758000000000097E-2</v>
      </c>
      <c r="D539">
        <v>5.7916000000000002E-2</v>
      </c>
      <c r="E539">
        <v>0.24084</v>
      </c>
      <c r="G539">
        <v>0.17530799999999999</v>
      </c>
      <c r="H539">
        <v>0.190889</v>
      </c>
      <c r="I539">
        <v>0.84680999999999995</v>
      </c>
      <c r="K539">
        <v>0.25972000000000001</v>
      </c>
      <c r="L539">
        <v>0.26618000000000003</v>
      </c>
      <c r="M539">
        <v>0.37169999999999997</v>
      </c>
      <c r="O539">
        <v>6.8487999999999896E-2</v>
      </c>
      <c r="P539">
        <v>6.7890999999999896E-2</v>
      </c>
      <c r="Q539">
        <v>0.10475</v>
      </c>
      <c r="S539">
        <v>9.3284000000000006E-2</v>
      </c>
      <c r="T539">
        <v>9.1046000000000002E-2</v>
      </c>
      <c r="U539">
        <v>0.47047</v>
      </c>
      <c r="W539">
        <v>0.57892699999999997</v>
      </c>
      <c r="X539">
        <v>0.61492800000000003</v>
      </c>
      <c r="Y539">
        <v>2.1092499999999998</v>
      </c>
      <c r="AA539">
        <v>0.36907800000000002</v>
      </c>
      <c r="AB539">
        <v>0.33158500000000002</v>
      </c>
      <c r="AC539">
        <v>0.47614000000000001</v>
      </c>
      <c r="AE539">
        <v>0.15859799999999999</v>
      </c>
      <c r="AF539">
        <v>0.15698000000000001</v>
      </c>
      <c r="AG539">
        <v>0.49913999999999997</v>
      </c>
      <c r="AI539">
        <v>0.94075500000000001</v>
      </c>
      <c r="AJ539">
        <v>0.99369499999999999</v>
      </c>
      <c r="AK539">
        <v>1.6037699999999999</v>
      </c>
      <c r="AM539">
        <v>1.102946</v>
      </c>
      <c r="AN539">
        <v>1.138954</v>
      </c>
      <c r="AO539">
        <v>2.95383</v>
      </c>
      <c r="AQ539">
        <v>18</v>
      </c>
      <c r="AR539">
        <f t="shared" si="111"/>
        <v>0.88365243004418259</v>
      </c>
      <c r="AS539">
        <f t="shared" si="114"/>
        <v>8.8365243004418248E+20</v>
      </c>
      <c r="AT539" s="4">
        <v>0.5422769999999999</v>
      </c>
      <c r="AU539" s="4">
        <v>0.55176555000000005</v>
      </c>
      <c r="AV539" s="4">
        <v>1.5488280000000003</v>
      </c>
      <c r="AW539">
        <f t="shared" si="115"/>
        <v>5.4227699999999983E-21</v>
      </c>
      <c r="AX539">
        <f t="shared" si="112"/>
        <v>5.5176555000000001E-21</v>
      </c>
      <c r="AY539">
        <f t="shared" si="113"/>
        <v>1.5488280000000002E-20</v>
      </c>
    </row>
    <row r="540" spans="3:54">
      <c r="C540">
        <v>0.95890600000000004</v>
      </c>
      <c r="D540">
        <v>0.943048</v>
      </c>
      <c r="E540">
        <v>1.1177900000000001</v>
      </c>
      <c r="G540">
        <v>0.95380299999999996</v>
      </c>
      <c r="H540">
        <v>0.93825400000000003</v>
      </c>
      <c r="I540">
        <v>1.1283399999999999</v>
      </c>
      <c r="K540">
        <v>0.96088200000000001</v>
      </c>
      <c r="L540">
        <v>0.94579599999999997</v>
      </c>
      <c r="M540">
        <v>1.1278699999999999</v>
      </c>
      <c r="O540">
        <v>0.98541699999999999</v>
      </c>
      <c r="P540">
        <v>0.96852700000000003</v>
      </c>
      <c r="Q540">
        <v>1.15883</v>
      </c>
      <c r="S540">
        <v>0.98012500000000002</v>
      </c>
      <c r="T540">
        <v>0.96915399999999996</v>
      </c>
      <c r="U540">
        <v>1.1488100000000001</v>
      </c>
      <c r="W540">
        <v>0.98876799999999998</v>
      </c>
      <c r="X540">
        <v>0.97129500000000002</v>
      </c>
      <c r="Y540">
        <v>1.1504300000000001</v>
      </c>
      <c r="AA540">
        <v>0.96827200000000002</v>
      </c>
      <c r="AB540">
        <v>0.95160100000000003</v>
      </c>
      <c r="AC540">
        <v>1.12825</v>
      </c>
      <c r="AE540">
        <v>0.98041400000000001</v>
      </c>
      <c r="AF540">
        <v>0.96209</v>
      </c>
      <c r="AG540">
        <v>1.13663</v>
      </c>
      <c r="AI540">
        <v>0.96671700000000005</v>
      </c>
      <c r="AJ540">
        <v>0.96459099999999998</v>
      </c>
      <c r="AK540">
        <v>1.1279699999999999</v>
      </c>
      <c r="AM540">
        <v>0.96540899999999996</v>
      </c>
      <c r="AN540">
        <v>0.96870800000000001</v>
      </c>
      <c r="AO540">
        <v>1.1460300000000001</v>
      </c>
      <c r="AQ540">
        <v>20</v>
      </c>
      <c r="AR540">
        <f t="shared" si="111"/>
        <v>0.98183603338242509</v>
      </c>
      <c r="AS540">
        <f t="shared" si="114"/>
        <v>9.8183603338242503E+20</v>
      </c>
      <c r="AT540" s="4">
        <v>0.59158504999999995</v>
      </c>
      <c r="AU540" s="4">
        <v>0.60884125</v>
      </c>
      <c r="AV540" s="4">
        <v>1.8050994999999994</v>
      </c>
      <c r="AW540">
        <f t="shared" si="115"/>
        <v>5.9158504999999989E-21</v>
      </c>
      <c r="AX540">
        <f t="shared" si="112"/>
        <v>6.0884124999999999E-21</v>
      </c>
      <c r="AY540">
        <f t="shared" si="113"/>
        <v>1.8050994999999993E-20</v>
      </c>
    </row>
    <row r="541" spans="3:54">
      <c r="C541">
        <v>0.97255599999999998</v>
      </c>
      <c r="D541">
        <v>0.95863200000000004</v>
      </c>
      <c r="E541">
        <v>1.1741900000000001</v>
      </c>
      <c r="G541">
        <v>1.1339999999999999</v>
      </c>
      <c r="H541">
        <v>1.1081399999999999</v>
      </c>
      <c r="I541">
        <v>1.5912900000000001</v>
      </c>
      <c r="K541">
        <v>1.0037199999999999</v>
      </c>
      <c r="L541">
        <v>0.99789899999999998</v>
      </c>
      <c r="M541">
        <v>1.21783</v>
      </c>
      <c r="O541">
        <v>1.0468599999999999</v>
      </c>
      <c r="P541">
        <v>1.0379100000000001</v>
      </c>
      <c r="Q541">
        <v>1.46912</v>
      </c>
      <c r="S541">
        <v>1.0562800000000001</v>
      </c>
      <c r="T541">
        <v>1.05976</v>
      </c>
      <c r="U541">
        <v>1.3013600000000001</v>
      </c>
      <c r="W541">
        <v>1.0966899999999999</v>
      </c>
      <c r="X541">
        <v>1.0894999999999999</v>
      </c>
      <c r="Y541">
        <v>1.33891</v>
      </c>
      <c r="AA541">
        <v>1.68699</v>
      </c>
      <c r="AB541">
        <v>1.70502</v>
      </c>
      <c r="AC541">
        <v>2.73908</v>
      </c>
      <c r="AE541">
        <v>1.8049599999999999</v>
      </c>
      <c r="AF541">
        <v>1.79966</v>
      </c>
      <c r="AG541">
        <v>3.9730799999999999</v>
      </c>
      <c r="AI541">
        <v>1.10172</v>
      </c>
      <c r="AJ541">
        <v>1.12077</v>
      </c>
      <c r="AK541">
        <v>1.82995</v>
      </c>
      <c r="AM541">
        <v>1.8217399999999999</v>
      </c>
      <c r="AN541">
        <v>1.8329599999999999</v>
      </c>
      <c r="AO541">
        <v>3.01614</v>
      </c>
      <c r="AQ541">
        <v>22</v>
      </c>
      <c r="AR541">
        <f t="shared" si="111"/>
        <v>1.0800196367206676</v>
      </c>
      <c r="AS541">
        <f t="shared" si="114"/>
        <v>1.0800196367206676E+21</v>
      </c>
      <c r="AT541" s="4">
        <v>0.75172995000000009</v>
      </c>
      <c r="AU541" s="4">
        <v>0.77614264999999993</v>
      </c>
      <c r="AV541" s="4">
        <v>2.3366344999999993</v>
      </c>
      <c r="AW541">
        <f t="shared" si="115"/>
        <v>7.5172994999999999E-21</v>
      </c>
      <c r="AX541">
        <f t="shared" si="112"/>
        <v>7.7614264999999982E-21</v>
      </c>
      <c r="AY541">
        <f t="shared" si="113"/>
        <v>2.3366344999999992E-20</v>
      </c>
    </row>
    <row r="542" spans="3:54">
      <c r="C542">
        <v>1.36499999999999E-2</v>
      </c>
      <c r="D542">
        <v>1.5584000000000001E-2</v>
      </c>
      <c r="E542">
        <v>5.6399999999999999E-2</v>
      </c>
      <c r="G542">
        <v>0.180197</v>
      </c>
      <c r="H542">
        <v>0.16988600000000001</v>
      </c>
      <c r="I542">
        <v>0.46294999999999997</v>
      </c>
      <c r="K542">
        <v>4.2837999999999897E-2</v>
      </c>
      <c r="L542">
        <v>5.2102999999999997E-2</v>
      </c>
      <c r="M542">
        <v>8.9959999999999998E-2</v>
      </c>
      <c r="O542">
        <v>6.14429999999999E-2</v>
      </c>
      <c r="P542">
        <v>6.9383000000000097E-2</v>
      </c>
      <c r="Q542">
        <v>0.31029000000000001</v>
      </c>
      <c r="S542">
        <v>7.6155000000000098E-2</v>
      </c>
      <c r="T542">
        <v>9.0606000000000103E-2</v>
      </c>
      <c r="U542">
        <v>0.15254999999999999</v>
      </c>
      <c r="W542">
        <v>0.107922</v>
      </c>
      <c r="X542">
        <v>0.118205</v>
      </c>
      <c r="Y542">
        <v>0.18848000000000001</v>
      </c>
      <c r="AA542">
        <v>0.71871799999999997</v>
      </c>
      <c r="AB542">
        <v>0.75341899999999995</v>
      </c>
      <c r="AC542">
        <v>1.61083</v>
      </c>
      <c r="AE542">
        <v>0.824546</v>
      </c>
      <c r="AF542">
        <v>0.83757000000000004</v>
      </c>
      <c r="AG542">
        <v>2.8364500000000001</v>
      </c>
      <c r="AI542">
        <v>0.13500300000000001</v>
      </c>
      <c r="AJ542">
        <v>0.15617900000000001</v>
      </c>
      <c r="AK542">
        <v>0.70198000000000005</v>
      </c>
      <c r="AM542">
        <v>0.85633099999999995</v>
      </c>
      <c r="AN542">
        <v>0.86425200000000002</v>
      </c>
      <c r="AO542">
        <v>1.8701099999999999</v>
      </c>
      <c r="AQ542">
        <v>24</v>
      </c>
      <c r="AR542">
        <f t="shared" si="111"/>
        <v>1.1782032400589102</v>
      </c>
      <c r="AS542">
        <f t="shared" si="114"/>
        <v>1.1782032400589101E+21</v>
      </c>
      <c r="AT542" s="4">
        <v>0.84344865000000002</v>
      </c>
      <c r="AU542" s="4">
        <v>0.86711092499999987</v>
      </c>
      <c r="AV542" s="4">
        <v>2.3548249999999995</v>
      </c>
      <c r="AW542">
        <f t="shared" si="115"/>
        <v>8.4344865000000001E-21</v>
      </c>
      <c r="AX542">
        <f t="shared" si="112"/>
        <v>8.6711092499999977E-21</v>
      </c>
      <c r="AY542">
        <f t="shared" si="113"/>
        <v>2.3548249999999993E-20</v>
      </c>
    </row>
    <row r="543" spans="3:54">
      <c r="C543">
        <v>1.00929</v>
      </c>
      <c r="D543">
        <v>0.99496899999999999</v>
      </c>
      <c r="E543">
        <v>1.1854499999999999</v>
      </c>
      <c r="G543">
        <v>1.0015099999999999</v>
      </c>
      <c r="H543">
        <v>0.98599000000000003</v>
      </c>
      <c r="I543">
        <v>1.18825</v>
      </c>
      <c r="K543">
        <v>0.97840000000000005</v>
      </c>
      <c r="L543">
        <v>0.96109299999999998</v>
      </c>
      <c r="M543">
        <v>1.1333899999999999</v>
      </c>
      <c r="O543">
        <v>0.96398099999999998</v>
      </c>
      <c r="P543">
        <v>0.94943</v>
      </c>
      <c r="Q543">
        <v>1.1297699999999999</v>
      </c>
      <c r="S543">
        <v>1.01905</v>
      </c>
      <c r="T543">
        <v>1.0091600000000001</v>
      </c>
      <c r="U543">
        <v>1.1864600000000001</v>
      </c>
      <c r="W543">
        <v>0.95802100000000001</v>
      </c>
      <c r="X543">
        <v>0.94152499999999995</v>
      </c>
      <c r="Y543">
        <v>1.1278999999999999</v>
      </c>
      <c r="AA543">
        <v>1.01891</v>
      </c>
      <c r="AB543">
        <v>0.99897000000000002</v>
      </c>
      <c r="AC543">
        <v>1.1626399999999999</v>
      </c>
      <c r="AE543">
        <v>0.98570899999999995</v>
      </c>
      <c r="AF543">
        <v>0.97689400000000004</v>
      </c>
      <c r="AG543">
        <v>1.1597200000000001</v>
      </c>
      <c r="AI543">
        <v>0.99288500000000002</v>
      </c>
      <c r="AJ543">
        <v>0.97928800000000005</v>
      </c>
      <c r="AK543">
        <v>1.1654199999999999</v>
      </c>
      <c r="AM543">
        <v>1.0031300000000001</v>
      </c>
      <c r="AN543">
        <v>0.98268100000000003</v>
      </c>
      <c r="AO543">
        <v>1.15144</v>
      </c>
    </row>
    <row r="544" spans="3:54">
      <c r="C544">
        <v>1.0202</v>
      </c>
      <c r="D544">
        <v>1.0085200000000001</v>
      </c>
      <c r="E544">
        <v>1.22254</v>
      </c>
      <c r="G544">
        <v>1.19082</v>
      </c>
      <c r="H544">
        <v>1.1710400000000001</v>
      </c>
      <c r="I544">
        <v>1.6939</v>
      </c>
      <c r="K544">
        <v>1.2274499999999999</v>
      </c>
      <c r="L544">
        <v>1.21563</v>
      </c>
      <c r="M544">
        <v>1.97763</v>
      </c>
      <c r="O544">
        <v>1.3215600000000001</v>
      </c>
      <c r="P544">
        <v>1.31752</v>
      </c>
      <c r="Q544">
        <v>2.3838300000000001</v>
      </c>
      <c r="S544">
        <v>1.08647</v>
      </c>
      <c r="T544">
        <v>1.0992299999999999</v>
      </c>
      <c r="U544">
        <v>1.4264399999999999</v>
      </c>
      <c r="W544">
        <v>1.5069600000000001</v>
      </c>
      <c r="X544">
        <v>1.49674</v>
      </c>
      <c r="Y544">
        <v>2.6148899999999999</v>
      </c>
      <c r="AA544">
        <v>1.70092</v>
      </c>
      <c r="AB544">
        <v>1.70773</v>
      </c>
      <c r="AC544">
        <v>3.5468199999999999</v>
      </c>
      <c r="AE544">
        <v>1.1298600000000001</v>
      </c>
      <c r="AF544">
        <v>1.13167</v>
      </c>
      <c r="AG544">
        <v>1.87564</v>
      </c>
      <c r="AI544">
        <v>1.1724600000000001</v>
      </c>
      <c r="AJ544">
        <v>1.16638</v>
      </c>
      <c r="AK544">
        <v>1.77224</v>
      </c>
      <c r="AM544">
        <v>2.0769799999999998</v>
      </c>
      <c r="AN544">
        <v>2.0729700000000002</v>
      </c>
      <c r="AO544">
        <v>4.3113900000000003</v>
      </c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3:41">
      <c r="C545">
        <v>1.091E-2</v>
      </c>
      <c r="D545">
        <v>1.3551000000000099E-2</v>
      </c>
      <c r="E545">
        <v>3.7090000000000102E-2</v>
      </c>
      <c r="G545">
        <v>0.18931000000000001</v>
      </c>
      <c r="H545">
        <v>0.18504999999999999</v>
      </c>
      <c r="I545">
        <v>0.50565000000000004</v>
      </c>
      <c r="K545">
        <v>0.24904999999999999</v>
      </c>
      <c r="L545">
        <v>0.25453700000000001</v>
      </c>
      <c r="M545">
        <v>0.84423999999999999</v>
      </c>
      <c r="O545">
        <v>0.35757899999999998</v>
      </c>
      <c r="P545">
        <v>0.36808999999999997</v>
      </c>
      <c r="Q545">
        <v>1.25406</v>
      </c>
      <c r="S545">
        <v>6.7419999999999994E-2</v>
      </c>
      <c r="T545">
        <v>9.00699999999999E-2</v>
      </c>
      <c r="U545">
        <v>0.23998</v>
      </c>
      <c r="W545">
        <v>0.54893899999999995</v>
      </c>
      <c r="X545">
        <v>0.55521500000000001</v>
      </c>
      <c r="Y545">
        <v>1.48699</v>
      </c>
      <c r="AA545">
        <v>0.68201000000000001</v>
      </c>
      <c r="AB545">
        <v>0.70875999999999995</v>
      </c>
      <c r="AC545">
        <v>2.3841800000000002</v>
      </c>
      <c r="AE545">
        <v>0.144151</v>
      </c>
      <c r="AF545">
        <v>0.154776</v>
      </c>
      <c r="AG545">
        <v>0.71592</v>
      </c>
      <c r="AI545">
        <v>0.17957500000000001</v>
      </c>
      <c r="AJ545">
        <v>0.18709200000000001</v>
      </c>
      <c r="AK545">
        <v>0.60682000000000003</v>
      </c>
      <c r="AM545">
        <v>1.07385</v>
      </c>
      <c r="AN545">
        <v>1.0902890000000001</v>
      </c>
      <c r="AO545">
        <v>3.1599499999999998</v>
      </c>
    </row>
    <row r="546" spans="3:41">
      <c r="C546">
        <v>0.94070200000000004</v>
      </c>
      <c r="D546">
        <v>0.92641300000000004</v>
      </c>
      <c r="E546">
        <v>1.1180300000000001</v>
      </c>
      <c r="G546">
        <v>1.01169</v>
      </c>
      <c r="H546">
        <v>0.99287700000000001</v>
      </c>
      <c r="I546">
        <v>1.1900200000000001</v>
      </c>
      <c r="K546">
        <v>0.95041100000000001</v>
      </c>
      <c r="L546">
        <v>0.93378099999999997</v>
      </c>
      <c r="M546">
        <v>1.12215</v>
      </c>
      <c r="O546">
        <v>0.98145000000000004</v>
      </c>
      <c r="P546">
        <v>0.97030499999999997</v>
      </c>
      <c r="Q546">
        <v>1.13801</v>
      </c>
      <c r="S546">
        <v>0.97899400000000003</v>
      </c>
      <c r="T546">
        <v>0.96449799999999997</v>
      </c>
      <c r="U546">
        <v>1.1633</v>
      </c>
      <c r="W546">
        <v>0.97958100000000004</v>
      </c>
      <c r="X546">
        <v>0.96181799999999995</v>
      </c>
      <c r="Y546">
        <v>1.15496</v>
      </c>
      <c r="AA546">
        <v>0.99157300000000004</v>
      </c>
      <c r="AB546">
        <v>0.97312600000000005</v>
      </c>
      <c r="AC546">
        <v>1.1666799999999999</v>
      </c>
      <c r="AE546">
        <v>0.96591300000000002</v>
      </c>
      <c r="AF546">
        <v>0.95726800000000001</v>
      </c>
      <c r="AG546">
        <v>1.1563099999999999</v>
      </c>
      <c r="AI546">
        <v>0.94269599999999998</v>
      </c>
      <c r="AJ546">
        <v>0.93003800000000003</v>
      </c>
      <c r="AK546">
        <v>1.1117900000000001</v>
      </c>
      <c r="AM546">
        <v>0.99407999999999996</v>
      </c>
      <c r="AN546">
        <v>0.97687800000000002</v>
      </c>
      <c r="AO546">
        <v>1.1391100000000001</v>
      </c>
    </row>
    <row r="547" spans="3:41">
      <c r="C547">
        <v>0.99381299999999995</v>
      </c>
      <c r="D547">
        <v>0.98333499999999996</v>
      </c>
      <c r="E547">
        <v>1.30237</v>
      </c>
      <c r="G547">
        <v>1.1966000000000001</v>
      </c>
      <c r="H547">
        <v>1.18075</v>
      </c>
      <c r="I547">
        <v>1.7819799999999999</v>
      </c>
      <c r="K547">
        <v>1.20428</v>
      </c>
      <c r="L547">
        <v>1.20187</v>
      </c>
      <c r="M547">
        <v>2.2042700000000002</v>
      </c>
      <c r="O547">
        <v>1.0288999999999999</v>
      </c>
      <c r="P547">
        <v>1.0246999999999999</v>
      </c>
      <c r="Q547">
        <v>1.26088</v>
      </c>
      <c r="S547">
        <v>1.4490700000000001</v>
      </c>
      <c r="T547">
        <v>1.42872</v>
      </c>
      <c r="U547">
        <v>2.8209</v>
      </c>
      <c r="W547">
        <v>1.5497000000000001</v>
      </c>
      <c r="X547">
        <v>1.607</v>
      </c>
      <c r="Y547">
        <v>2.88951</v>
      </c>
      <c r="AA547">
        <v>1.7178500000000001</v>
      </c>
      <c r="AB547">
        <v>1.7127600000000001</v>
      </c>
      <c r="AC547">
        <v>2.8658700000000001</v>
      </c>
      <c r="AE547">
        <v>1.09379</v>
      </c>
      <c r="AF547">
        <v>1.0989100000000001</v>
      </c>
      <c r="AG547">
        <v>1.4458800000000001</v>
      </c>
      <c r="AI547">
        <v>1.1505799999999999</v>
      </c>
      <c r="AJ547">
        <v>1.13873</v>
      </c>
      <c r="AK547">
        <v>2.1203699999999999</v>
      </c>
      <c r="AM547">
        <v>2.0823100000000001</v>
      </c>
      <c r="AN547">
        <v>2.089</v>
      </c>
      <c r="AO547">
        <v>5.0165100000000002</v>
      </c>
    </row>
    <row r="548" spans="3:41">
      <c r="C548">
        <v>5.3110999999999901E-2</v>
      </c>
      <c r="D548">
        <v>5.6921999999999903E-2</v>
      </c>
      <c r="E548">
        <v>0.18434</v>
      </c>
      <c r="G548">
        <v>0.18490999999999999</v>
      </c>
      <c r="H548">
        <v>0.18787300000000001</v>
      </c>
      <c r="I548">
        <v>0.59196000000000004</v>
      </c>
      <c r="K548">
        <v>0.25386900000000001</v>
      </c>
      <c r="L548">
        <v>0.26808900000000002</v>
      </c>
      <c r="M548">
        <v>1.08212</v>
      </c>
      <c r="O548">
        <v>4.7449999999999902E-2</v>
      </c>
      <c r="P548">
        <v>5.4394999999999999E-2</v>
      </c>
      <c r="Q548">
        <v>0.12286999999999999</v>
      </c>
      <c r="S548">
        <v>0.47007599999999999</v>
      </c>
      <c r="T548">
        <v>0.46422200000000002</v>
      </c>
      <c r="U548">
        <v>1.6576</v>
      </c>
      <c r="W548">
        <v>0.57011900000000004</v>
      </c>
      <c r="X548">
        <v>0.64518200000000003</v>
      </c>
      <c r="Y548">
        <v>1.73455</v>
      </c>
      <c r="AA548">
        <v>0.72627699999999995</v>
      </c>
      <c r="AB548">
        <v>0.73963400000000001</v>
      </c>
      <c r="AC548">
        <v>1.69919</v>
      </c>
      <c r="AE548">
        <v>0.12787699999999999</v>
      </c>
      <c r="AF548">
        <v>0.14164199999999999</v>
      </c>
      <c r="AG548">
        <v>0.28956999999999999</v>
      </c>
      <c r="AI548">
        <v>0.20788400000000001</v>
      </c>
      <c r="AJ548">
        <v>0.20869199999999999</v>
      </c>
      <c r="AK548">
        <v>1.00858</v>
      </c>
      <c r="AM548">
        <v>1.08823</v>
      </c>
      <c r="AN548">
        <v>1.1121220000000001</v>
      </c>
      <c r="AO548">
        <v>3.8774000000000002</v>
      </c>
    </row>
    <row r="549" spans="3:41">
      <c r="C549">
        <v>0.93281000000000003</v>
      </c>
      <c r="D549">
        <v>0.91685799999999995</v>
      </c>
      <c r="E549">
        <v>1.10504</v>
      </c>
      <c r="G549">
        <v>0.96911999999999998</v>
      </c>
      <c r="H549">
        <v>0.95435099999999995</v>
      </c>
      <c r="I549">
        <v>1.14897</v>
      </c>
      <c r="K549">
        <v>0.96397500000000003</v>
      </c>
      <c r="L549">
        <v>0.94839499999999999</v>
      </c>
      <c r="M549">
        <v>1.1158399999999999</v>
      </c>
      <c r="O549">
        <v>0.98387800000000003</v>
      </c>
      <c r="P549">
        <v>0.96559399999999995</v>
      </c>
      <c r="Q549">
        <v>1.1516299999999999</v>
      </c>
      <c r="S549">
        <v>0.96799500000000005</v>
      </c>
      <c r="T549">
        <v>0.95282800000000001</v>
      </c>
      <c r="U549">
        <v>1.1247499999999999</v>
      </c>
      <c r="W549">
        <v>0.96312600000000004</v>
      </c>
      <c r="X549">
        <v>0.94640500000000005</v>
      </c>
      <c r="Y549">
        <v>1.1303099999999999</v>
      </c>
      <c r="AA549">
        <v>0.99412299999999998</v>
      </c>
      <c r="AB549">
        <v>0.97814100000000004</v>
      </c>
      <c r="AC549">
        <v>1.15743</v>
      </c>
      <c r="AE549">
        <v>0.95562100000000005</v>
      </c>
      <c r="AF549">
        <v>0.94254800000000005</v>
      </c>
      <c r="AG549">
        <v>1.1220699999999999</v>
      </c>
      <c r="AI549">
        <v>1.0050300000000001</v>
      </c>
      <c r="AJ549">
        <v>0.98685</v>
      </c>
      <c r="AK549">
        <v>1.1818900000000001</v>
      </c>
      <c r="AM549">
        <v>0.97586899999999999</v>
      </c>
      <c r="AN549">
        <v>0.95788799999999996</v>
      </c>
      <c r="AO549">
        <v>1.1432800000000001</v>
      </c>
    </row>
    <row r="550" spans="3:41">
      <c r="C550">
        <v>0.97834299999999996</v>
      </c>
      <c r="D550">
        <v>0.96348500000000004</v>
      </c>
      <c r="E550">
        <v>1.17489</v>
      </c>
      <c r="G550">
        <v>0.99821099999999996</v>
      </c>
      <c r="H550">
        <v>0.98016800000000004</v>
      </c>
      <c r="I550">
        <v>1.1743699999999999</v>
      </c>
      <c r="K550">
        <v>1.2167699999999999</v>
      </c>
      <c r="L550">
        <v>1.1981900000000001</v>
      </c>
      <c r="M550">
        <v>2.01722</v>
      </c>
      <c r="O550">
        <v>1.3348199999999999</v>
      </c>
      <c r="P550">
        <v>1.3223800000000001</v>
      </c>
      <c r="Q550">
        <v>2.3509000000000002</v>
      </c>
      <c r="S550">
        <v>1.3436600000000001</v>
      </c>
      <c r="T550">
        <v>1.3363499999999999</v>
      </c>
      <c r="U550">
        <v>2.1269399999999998</v>
      </c>
      <c r="W550">
        <v>1.42692</v>
      </c>
      <c r="X550">
        <v>1.41476</v>
      </c>
      <c r="Y550">
        <v>2.4831699999999999</v>
      </c>
      <c r="AA550">
        <v>1.71488</v>
      </c>
      <c r="AB550">
        <v>1.6987699999999999</v>
      </c>
      <c r="AC550">
        <v>3.21428</v>
      </c>
      <c r="AE550">
        <v>1.11256</v>
      </c>
      <c r="AF550">
        <v>1.1184499999999999</v>
      </c>
      <c r="AG550">
        <v>1.5355700000000001</v>
      </c>
      <c r="AI550">
        <v>1.9297500000000001</v>
      </c>
      <c r="AJ550">
        <v>1.90761</v>
      </c>
      <c r="AK550">
        <v>4.0626600000000002</v>
      </c>
      <c r="AM550">
        <v>2.0619200000000002</v>
      </c>
      <c r="AN550">
        <v>2.0785100000000001</v>
      </c>
      <c r="AO550">
        <v>3.08622</v>
      </c>
    </row>
    <row r="551" spans="3:41">
      <c r="C551">
        <v>4.55329999999999E-2</v>
      </c>
      <c r="D551">
        <v>4.6627000000000099E-2</v>
      </c>
      <c r="E551">
        <v>6.9849999999999995E-2</v>
      </c>
      <c r="G551">
        <v>2.9090999999999999E-2</v>
      </c>
      <c r="H551">
        <v>2.58170000000001E-2</v>
      </c>
      <c r="I551">
        <v>2.5399999999999898E-2</v>
      </c>
      <c r="K551">
        <v>0.25279499999999999</v>
      </c>
      <c r="L551">
        <v>0.24979499999999999</v>
      </c>
      <c r="M551">
        <v>0.90137999999999996</v>
      </c>
      <c r="O551">
        <v>0.35094199999999998</v>
      </c>
      <c r="P551">
        <v>0.35678599999999999</v>
      </c>
      <c r="Q551">
        <v>1.1992700000000001</v>
      </c>
      <c r="S551">
        <v>0.37566500000000003</v>
      </c>
      <c r="T551">
        <v>0.38352199999999997</v>
      </c>
      <c r="U551">
        <v>1.0021899999999999</v>
      </c>
      <c r="W551">
        <v>0.46379399999999998</v>
      </c>
      <c r="X551">
        <v>0.46835500000000002</v>
      </c>
      <c r="Y551">
        <v>1.35286</v>
      </c>
      <c r="AA551">
        <v>0.72075699999999998</v>
      </c>
      <c r="AB551">
        <v>0.72062899999999996</v>
      </c>
      <c r="AC551">
        <v>2.0568499999999998</v>
      </c>
      <c r="AE551">
        <v>0.156939</v>
      </c>
      <c r="AF551">
        <v>0.175902</v>
      </c>
      <c r="AG551">
        <v>0.41349999999999998</v>
      </c>
      <c r="AI551">
        <v>0.92471999999999999</v>
      </c>
      <c r="AJ551">
        <v>0.92076000000000002</v>
      </c>
      <c r="AK551">
        <v>2.8807700000000001</v>
      </c>
      <c r="AM551">
        <v>1.0860510000000001</v>
      </c>
      <c r="AN551">
        <v>1.120622</v>
      </c>
      <c r="AO551">
        <v>1.9429399999999999</v>
      </c>
    </row>
    <row r="552" spans="3:41">
      <c r="C552">
        <v>0.98077899999999996</v>
      </c>
      <c r="D552">
        <v>0.96428599999999998</v>
      </c>
      <c r="E552">
        <v>1.14883</v>
      </c>
      <c r="G552">
        <v>0.90778199999999998</v>
      </c>
      <c r="H552">
        <v>0.89544599999999996</v>
      </c>
      <c r="I552">
        <v>1.06691</v>
      </c>
      <c r="K552">
        <v>0.988286</v>
      </c>
      <c r="L552">
        <v>0.97715799999999997</v>
      </c>
      <c r="M552">
        <v>1.1504700000000001</v>
      </c>
      <c r="O552">
        <v>0.94810000000000005</v>
      </c>
      <c r="P552">
        <v>0.93251099999999998</v>
      </c>
      <c r="Q552">
        <v>1.11389</v>
      </c>
      <c r="S552">
        <v>0.94367000000000001</v>
      </c>
      <c r="T552">
        <v>0.93276999999999999</v>
      </c>
      <c r="U552">
        <v>1.11311</v>
      </c>
      <c r="W552">
        <v>0.93667599999999995</v>
      </c>
      <c r="X552">
        <v>0.92264199999999996</v>
      </c>
      <c r="Y552">
        <v>1.11452</v>
      </c>
      <c r="AA552">
        <v>0.99881600000000004</v>
      </c>
      <c r="AB552">
        <v>0.97867899999999997</v>
      </c>
      <c r="AC552">
        <v>1.1694199999999999</v>
      </c>
      <c r="AE552">
        <v>0.91396200000000005</v>
      </c>
      <c r="AF552">
        <v>0.90457200000000004</v>
      </c>
      <c r="AG552">
        <v>1.08873</v>
      </c>
      <c r="AI552">
        <v>1.00905</v>
      </c>
      <c r="AJ552">
        <v>0.99219900000000005</v>
      </c>
      <c r="AK552">
        <v>1.17058</v>
      </c>
      <c r="AM552">
        <v>0.97065900000000005</v>
      </c>
      <c r="AN552">
        <v>0.95530199999999998</v>
      </c>
      <c r="AO552">
        <v>1.1336999999999999</v>
      </c>
    </row>
    <row r="553" spans="3:41">
      <c r="C553">
        <v>1.02593</v>
      </c>
      <c r="D553">
        <v>1.0104200000000001</v>
      </c>
      <c r="E553">
        <v>1.198</v>
      </c>
      <c r="G553">
        <v>0.93340800000000002</v>
      </c>
      <c r="H553">
        <v>0.92119300000000004</v>
      </c>
      <c r="I553">
        <v>1.1046499999999999</v>
      </c>
      <c r="K553">
        <v>1.04026</v>
      </c>
      <c r="L553">
        <v>1.0289299999999999</v>
      </c>
      <c r="M553">
        <v>1.1966600000000001</v>
      </c>
      <c r="O553">
        <v>1.26281</v>
      </c>
      <c r="P553">
        <v>1.24122</v>
      </c>
      <c r="Q553">
        <v>2.0942799999999999</v>
      </c>
      <c r="S553">
        <v>1.0400400000000001</v>
      </c>
      <c r="T553">
        <v>1.0265500000000001</v>
      </c>
      <c r="U553">
        <v>1.52017</v>
      </c>
      <c r="W553">
        <v>1.04759</v>
      </c>
      <c r="X553">
        <v>1.04512</v>
      </c>
      <c r="Y553">
        <v>1.5334300000000001</v>
      </c>
      <c r="AA553">
        <v>1.5162800000000001</v>
      </c>
      <c r="AB553">
        <v>1.50648</v>
      </c>
      <c r="AC553">
        <v>1.9819599999999999</v>
      </c>
      <c r="AE553">
        <v>1.07477</v>
      </c>
      <c r="AF553">
        <v>1.06368</v>
      </c>
      <c r="AG553">
        <v>1.7309600000000001</v>
      </c>
      <c r="AI553">
        <v>1.8829199999999999</v>
      </c>
      <c r="AJ553">
        <v>1.8585199999999999</v>
      </c>
      <c r="AK553">
        <v>3.4911799999999999</v>
      </c>
      <c r="AM553">
        <v>2.1127799999999999</v>
      </c>
      <c r="AN553">
        <v>2.1407400000000001</v>
      </c>
      <c r="AO553">
        <v>4.1663600000000001</v>
      </c>
    </row>
    <row r="554" spans="3:41">
      <c r="C554">
        <v>4.5151000000000101E-2</v>
      </c>
      <c r="D554">
        <v>4.6134000000000099E-2</v>
      </c>
      <c r="E554">
        <v>4.9169999999999901E-2</v>
      </c>
      <c r="G554">
        <v>2.5625999999999999E-2</v>
      </c>
      <c r="H554">
        <v>2.57470000000001E-2</v>
      </c>
      <c r="I554">
        <v>3.7739999999999899E-2</v>
      </c>
      <c r="K554">
        <v>5.1973999999999999E-2</v>
      </c>
      <c r="L554">
        <v>5.1771999999999901E-2</v>
      </c>
      <c r="M554">
        <v>4.6190000000000203E-2</v>
      </c>
      <c r="O554">
        <v>0.31470999999999999</v>
      </c>
      <c r="P554">
        <v>0.30870900000000001</v>
      </c>
      <c r="Q554">
        <v>0.98038999999999998</v>
      </c>
      <c r="S554">
        <v>9.6370000000000094E-2</v>
      </c>
      <c r="T554">
        <v>9.3780000000000099E-2</v>
      </c>
      <c r="U554">
        <v>0.40705999999999998</v>
      </c>
      <c r="W554">
        <v>0.110914</v>
      </c>
      <c r="X554">
        <v>0.122478</v>
      </c>
      <c r="Y554">
        <v>0.41891</v>
      </c>
      <c r="AA554">
        <v>0.51746400000000004</v>
      </c>
      <c r="AB554">
        <v>0.52780099999999996</v>
      </c>
      <c r="AC554">
        <v>0.81254000000000004</v>
      </c>
      <c r="AE554">
        <v>0.16080800000000001</v>
      </c>
      <c r="AF554">
        <v>0.159108</v>
      </c>
      <c r="AG554">
        <v>0.64222999999999997</v>
      </c>
      <c r="AI554">
        <v>0.87387000000000004</v>
      </c>
      <c r="AJ554">
        <v>0.86632100000000001</v>
      </c>
      <c r="AK554">
        <v>2.3206000000000002</v>
      </c>
      <c r="AM554">
        <v>1.1421209999999999</v>
      </c>
      <c r="AN554">
        <v>1.185438</v>
      </c>
      <c r="AO554">
        <v>3.0326599999999999</v>
      </c>
    </row>
    <row r="555" spans="3:41">
      <c r="C555">
        <v>0.95535000000000003</v>
      </c>
      <c r="D555">
        <v>0.94111599999999995</v>
      </c>
      <c r="E555">
        <v>1.13381</v>
      </c>
      <c r="G555">
        <v>0.95518999999999998</v>
      </c>
      <c r="H555">
        <v>0.94026399999999999</v>
      </c>
      <c r="I555">
        <v>1.12629</v>
      </c>
      <c r="K555">
        <v>0.98478900000000003</v>
      </c>
      <c r="L555">
        <v>0.97253999999999996</v>
      </c>
      <c r="M555">
        <v>1.1447099999999999</v>
      </c>
      <c r="O555">
        <v>0.98012200000000005</v>
      </c>
      <c r="P555">
        <v>0.96307200000000004</v>
      </c>
      <c r="Q555">
        <v>1.13411</v>
      </c>
      <c r="S555">
        <v>0.959198</v>
      </c>
      <c r="T555">
        <v>0.94072500000000003</v>
      </c>
      <c r="U555">
        <v>1.1128800000000001</v>
      </c>
      <c r="W555">
        <v>0.96399599999999996</v>
      </c>
      <c r="X555">
        <v>0.94584800000000002</v>
      </c>
      <c r="Y555">
        <v>1.1442600000000001</v>
      </c>
      <c r="AA555">
        <v>0.952125</v>
      </c>
      <c r="AB555">
        <v>0.93551899999999999</v>
      </c>
      <c r="AC555">
        <v>1.14072</v>
      </c>
      <c r="AE555">
        <v>1.00546</v>
      </c>
      <c r="AF555">
        <v>0.98544799999999999</v>
      </c>
      <c r="AG555">
        <v>1.17164</v>
      </c>
      <c r="AI555">
        <v>0.96986300000000003</v>
      </c>
      <c r="AJ555">
        <v>0.95097200000000004</v>
      </c>
      <c r="AK555">
        <v>1.14415</v>
      </c>
      <c r="AM555">
        <v>0.95849499999999999</v>
      </c>
      <c r="AN555">
        <v>0.94130999999999998</v>
      </c>
      <c r="AO555">
        <v>1.14367</v>
      </c>
    </row>
    <row r="556" spans="3:41">
      <c r="C556">
        <v>1.0074799999999999</v>
      </c>
      <c r="D556">
        <v>1.0007600000000001</v>
      </c>
      <c r="E556">
        <v>1.30752</v>
      </c>
      <c r="G556">
        <v>1.12639</v>
      </c>
      <c r="H556">
        <v>1.1323000000000001</v>
      </c>
      <c r="I556">
        <v>1.8814500000000001</v>
      </c>
      <c r="K556">
        <v>1.0471200000000001</v>
      </c>
      <c r="L556">
        <v>1.0266</v>
      </c>
      <c r="M556">
        <v>1.2113400000000001</v>
      </c>
      <c r="O556">
        <v>1.31314</v>
      </c>
      <c r="P556">
        <v>1.2983899999999999</v>
      </c>
      <c r="Q556">
        <v>2.0048400000000002</v>
      </c>
      <c r="S556">
        <v>1.32182</v>
      </c>
      <c r="T556">
        <v>1.32856</v>
      </c>
      <c r="U556">
        <v>1.9117900000000001</v>
      </c>
      <c r="W556">
        <v>1.39849</v>
      </c>
      <c r="X556">
        <v>1.36798</v>
      </c>
      <c r="Y556">
        <v>1.80522</v>
      </c>
      <c r="AA556">
        <v>1.6469499999999999</v>
      </c>
      <c r="AB556">
        <v>1.6436599999999999</v>
      </c>
      <c r="AC556">
        <v>3.28511</v>
      </c>
      <c r="AE556">
        <v>1.87225</v>
      </c>
      <c r="AF556">
        <v>1.8657600000000001</v>
      </c>
      <c r="AG556">
        <v>3.9198400000000002</v>
      </c>
      <c r="AI556">
        <v>1.9542200000000001</v>
      </c>
      <c r="AJ556">
        <v>1.9815700000000001</v>
      </c>
      <c r="AK556">
        <v>4.4115099999999998</v>
      </c>
      <c r="AM556">
        <v>2.0589400000000002</v>
      </c>
      <c r="AN556">
        <v>2.0663</v>
      </c>
      <c r="AO556">
        <v>3.9061499999999998</v>
      </c>
    </row>
    <row r="557" spans="3:41">
      <c r="C557">
        <v>5.2129999999999899E-2</v>
      </c>
      <c r="D557">
        <v>5.96440000000001E-2</v>
      </c>
      <c r="E557">
        <v>0.17371</v>
      </c>
      <c r="G557">
        <v>0.17119999999999999</v>
      </c>
      <c r="H557">
        <v>0.19203600000000001</v>
      </c>
      <c r="I557">
        <v>0.75516000000000005</v>
      </c>
      <c r="K557">
        <v>6.2330999999999998E-2</v>
      </c>
      <c r="L557">
        <v>5.4059999999999997E-2</v>
      </c>
      <c r="M557">
        <v>6.6630000000000203E-2</v>
      </c>
      <c r="O557">
        <v>0.33301799999999998</v>
      </c>
      <c r="P557">
        <v>0.335318</v>
      </c>
      <c r="Q557">
        <v>0.87073</v>
      </c>
      <c r="S557">
        <v>0.362622</v>
      </c>
      <c r="T557">
        <v>0.38783499999999999</v>
      </c>
      <c r="U557">
        <v>0.79891000000000001</v>
      </c>
      <c r="W557">
        <v>0.43449399999999999</v>
      </c>
      <c r="X557">
        <v>0.42213200000000001</v>
      </c>
      <c r="Y557">
        <v>0.66095999999999999</v>
      </c>
      <c r="AA557">
        <v>0.69482500000000003</v>
      </c>
      <c r="AB557">
        <v>0.70814100000000002</v>
      </c>
      <c r="AC557">
        <v>2.14439</v>
      </c>
      <c r="AE557">
        <v>0.86678999999999995</v>
      </c>
      <c r="AF557">
        <v>0.88031199999999998</v>
      </c>
      <c r="AG557">
        <v>2.7482000000000002</v>
      </c>
      <c r="AI557">
        <v>0.98435700000000004</v>
      </c>
      <c r="AJ557">
        <v>1.0305979999999999</v>
      </c>
      <c r="AK557">
        <v>3.26736</v>
      </c>
      <c r="AM557">
        <v>1.1004449999999999</v>
      </c>
      <c r="AN557">
        <v>1.1249899999999999</v>
      </c>
      <c r="AO557">
        <v>2.76248</v>
      </c>
    </row>
    <row r="558" spans="3:41">
      <c r="C558">
        <v>0.97758299999999998</v>
      </c>
      <c r="D558">
        <v>0.96315200000000001</v>
      </c>
      <c r="E558">
        <v>1.1478900000000001</v>
      </c>
      <c r="G558">
        <v>0.99900699999999998</v>
      </c>
      <c r="H558">
        <v>0.98411800000000005</v>
      </c>
      <c r="I558">
        <v>1.15974</v>
      </c>
      <c r="K558">
        <v>0.98985599999999996</v>
      </c>
      <c r="L558">
        <v>0.97431400000000001</v>
      </c>
      <c r="M558">
        <v>1.15239</v>
      </c>
      <c r="O558">
        <v>0.95960800000000002</v>
      </c>
      <c r="P558">
        <v>0.94472500000000004</v>
      </c>
      <c r="Q558">
        <v>1.12883</v>
      </c>
      <c r="S558">
        <v>0.96410600000000002</v>
      </c>
      <c r="T558">
        <v>0.94745299999999999</v>
      </c>
      <c r="U558">
        <v>1.1290800000000001</v>
      </c>
      <c r="W558">
        <v>0.98305100000000001</v>
      </c>
      <c r="X558">
        <v>0.96626900000000004</v>
      </c>
      <c r="Y558">
        <v>1.16137</v>
      </c>
      <c r="AA558">
        <v>0.96603700000000003</v>
      </c>
      <c r="AB558">
        <v>0.94722300000000004</v>
      </c>
      <c r="AC558">
        <v>1.1348</v>
      </c>
      <c r="AE558">
        <v>0.96721699999999999</v>
      </c>
      <c r="AF558">
        <v>0.95026299999999997</v>
      </c>
      <c r="AG558">
        <v>1.13872</v>
      </c>
      <c r="AI558">
        <v>0.99815699999999996</v>
      </c>
      <c r="AJ558">
        <v>0.98131400000000002</v>
      </c>
      <c r="AK558">
        <v>1.16147</v>
      </c>
      <c r="AM558">
        <v>0.99611099999999997</v>
      </c>
      <c r="AN558">
        <v>0.975526</v>
      </c>
      <c r="AO558">
        <v>1.1632100000000001</v>
      </c>
    </row>
    <row r="559" spans="3:41">
      <c r="C559">
        <v>1.0306599999999999</v>
      </c>
      <c r="D559">
        <v>1.0255799999999999</v>
      </c>
      <c r="E559">
        <v>1.59009</v>
      </c>
      <c r="G559">
        <v>1.0254399999999999</v>
      </c>
      <c r="H559">
        <v>1.0143200000000001</v>
      </c>
      <c r="I559">
        <v>1.2627200000000001</v>
      </c>
      <c r="K559">
        <v>1.2538899999999999</v>
      </c>
      <c r="L559">
        <v>1.24753</v>
      </c>
      <c r="M559">
        <v>1.6759900000000001</v>
      </c>
      <c r="O559">
        <v>1.02118</v>
      </c>
      <c r="P559">
        <v>1.0193300000000001</v>
      </c>
      <c r="Q559">
        <v>1.3367199999999999</v>
      </c>
      <c r="S559">
        <v>1.40923</v>
      </c>
      <c r="T559">
        <v>1.42313</v>
      </c>
      <c r="U559">
        <v>2.3902800000000002</v>
      </c>
      <c r="W559">
        <v>1.36419</v>
      </c>
      <c r="X559">
        <v>1.35297</v>
      </c>
      <c r="Y559">
        <v>1.6374200000000001</v>
      </c>
      <c r="AA559">
        <v>1.6593</v>
      </c>
      <c r="AB559">
        <v>1.63855</v>
      </c>
      <c r="AC559">
        <v>2.80078</v>
      </c>
      <c r="AE559">
        <v>1.7869600000000001</v>
      </c>
      <c r="AF559">
        <v>1.81677</v>
      </c>
      <c r="AG559">
        <v>2.7449499999999998</v>
      </c>
      <c r="AI559">
        <v>1.19598</v>
      </c>
      <c r="AJ559">
        <v>1.17106</v>
      </c>
      <c r="AK559">
        <v>1.6230599999999999</v>
      </c>
      <c r="AM559">
        <v>2.0544799999999999</v>
      </c>
      <c r="AN559">
        <v>2.0903100000000001</v>
      </c>
      <c r="AO559">
        <v>3.9948399999999999</v>
      </c>
    </row>
    <row r="560" spans="3:41">
      <c r="C560">
        <v>5.3076999999999902E-2</v>
      </c>
      <c r="D560">
        <v>6.24279999999999E-2</v>
      </c>
      <c r="E560">
        <v>0.44219999999999998</v>
      </c>
      <c r="G560">
        <v>2.6432999999999901E-2</v>
      </c>
      <c r="H560">
        <v>3.02020000000001E-2</v>
      </c>
      <c r="I560">
        <v>0.10298</v>
      </c>
      <c r="K560">
        <v>0.26403399999999999</v>
      </c>
      <c r="L560">
        <v>0.27321600000000001</v>
      </c>
      <c r="M560">
        <v>0.52359999999999995</v>
      </c>
      <c r="O560">
        <v>6.1572000000000002E-2</v>
      </c>
      <c r="P560">
        <v>7.4605000000000005E-2</v>
      </c>
      <c r="Q560">
        <v>0.20788999999999999</v>
      </c>
      <c r="S560">
        <v>0.44512400000000002</v>
      </c>
      <c r="T560">
        <v>0.47567700000000002</v>
      </c>
      <c r="U560">
        <v>1.2612000000000001</v>
      </c>
      <c r="W560">
        <v>0.38113900000000001</v>
      </c>
      <c r="X560">
        <v>0.38670100000000002</v>
      </c>
      <c r="Y560">
        <v>0.47604999999999997</v>
      </c>
      <c r="AA560">
        <v>0.69326299999999996</v>
      </c>
      <c r="AB560">
        <v>0.69132700000000002</v>
      </c>
      <c r="AC560">
        <v>1.66598</v>
      </c>
      <c r="AE560">
        <v>0.819743</v>
      </c>
      <c r="AF560">
        <v>0.86650700000000003</v>
      </c>
      <c r="AG560">
        <v>1.60623</v>
      </c>
      <c r="AI560">
        <v>0.197823</v>
      </c>
      <c r="AJ560">
        <v>0.189746</v>
      </c>
      <c r="AK560">
        <v>0.46159</v>
      </c>
      <c r="AM560">
        <v>1.0583689999999999</v>
      </c>
      <c r="AN560">
        <v>1.114784</v>
      </c>
      <c r="AO560">
        <v>2.8316300000000001</v>
      </c>
    </row>
    <row r="561" spans="3:41">
      <c r="C561">
        <v>0.99522600000000006</v>
      </c>
      <c r="D561">
        <v>0.97742700000000005</v>
      </c>
      <c r="E561">
        <v>1.13771</v>
      </c>
      <c r="G561">
        <v>0.96266600000000002</v>
      </c>
      <c r="H561">
        <v>0.94781599999999999</v>
      </c>
      <c r="I561">
        <v>1.1262300000000001</v>
      </c>
      <c r="K561">
        <v>0.99277300000000002</v>
      </c>
      <c r="L561">
        <v>0.97621999999999998</v>
      </c>
      <c r="M561">
        <v>1.16808</v>
      </c>
      <c r="O561">
        <v>0.98768100000000003</v>
      </c>
      <c r="P561">
        <v>0.97481200000000001</v>
      </c>
      <c r="Q561">
        <v>1.1562699999999999</v>
      </c>
      <c r="S561">
        <v>0.99701300000000004</v>
      </c>
      <c r="T561">
        <v>0.97809599999999997</v>
      </c>
      <c r="U561">
        <v>1.15778</v>
      </c>
      <c r="W561">
        <v>0.98291399999999995</v>
      </c>
      <c r="X561">
        <v>0.96629500000000002</v>
      </c>
      <c r="Y561">
        <v>1.1344000000000001</v>
      </c>
      <c r="AA561">
        <v>0.96826699999999999</v>
      </c>
      <c r="AB561">
        <v>0.95176099999999997</v>
      </c>
      <c r="AC561">
        <v>1.1402300000000001</v>
      </c>
      <c r="AE561">
        <v>1.00203</v>
      </c>
      <c r="AF561">
        <v>0.98660700000000001</v>
      </c>
      <c r="AG561">
        <v>1.1723399999999999</v>
      </c>
      <c r="AI561">
        <v>0.96999100000000005</v>
      </c>
      <c r="AJ561">
        <v>0.95297100000000001</v>
      </c>
      <c r="AK561">
        <v>1.14134</v>
      </c>
      <c r="AM561">
        <v>0.95660500000000004</v>
      </c>
      <c r="AN561">
        <v>0.94185099999999999</v>
      </c>
      <c r="AO561">
        <v>1.1135900000000001</v>
      </c>
    </row>
    <row r="562" spans="3:41">
      <c r="C562">
        <v>1.00248</v>
      </c>
      <c r="D562">
        <v>0.98801300000000003</v>
      </c>
      <c r="E562">
        <v>1.16892</v>
      </c>
      <c r="G562">
        <v>0.99772499999999997</v>
      </c>
      <c r="H562">
        <v>0.98629999999999995</v>
      </c>
      <c r="I562">
        <v>1.288</v>
      </c>
      <c r="K562">
        <v>1.2285900000000001</v>
      </c>
      <c r="L562">
        <v>1.21387</v>
      </c>
      <c r="M562">
        <v>1.7362599999999999</v>
      </c>
      <c r="O562">
        <v>1.35318</v>
      </c>
      <c r="P562">
        <v>1.36042</v>
      </c>
      <c r="Q562">
        <v>3.10642</v>
      </c>
      <c r="S562">
        <v>1.3782399999999999</v>
      </c>
      <c r="T562">
        <v>1.3531299999999999</v>
      </c>
      <c r="U562">
        <v>2.11646</v>
      </c>
      <c r="W562">
        <v>1.54365</v>
      </c>
      <c r="X562">
        <v>1.5784199999999999</v>
      </c>
      <c r="Y562">
        <v>2.4506600000000001</v>
      </c>
      <c r="AA562">
        <v>1.61002</v>
      </c>
      <c r="AB562">
        <v>1.6498900000000001</v>
      </c>
      <c r="AC562">
        <v>2.94659</v>
      </c>
      <c r="AE562">
        <v>1.17848</v>
      </c>
      <c r="AF562">
        <v>1.16293</v>
      </c>
      <c r="AG562">
        <v>1.7367600000000001</v>
      </c>
      <c r="AI562">
        <v>1.9978199999999999</v>
      </c>
      <c r="AJ562">
        <v>1.99047</v>
      </c>
      <c r="AK562">
        <v>5.0108199999999998</v>
      </c>
      <c r="AM562">
        <v>2.0112399999999999</v>
      </c>
      <c r="AN562">
        <v>1.9919899999999999</v>
      </c>
      <c r="AO562">
        <v>2.9156300000000002</v>
      </c>
    </row>
    <row r="563" spans="3:41">
      <c r="C563">
        <v>7.2539999999999801E-3</v>
      </c>
      <c r="D563">
        <v>1.0586E-2</v>
      </c>
      <c r="E563">
        <v>3.1210000000000002E-2</v>
      </c>
      <c r="G563">
        <v>3.5059E-2</v>
      </c>
      <c r="H563">
        <v>3.8483999999999997E-2</v>
      </c>
      <c r="I563">
        <v>0.16177</v>
      </c>
      <c r="K563">
        <v>0.235817</v>
      </c>
      <c r="L563">
        <v>0.23765</v>
      </c>
      <c r="M563">
        <v>0.56818000000000002</v>
      </c>
      <c r="O563">
        <v>0.36549900000000002</v>
      </c>
      <c r="P563">
        <v>0.38560800000000001</v>
      </c>
      <c r="Q563">
        <v>1.9501500000000001</v>
      </c>
      <c r="S563">
        <v>0.38122699999999998</v>
      </c>
      <c r="T563">
        <v>0.37503399999999998</v>
      </c>
      <c r="U563">
        <v>0.95867999999999998</v>
      </c>
      <c r="W563">
        <v>0.56073600000000001</v>
      </c>
      <c r="X563">
        <v>0.61212500000000003</v>
      </c>
      <c r="Y563">
        <v>1.31626</v>
      </c>
      <c r="AA563">
        <v>0.64175300000000002</v>
      </c>
      <c r="AB563">
        <v>0.698129</v>
      </c>
      <c r="AC563">
        <v>1.80636</v>
      </c>
      <c r="AE563">
        <v>0.17645</v>
      </c>
      <c r="AF563">
        <v>0.17632300000000001</v>
      </c>
      <c r="AG563">
        <v>0.56442000000000003</v>
      </c>
      <c r="AI563">
        <v>1.0278290000000001</v>
      </c>
      <c r="AJ563">
        <v>1.0374989999999999</v>
      </c>
      <c r="AK563">
        <v>3.8694799999999998</v>
      </c>
      <c r="AM563">
        <v>1.054635</v>
      </c>
      <c r="AN563">
        <v>1.0501389999999999</v>
      </c>
      <c r="AO563">
        <v>1.8020400000000001</v>
      </c>
    </row>
    <row r="564" spans="3:41">
      <c r="C564">
        <v>1.00848</v>
      </c>
      <c r="D564">
        <v>0.99267399999999995</v>
      </c>
      <c r="E564">
        <v>1.16438</v>
      </c>
      <c r="G564">
        <v>1.0140400000000001</v>
      </c>
      <c r="H564">
        <v>0.99674200000000002</v>
      </c>
      <c r="I564">
        <v>1.1818599999999999</v>
      </c>
      <c r="K564">
        <v>0.97389099999999995</v>
      </c>
      <c r="L564">
        <v>0.96031699999999998</v>
      </c>
      <c r="M564">
        <v>1.11365</v>
      </c>
      <c r="O564">
        <v>0.98384799999999994</v>
      </c>
      <c r="P564">
        <v>0.96538599999999997</v>
      </c>
      <c r="Q564">
        <v>1.15469</v>
      </c>
      <c r="S564">
        <v>0.95055500000000004</v>
      </c>
      <c r="T564">
        <v>0.93420999999999998</v>
      </c>
      <c r="U564">
        <v>1.1094999999999999</v>
      </c>
      <c r="W564">
        <v>0.97030799999999995</v>
      </c>
      <c r="X564">
        <v>0.95121900000000004</v>
      </c>
      <c r="Y564">
        <v>1.1404000000000001</v>
      </c>
      <c r="AA564">
        <v>0.98662099999999997</v>
      </c>
      <c r="AB564">
        <v>0.96915099999999998</v>
      </c>
      <c r="AC564">
        <v>1.16256</v>
      </c>
      <c r="AE564">
        <v>0.98832699999999996</v>
      </c>
      <c r="AF564">
        <v>0.98314599999999996</v>
      </c>
      <c r="AG564">
        <v>1.13785</v>
      </c>
      <c r="AI564">
        <v>0.95431299999999997</v>
      </c>
      <c r="AJ564">
        <v>0.93627499999999997</v>
      </c>
      <c r="AK564">
        <v>1.1227799999999999</v>
      </c>
      <c r="AM564">
        <v>1.0126500000000001</v>
      </c>
      <c r="AN564">
        <v>1.0103200000000001</v>
      </c>
      <c r="AO564">
        <v>1.1772499999999999</v>
      </c>
    </row>
    <row r="565" spans="3:41">
      <c r="C565">
        <v>1.04592</v>
      </c>
      <c r="D565">
        <v>1.0260100000000001</v>
      </c>
      <c r="E565">
        <v>1.2968900000000001</v>
      </c>
      <c r="G565">
        <v>1.2049799999999999</v>
      </c>
      <c r="H565">
        <v>1.2058899999999999</v>
      </c>
      <c r="I565">
        <v>1.95458</v>
      </c>
      <c r="K565">
        <v>1.0206999999999999</v>
      </c>
      <c r="L565">
        <v>1.0068299999999999</v>
      </c>
      <c r="M565">
        <v>1.2331799999999999</v>
      </c>
      <c r="O565">
        <v>1.33725</v>
      </c>
      <c r="P565">
        <v>1.3328</v>
      </c>
      <c r="Q565">
        <v>2.0036399999999999</v>
      </c>
      <c r="S565">
        <v>1.3955599999999999</v>
      </c>
      <c r="T565">
        <v>1.40299</v>
      </c>
      <c r="U565">
        <v>3.3826700000000001</v>
      </c>
      <c r="W565">
        <v>1.5058499999999999</v>
      </c>
      <c r="X565">
        <v>1.5268900000000001</v>
      </c>
      <c r="Y565">
        <v>2.8695400000000002</v>
      </c>
      <c r="AA565">
        <v>1.7046600000000001</v>
      </c>
      <c r="AB565">
        <v>1.6804699999999999</v>
      </c>
      <c r="AC565">
        <v>3.2848000000000002</v>
      </c>
      <c r="AE565">
        <v>1.08758</v>
      </c>
      <c r="AF565">
        <v>1.11914</v>
      </c>
      <c r="AG565">
        <v>1.4899</v>
      </c>
      <c r="AI565">
        <v>1.92049</v>
      </c>
      <c r="AJ565">
        <v>1.9053</v>
      </c>
      <c r="AK565">
        <v>5.1708999999999996</v>
      </c>
      <c r="AM565">
        <v>2.0077099999999999</v>
      </c>
      <c r="AN565">
        <v>2.07416</v>
      </c>
      <c r="AO565">
        <v>3.8296700000000001</v>
      </c>
    </row>
    <row r="566" spans="3:41">
      <c r="C566">
        <v>3.7439999999999897E-2</v>
      </c>
      <c r="D566">
        <v>3.3336000000000102E-2</v>
      </c>
      <c r="E566">
        <v>0.13250999999999999</v>
      </c>
      <c r="G566">
        <v>0.19094</v>
      </c>
      <c r="H566">
        <v>0.209148</v>
      </c>
      <c r="I566">
        <v>0.77271999999999996</v>
      </c>
      <c r="K566">
        <v>4.6809000000000003E-2</v>
      </c>
      <c r="L566">
        <v>4.6512999999999902E-2</v>
      </c>
      <c r="M566">
        <v>0.11953</v>
      </c>
      <c r="O566">
        <v>0.35340199999999999</v>
      </c>
      <c r="P566">
        <v>0.36741400000000002</v>
      </c>
      <c r="Q566">
        <v>0.84894999999999998</v>
      </c>
      <c r="S566">
        <v>0.44500499999999998</v>
      </c>
      <c r="T566">
        <v>0.46877999999999997</v>
      </c>
      <c r="U566">
        <v>2.2731699999999999</v>
      </c>
      <c r="W566">
        <v>0.53554199999999996</v>
      </c>
      <c r="X566">
        <v>0.57567100000000004</v>
      </c>
      <c r="Y566">
        <v>1.7291399999999999</v>
      </c>
      <c r="AA566">
        <v>0.71803899999999998</v>
      </c>
      <c r="AB566">
        <v>0.71131900000000003</v>
      </c>
      <c r="AC566">
        <v>2.1222400000000001</v>
      </c>
      <c r="AE566">
        <v>9.9252999999999994E-2</v>
      </c>
      <c r="AF566">
        <v>0.135994</v>
      </c>
      <c r="AG566">
        <v>0.35204999999999997</v>
      </c>
      <c r="AI566">
        <v>0.96617699999999995</v>
      </c>
      <c r="AJ566">
        <v>0.96902500000000003</v>
      </c>
      <c r="AK566">
        <v>4.0481199999999999</v>
      </c>
      <c r="AM566">
        <v>0.99505999999999994</v>
      </c>
      <c r="AN566">
        <v>1.0638399999999999</v>
      </c>
      <c r="AO566">
        <v>2.6524200000000002</v>
      </c>
    </row>
    <row r="567" spans="3:41">
      <c r="C567">
        <v>0.99728799999999995</v>
      </c>
      <c r="D567">
        <v>0.98086300000000004</v>
      </c>
      <c r="E567">
        <v>1.16544</v>
      </c>
      <c r="G567">
        <v>0.94231799999999999</v>
      </c>
      <c r="H567">
        <v>0.92630699999999999</v>
      </c>
      <c r="I567">
        <v>1.1156900000000001</v>
      </c>
      <c r="K567">
        <v>1.01997</v>
      </c>
      <c r="L567">
        <v>1.0023</v>
      </c>
      <c r="M567">
        <v>1.2196</v>
      </c>
      <c r="O567">
        <v>0.97781099999999999</v>
      </c>
      <c r="P567">
        <v>0.96096899999999996</v>
      </c>
      <c r="Q567">
        <v>1.13107</v>
      </c>
      <c r="S567">
        <v>0.96177699999999999</v>
      </c>
      <c r="T567">
        <v>0.94530099999999995</v>
      </c>
      <c r="U567">
        <v>1.1207199999999999</v>
      </c>
      <c r="W567">
        <v>0.95800600000000002</v>
      </c>
      <c r="X567">
        <v>0.939558</v>
      </c>
      <c r="Y567">
        <v>1.1248100000000001</v>
      </c>
      <c r="AA567">
        <v>0.98662099999999997</v>
      </c>
      <c r="AB567">
        <v>0.97628499999999996</v>
      </c>
      <c r="AC567">
        <v>1.1384000000000001</v>
      </c>
      <c r="AE567">
        <v>0.99830300000000005</v>
      </c>
      <c r="AF567">
        <v>0.987896</v>
      </c>
      <c r="AG567">
        <v>1.17533</v>
      </c>
      <c r="AI567">
        <v>0.98614900000000005</v>
      </c>
      <c r="AJ567">
        <v>0.97545099999999996</v>
      </c>
      <c r="AK567">
        <v>1.1542600000000001</v>
      </c>
      <c r="AM567">
        <v>0.970109</v>
      </c>
      <c r="AN567">
        <v>0.96147499999999997</v>
      </c>
      <c r="AO567">
        <v>1.12693</v>
      </c>
    </row>
    <row r="568" spans="3:41">
      <c r="C568">
        <v>1.0464800000000001</v>
      </c>
      <c r="D568">
        <v>1.0316099999999999</v>
      </c>
      <c r="E568">
        <v>1.2278500000000001</v>
      </c>
      <c r="G568">
        <v>0.97624999999999995</v>
      </c>
      <c r="H568">
        <v>0.961009</v>
      </c>
      <c r="I568">
        <v>1.20008</v>
      </c>
      <c r="K568">
        <v>1.28657</v>
      </c>
      <c r="L568">
        <v>1.27874</v>
      </c>
      <c r="M568">
        <v>2.2062400000000002</v>
      </c>
      <c r="O568">
        <v>1.2810299999999999</v>
      </c>
      <c r="P568">
        <v>1.26451</v>
      </c>
      <c r="Q568">
        <v>1.67822</v>
      </c>
      <c r="S568">
        <v>1.4102399999999999</v>
      </c>
      <c r="T568">
        <v>1.4310099999999999</v>
      </c>
      <c r="U568">
        <v>3.5512000000000001</v>
      </c>
      <c r="W568">
        <v>1.5063899999999999</v>
      </c>
      <c r="X568">
        <v>1.5162</v>
      </c>
      <c r="Y568">
        <v>2.6036800000000002</v>
      </c>
      <c r="AA568">
        <v>1.1275999999999999</v>
      </c>
      <c r="AB568">
        <v>1.1245000000000001</v>
      </c>
      <c r="AC568">
        <v>1.6049100000000001</v>
      </c>
      <c r="AE568">
        <v>1.1489100000000001</v>
      </c>
      <c r="AF568">
        <v>1.1561600000000001</v>
      </c>
      <c r="AG568">
        <v>1.42784</v>
      </c>
      <c r="AI568">
        <v>2.00732</v>
      </c>
      <c r="AJ568">
        <v>2.0010300000000001</v>
      </c>
      <c r="AK568">
        <v>4.5235900000000004</v>
      </c>
      <c r="AM568">
        <v>1.1798</v>
      </c>
      <c r="AN568">
        <v>1.1495</v>
      </c>
      <c r="AO568">
        <v>1.9357899999999999</v>
      </c>
    </row>
    <row r="569" spans="3:41">
      <c r="C569">
        <v>4.9192000000000097E-2</v>
      </c>
      <c r="D569">
        <v>5.0746999999999903E-2</v>
      </c>
      <c r="E569">
        <v>6.2410000000000097E-2</v>
      </c>
      <c r="G569">
        <v>3.3931999999999997E-2</v>
      </c>
      <c r="H569">
        <v>3.4701999999999997E-2</v>
      </c>
      <c r="I569">
        <v>8.4390000000000007E-2</v>
      </c>
      <c r="K569">
        <v>0.2666</v>
      </c>
      <c r="L569">
        <v>0.27644000000000002</v>
      </c>
      <c r="M569">
        <v>0.98663999999999996</v>
      </c>
      <c r="O569">
        <v>0.30321900000000002</v>
      </c>
      <c r="P569">
        <v>0.30354100000000001</v>
      </c>
      <c r="Q569">
        <v>0.54715000000000003</v>
      </c>
      <c r="S569">
        <v>0.448463</v>
      </c>
      <c r="T569">
        <v>0.485709</v>
      </c>
      <c r="U569">
        <v>2.4304800000000002</v>
      </c>
      <c r="W569">
        <v>0.54838399999999998</v>
      </c>
      <c r="X569">
        <v>0.57664199999999999</v>
      </c>
      <c r="Y569">
        <v>1.4788699999999999</v>
      </c>
      <c r="AA569">
        <v>0.14097899999999999</v>
      </c>
      <c r="AB569">
        <v>0.14821500000000001</v>
      </c>
      <c r="AC569">
        <v>0.46650999999999998</v>
      </c>
      <c r="AE569">
        <v>0.15060699999999999</v>
      </c>
      <c r="AF569">
        <v>0.168264</v>
      </c>
      <c r="AG569">
        <v>0.25251000000000001</v>
      </c>
      <c r="AI569">
        <v>1.0211710000000001</v>
      </c>
      <c r="AJ569">
        <v>1.025579</v>
      </c>
      <c r="AK569">
        <v>3.3693300000000002</v>
      </c>
      <c r="AM569">
        <v>0.20969099999999999</v>
      </c>
      <c r="AN569">
        <v>0.188025</v>
      </c>
      <c r="AO569">
        <v>0.80886000000000002</v>
      </c>
    </row>
    <row r="570" spans="3:41">
      <c r="C570">
        <v>0.951013</v>
      </c>
      <c r="D570">
        <v>0.93451300000000004</v>
      </c>
      <c r="E570">
        <v>1.13483</v>
      </c>
      <c r="G570">
        <v>1.03298</v>
      </c>
      <c r="H570">
        <v>1.0135799999999999</v>
      </c>
      <c r="I570">
        <v>1.19085</v>
      </c>
      <c r="K570">
        <v>0.92609300000000006</v>
      </c>
      <c r="L570">
        <v>0.91396200000000005</v>
      </c>
      <c r="M570">
        <v>1.0966499999999999</v>
      </c>
      <c r="O570">
        <v>1.01366</v>
      </c>
      <c r="P570">
        <v>0.99390699999999998</v>
      </c>
      <c r="Q570">
        <v>1.1897599999999999</v>
      </c>
      <c r="S570">
        <v>0.98309800000000003</v>
      </c>
      <c r="T570">
        <v>0.96902299999999997</v>
      </c>
      <c r="U570">
        <v>1.1607499999999999</v>
      </c>
      <c r="W570">
        <v>0.99271100000000001</v>
      </c>
      <c r="X570">
        <v>0.97393300000000005</v>
      </c>
      <c r="Y570">
        <v>1.1598200000000001</v>
      </c>
      <c r="AA570">
        <v>0.97577100000000005</v>
      </c>
      <c r="AB570">
        <v>0.96494599999999997</v>
      </c>
      <c r="AC570">
        <v>1.1334500000000001</v>
      </c>
      <c r="AE570">
        <v>1.00518</v>
      </c>
      <c r="AF570">
        <v>0.98739900000000003</v>
      </c>
      <c r="AG570">
        <v>1.1654899999999999</v>
      </c>
      <c r="AI570">
        <v>0.942527</v>
      </c>
      <c r="AJ570">
        <v>0.92588199999999998</v>
      </c>
      <c r="AK570">
        <v>1.09693</v>
      </c>
      <c r="AM570">
        <v>0.98676900000000001</v>
      </c>
      <c r="AN570">
        <v>0.972051</v>
      </c>
      <c r="AO570">
        <v>1.159</v>
      </c>
    </row>
    <row r="571" spans="3:41">
      <c r="C571">
        <v>1.0030300000000001</v>
      </c>
      <c r="D571">
        <v>0.98663199999999995</v>
      </c>
      <c r="E571">
        <v>1.22733</v>
      </c>
      <c r="G571">
        <v>1.19665</v>
      </c>
      <c r="H571">
        <v>1.19458</v>
      </c>
      <c r="I571">
        <v>1.62036</v>
      </c>
      <c r="K571">
        <v>0.96587800000000001</v>
      </c>
      <c r="L571">
        <v>0.95043599999999995</v>
      </c>
      <c r="M571">
        <v>1.2298500000000001</v>
      </c>
      <c r="O571">
        <v>1.3561300000000001</v>
      </c>
      <c r="P571">
        <v>1.34599</v>
      </c>
      <c r="Q571">
        <v>2.3017300000000001</v>
      </c>
      <c r="S571">
        <v>1.4350499999999999</v>
      </c>
      <c r="T571">
        <v>1.4408300000000001</v>
      </c>
      <c r="U571">
        <v>3.9423599999999999</v>
      </c>
      <c r="W571">
        <v>1.4261999999999999</v>
      </c>
      <c r="X571">
        <v>1.4070800000000001</v>
      </c>
      <c r="Y571">
        <v>2.57612</v>
      </c>
      <c r="AA571">
        <v>1.12201</v>
      </c>
      <c r="AB571">
        <v>1.11239</v>
      </c>
      <c r="AC571">
        <v>1.6529799999999999</v>
      </c>
      <c r="AE571">
        <v>1.7404900000000001</v>
      </c>
      <c r="AF571">
        <v>1.6975800000000001</v>
      </c>
      <c r="AG571">
        <v>3.0462699999999998</v>
      </c>
      <c r="AI571">
        <v>1.8245800000000001</v>
      </c>
      <c r="AJ571">
        <v>1.84354</v>
      </c>
      <c r="AK571">
        <v>2.5907499999999999</v>
      </c>
      <c r="AM571">
        <v>1.2221299999999999</v>
      </c>
      <c r="AN571">
        <v>1.2208300000000001</v>
      </c>
      <c r="AO571">
        <v>1.54596</v>
      </c>
    </row>
    <row r="572" spans="3:41">
      <c r="C572">
        <v>5.2017000000000098E-2</v>
      </c>
      <c r="D572">
        <v>5.2118999999999902E-2</v>
      </c>
      <c r="E572">
        <v>9.2499999999999999E-2</v>
      </c>
      <c r="G572">
        <v>0.16367000000000001</v>
      </c>
      <c r="H572">
        <v>0.18099999999999999</v>
      </c>
      <c r="I572">
        <v>0.42951</v>
      </c>
      <c r="K572">
        <v>3.9785000000000001E-2</v>
      </c>
      <c r="L572">
        <v>3.6473999999999902E-2</v>
      </c>
      <c r="M572">
        <v>0.13320000000000001</v>
      </c>
      <c r="O572">
        <v>0.34247</v>
      </c>
      <c r="P572">
        <v>0.35208299999999998</v>
      </c>
      <c r="Q572">
        <v>1.1119699999999999</v>
      </c>
      <c r="S572">
        <v>0.45195200000000002</v>
      </c>
      <c r="T572">
        <v>0.47180699999999998</v>
      </c>
      <c r="U572">
        <v>2.7816100000000001</v>
      </c>
      <c r="W572">
        <v>0.43348900000000001</v>
      </c>
      <c r="X572">
        <v>0.433147</v>
      </c>
      <c r="Y572">
        <v>1.4162999999999999</v>
      </c>
      <c r="AA572">
        <v>0.14623900000000001</v>
      </c>
      <c r="AB572">
        <v>0.14744399999999999</v>
      </c>
      <c r="AC572">
        <v>0.51953000000000005</v>
      </c>
      <c r="AE572">
        <v>0.73531000000000002</v>
      </c>
      <c r="AF572">
        <v>0.71018099999999995</v>
      </c>
      <c r="AG572">
        <v>1.8807799999999999</v>
      </c>
      <c r="AI572">
        <v>0.88205299999999998</v>
      </c>
      <c r="AJ572">
        <v>0.91765799999999997</v>
      </c>
      <c r="AK572">
        <v>1.4938199999999999</v>
      </c>
      <c r="AM572">
        <v>0.23536099999999999</v>
      </c>
      <c r="AN572">
        <v>0.248779</v>
      </c>
      <c r="AO572">
        <v>0.38696000000000003</v>
      </c>
    </row>
    <row r="573" spans="3:41">
      <c r="C573">
        <v>1.02935</v>
      </c>
      <c r="D573">
        <v>1.01183</v>
      </c>
      <c r="E573">
        <v>1.2064600000000001</v>
      </c>
      <c r="G573">
        <v>0.94572100000000003</v>
      </c>
      <c r="H573">
        <v>0.93276199999999998</v>
      </c>
      <c r="I573">
        <v>1.12662</v>
      </c>
      <c r="K573">
        <v>0.98357399999999995</v>
      </c>
      <c r="L573">
        <v>0.965229</v>
      </c>
      <c r="M573">
        <v>1.1595</v>
      </c>
      <c r="O573">
        <v>0.97006800000000004</v>
      </c>
      <c r="P573">
        <v>0.955731</v>
      </c>
      <c r="Q573">
        <v>1.1437900000000001</v>
      </c>
      <c r="S573">
        <v>0.97876700000000005</v>
      </c>
      <c r="T573">
        <v>0.96723999999999999</v>
      </c>
      <c r="U573">
        <v>1.11812</v>
      </c>
      <c r="W573">
        <v>0.93969999999999998</v>
      </c>
      <c r="X573">
        <v>0.92484</v>
      </c>
      <c r="Y573">
        <v>1.1145</v>
      </c>
      <c r="AA573">
        <v>0.97330899999999998</v>
      </c>
      <c r="AB573">
        <v>0.96197600000000005</v>
      </c>
      <c r="AC573">
        <v>1.1381300000000001</v>
      </c>
      <c r="AE573">
        <v>0.979209</v>
      </c>
      <c r="AF573">
        <v>0.96109900000000004</v>
      </c>
      <c r="AG573">
        <v>1.14052</v>
      </c>
      <c r="AI573">
        <v>0.97102200000000005</v>
      </c>
      <c r="AJ573">
        <v>0.95250299999999999</v>
      </c>
      <c r="AK573">
        <v>1.17439</v>
      </c>
      <c r="AM573">
        <v>0.94301000000000001</v>
      </c>
      <c r="AN573">
        <v>0.93244199999999999</v>
      </c>
      <c r="AO573">
        <v>1.10555</v>
      </c>
    </row>
    <row r="574" spans="3:41">
      <c r="C574">
        <v>1.08714</v>
      </c>
      <c r="D574">
        <v>1.07124</v>
      </c>
      <c r="E574">
        <v>1.3480799999999999</v>
      </c>
      <c r="G574">
        <v>1.1169899999999999</v>
      </c>
      <c r="H574">
        <v>1.1124099999999999</v>
      </c>
      <c r="I574">
        <v>1.72889</v>
      </c>
      <c r="K574">
        <v>1.21634</v>
      </c>
      <c r="L574">
        <v>1.20461</v>
      </c>
      <c r="M574">
        <v>2.12818</v>
      </c>
      <c r="O574">
        <v>1.03139</v>
      </c>
      <c r="P574">
        <v>1.0232600000000001</v>
      </c>
      <c r="Q574">
        <v>1.24715</v>
      </c>
      <c r="S574">
        <v>1.05962</v>
      </c>
      <c r="T574">
        <v>1.04908</v>
      </c>
      <c r="U574">
        <v>1.95459</v>
      </c>
      <c r="W574">
        <v>1.04111</v>
      </c>
      <c r="X574">
        <v>1.02152</v>
      </c>
      <c r="Y574">
        <v>1.23291</v>
      </c>
      <c r="AA574">
        <v>1.1111500000000001</v>
      </c>
      <c r="AB574">
        <v>1.10748</v>
      </c>
      <c r="AC574">
        <v>1.2982899999999999</v>
      </c>
      <c r="AE574">
        <v>1.7719400000000001</v>
      </c>
      <c r="AF574">
        <v>1.7518800000000001</v>
      </c>
      <c r="AG574">
        <v>4.0838599999999996</v>
      </c>
      <c r="AI574">
        <v>1.9459599999999999</v>
      </c>
      <c r="AJ574">
        <v>1.96309</v>
      </c>
      <c r="AK574">
        <v>4.8399000000000001</v>
      </c>
      <c r="AM574">
        <v>1.1738299999999999</v>
      </c>
      <c r="AN574">
        <v>1.1666000000000001</v>
      </c>
      <c r="AO574">
        <v>1.7243599999999999</v>
      </c>
    </row>
    <row r="575" spans="3:41">
      <c r="C575">
        <v>5.7790000000000001E-2</v>
      </c>
      <c r="D575">
        <v>5.9409999999999998E-2</v>
      </c>
      <c r="E575">
        <v>0.14162</v>
      </c>
      <c r="G575">
        <v>0.171269</v>
      </c>
      <c r="H575">
        <v>0.179648</v>
      </c>
      <c r="I575">
        <v>0.60226999999999997</v>
      </c>
      <c r="K575">
        <v>0.232766</v>
      </c>
      <c r="L575">
        <v>0.23938100000000001</v>
      </c>
      <c r="M575">
        <v>0.96867999999999999</v>
      </c>
      <c r="O575">
        <v>6.1322000000000002E-2</v>
      </c>
      <c r="P575">
        <v>6.7529000000000103E-2</v>
      </c>
      <c r="Q575">
        <v>0.10335999999999999</v>
      </c>
      <c r="S575">
        <v>8.0852999999999994E-2</v>
      </c>
      <c r="T575">
        <v>8.1839999999999996E-2</v>
      </c>
      <c r="U575">
        <v>0.83647000000000005</v>
      </c>
      <c r="W575">
        <v>0.10141</v>
      </c>
      <c r="X575">
        <v>9.6680000000000002E-2</v>
      </c>
      <c r="Y575">
        <v>0.11841</v>
      </c>
      <c r="AA575">
        <v>0.13784099999999999</v>
      </c>
      <c r="AB575">
        <v>0.14550399999999999</v>
      </c>
      <c r="AC575">
        <v>0.16016</v>
      </c>
      <c r="AE575">
        <v>0.79273099999999996</v>
      </c>
      <c r="AF575">
        <v>0.79078099999999996</v>
      </c>
      <c r="AG575">
        <v>2.9433400000000001</v>
      </c>
      <c r="AI575">
        <v>0.97493799999999997</v>
      </c>
      <c r="AJ575">
        <v>1.0105869999999999</v>
      </c>
      <c r="AK575">
        <v>3.6655099999999998</v>
      </c>
      <c r="AM575">
        <v>0.23082</v>
      </c>
      <c r="AN575">
        <v>0.23415800000000001</v>
      </c>
      <c r="AO575">
        <v>0.61880999999999997</v>
      </c>
    </row>
    <row r="576" spans="3:41">
      <c r="C576">
        <v>0.99726700000000001</v>
      </c>
      <c r="D576">
        <v>0.97987599999999997</v>
      </c>
      <c r="E576">
        <v>1.18452</v>
      </c>
      <c r="G576">
        <v>0.93471700000000002</v>
      </c>
      <c r="H576">
        <v>0.91795300000000002</v>
      </c>
      <c r="I576">
        <v>1.1184099999999999</v>
      </c>
      <c r="O576">
        <v>0.97562400000000005</v>
      </c>
      <c r="P576">
        <v>0.957735</v>
      </c>
      <c r="Q576">
        <v>1.1449199999999999</v>
      </c>
      <c r="W576">
        <v>1.0019899999999999</v>
      </c>
      <c r="X576">
        <v>0.98419999999999996</v>
      </c>
      <c r="Y576">
        <v>1.1612899999999999</v>
      </c>
      <c r="AE576">
        <v>0.98967700000000003</v>
      </c>
      <c r="AF576">
        <v>0.971391</v>
      </c>
      <c r="AG576">
        <v>1.1651199999999999</v>
      </c>
      <c r="AM576">
        <v>0.92319399999999996</v>
      </c>
      <c r="AN576">
        <v>0.90493900000000005</v>
      </c>
      <c r="AO576">
        <v>1.1046800000000001</v>
      </c>
    </row>
    <row r="577" spans="3:41">
      <c r="C577">
        <v>1.0139</v>
      </c>
      <c r="D577">
        <v>0.99778699999999998</v>
      </c>
      <c r="E577">
        <v>1.2171799999999999</v>
      </c>
      <c r="G577">
        <v>1.1106400000000001</v>
      </c>
      <c r="H577">
        <v>1.12256</v>
      </c>
      <c r="I577">
        <v>1.53129</v>
      </c>
      <c r="O577">
        <v>1.2645200000000001</v>
      </c>
      <c r="P577">
        <v>1.2498499999999999</v>
      </c>
      <c r="Q577">
        <v>1.38734</v>
      </c>
      <c r="W577">
        <v>1.37958</v>
      </c>
      <c r="X577">
        <v>1.3644000000000001</v>
      </c>
      <c r="Y577">
        <v>1.6816199999999999</v>
      </c>
      <c r="AE577">
        <v>1.6086100000000001</v>
      </c>
      <c r="AF577">
        <v>1.57768</v>
      </c>
      <c r="AG577">
        <v>2.6404299999999998</v>
      </c>
      <c r="AM577">
        <v>1.99817</v>
      </c>
      <c r="AN577">
        <v>2.02338</v>
      </c>
      <c r="AO577">
        <v>2.9739800000000001</v>
      </c>
    </row>
    <row r="578" spans="3:41">
      <c r="C578">
        <v>1.6632999999999998E-2</v>
      </c>
      <c r="D578">
        <v>1.7911E-2</v>
      </c>
      <c r="E578">
        <v>3.2659999999999897E-2</v>
      </c>
      <c r="G578">
        <v>0.175923</v>
      </c>
      <c r="H578">
        <v>0.20460700000000001</v>
      </c>
      <c r="I578">
        <v>0.41288000000000002</v>
      </c>
      <c r="O578">
        <v>0.28889599999999999</v>
      </c>
      <c r="P578">
        <v>0.29211500000000001</v>
      </c>
      <c r="Q578">
        <v>0.24242</v>
      </c>
      <c r="W578">
        <v>0.37758999999999998</v>
      </c>
      <c r="X578">
        <v>0.38019999999999998</v>
      </c>
      <c r="Y578">
        <v>0.52032999999999996</v>
      </c>
      <c r="AE578">
        <v>0.61893299999999996</v>
      </c>
      <c r="AF578">
        <v>0.60628899999999997</v>
      </c>
      <c r="AG578">
        <v>1.4753099999999999</v>
      </c>
      <c r="AM578">
        <v>1.0749759999999999</v>
      </c>
      <c r="AN578">
        <v>1.118441</v>
      </c>
      <c r="AO578">
        <v>1.8693</v>
      </c>
    </row>
    <row r="579" spans="3:41">
      <c r="C579">
        <v>0.97542799999999996</v>
      </c>
      <c r="D579">
        <v>0.95987</v>
      </c>
      <c r="E579">
        <v>1.1341300000000001</v>
      </c>
      <c r="G579">
        <v>0.957094</v>
      </c>
      <c r="H579">
        <v>0.94124200000000002</v>
      </c>
      <c r="I579">
        <v>1.11466</v>
      </c>
      <c r="O579">
        <v>0.97982400000000003</v>
      </c>
      <c r="P579">
        <v>0.96398799999999996</v>
      </c>
      <c r="Q579">
        <v>1.15856</v>
      </c>
      <c r="W579">
        <v>0.89771999999999996</v>
      </c>
      <c r="X579">
        <v>0.88192099999999995</v>
      </c>
      <c r="Y579">
        <v>1.0661499999999999</v>
      </c>
      <c r="AE579">
        <v>0.95186999999999999</v>
      </c>
      <c r="AF579">
        <v>0.93620700000000001</v>
      </c>
      <c r="AG579">
        <v>1.12971</v>
      </c>
      <c r="AM579">
        <v>1.00722</v>
      </c>
      <c r="AN579">
        <v>0.98827600000000004</v>
      </c>
      <c r="AO579">
        <v>1.18187</v>
      </c>
    </row>
    <row r="580" spans="3:41">
      <c r="C580">
        <v>1.02742</v>
      </c>
      <c r="D580">
        <v>1.00648</v>
      </c>
      <c r="E580">
        <v>1.1788799999999999</v>
      </c>
      <c r="G580">
        <v>1.1172800000000001</v>
      </c>
      <c r="H580">
        <v>1.1054999999999999</v>
      </c>
      <c r="I580">
        <v>1.43543</v>
      </c>
      <c r="O580">
        <v>1.32335</v>
      </c>
      <c r="P580">
        <v>1.33307</v>
      </c>
      <c r="Q580">
        <v>2.2566600000000001</v>
      </c>
      <c r="W580">
        <v>1.26085</v>
      </c>
      <c r="X580">
        <v>1.2397</v>
      </c>
      <c r="Y580">
        <v>1.7419800000000001</v>
      </c>
      <c r="AE580">
        <v>1.77441</v>
      </c>
      <c r="AF580">
        <v>1.7740100000000001</v>
      </c>
      <c r="AG580">
        <v>4.3581200000000004</v>
      </c>
      <c r="AM580">
        <v>2.1501000000000001</v>
      </c>
      <c r="AN580">
        <v>2.16099</v>
      </c>
      <c r="AO580">
        <v>7.08385</v>
      </c>
    </row>
    <row r="581" spans="3:41">
      <c r="C581">
        <v>5.1991999999999997E-2</v>
      </c>
      <c r="D581">
        <v>4.6609999999999999E-2</v>
      </c>
      <c r="E581">
        <v>4.4749999999999797E-2</v>
      </c>
      <c r="G581">
        <v>0.160186</v>
      </c>
      <c r="H581">
        <v>0.16425799999999999</v>
      </c>
      <c r="I581">
        <v>0.32077</v>
      </c>
      <c r="O581">
        <v>0.343526</v>
      </c>
      <c r="P581">
        <v>0.36908200000000002</v>
      </c>
      <c r="Q581">
        <v>1.0981000000000001</v>
      </c>
      <c r="W581">
        <v>0.36313000000000001</v>
      </c>
      <c r="X581">
        <v>0.35777900000000001</v>
      </c>
      <c r="Y581">
        <v>0.67583000000000004</v>
      </c>
      <c r="AE581">
        <v>0.82254000000000005</v>
      </c>
      <c r="AF581">
        <v>0.83780299999999996</v>
      </c>
      <c r="AG581">
        <v>3.2284099999999998</v>
      </c>
      <c r="AM581">
        <v>1.1428799999999999</v>
      </c>
      <c r="AN581">
        <v>1.172714</v>
      </c>
      <c r="AO581">
        <v>5.90198</v>
      </c>
    </row>
    <row r="582" spans="3:41">
      <c r="C582">
        <v>1.0047299999999999</v>
      </c>
      <c r="D582">
        <v>0.98756500000000003</v>
      </c>
      <c r="E582">
        <v>1.16706</v>
      </c>
      <c r="G582">
        <v>0.99287999999999998</v>
      </c>
      <c r="H582">
        <v>0.97900299999999996</v>
      </c>
      <c r="I582">
        <v>1.17256</v>
      </c>
      <c r="O582">
        <v>1.0106299999999999</v>
      </c>
      <c r="P582">
        <v>0.99376399999999998</v>
      </c>
      <c r="Q582">
        <v>1.18682</v>
      </c>
      <c r="W582">
        <v>1.0041500000000001</v>
      </c>
      <c r="X582">
        <v>0.98690699999999998</v>
      </c>
      <c r="Y582">
        <v>1.15771</v>
      </c>
      <c r="AE582">
        <v>0.99174300000000004</v>
      </c>
      <c r="AF582">
        <v>0.97183699999999995</v>
      </c>
      <c r="AG582">
        <v>1.1454</v>
      </c>
      <c r="AM582">
        <v>0.97104699999999999</v>
      </c>
      <c r="AN582">
        <v>0.95920499999999997</v>
      </c>
      <c r="AO582">
        <v>1.14727</v>
      </c>
    </row>
    <row r="583" spans="3:41">
      <c r="C583">
        <v>1.05688</v>
      </c>
      <c r="D583">
        <v>1.0452900000000001</v>
      </c>
      <c r="E583">
        <v>1.4432700000000001</v>
      </c>
      <c r="G583">
        <v>1.1877899999999999</v>
      </c>
      <c r="H583">
        <v>1.1832199999999999</v>
      </c>
      <c r="I583">
        <v>1.91852</v>
      </c>
      <c r="O583">
        <v>1.07945</v>
      </c>
      <c r="P583">
        <v>1.06654</v>
      </c>
      <c r="Q583">
        <v>1.48017</v>
      </c>
      <c r="W583">
        <v>1.5816699999999999</v>
      </c>
      <c r="X583">
        <v>1.5993299999999999</v>
      </c>
      <c r="Y583">
        <v>2.9538899999999999</v>
      </c>
      <c r="AE583">
        <v>1.46041</v>
      </c>
      <c r="AF583">
        <v>1.40846</v>
      </c>
      <c r="AG583">
        <v>2.0889500000000001</v>
      </c>
      <c r="AM583">
        <v>1.2154400000000001</v>
      </c>
      <c r="AN583">
        <v>1.23339</v>
      </c>
      <c r="AO583">
        <v>1.88121</v>
      </c>
    </row>
    <row r="584" spans="3:41">
      <c r="C584">
        <v>5.2150000000000099E-2</v>
      </c>
      <c r="D584">
        <v>5.7724999999999999E-2</v>
      </c>
      <c r="E584">
        <v>0.27621000000000001</v>
      </c>
      <c r="G584">
        <v>0.19491</v>
      </c>
      <c r="H584">
        <v>0.20421700000000001</v>
      </c>
      <c r="I584">
        <v>0.74595999999999996</v>
      </c>
      <c r="O584">
        <v>6.8820000000000103E-2</v>
      </c>
      <c r="P584">
        <v>7.2776000000000104E-2</v>
      </c>
      <c r="Q584">
        <v>0.29335</v>
      </c>
      <c r="W584">
        <v>0.57752000000000003</v>
      </c>
      <c r="X584">
        <v>0.61242300000000005</v>
      </c>
      <c r="Y584">
        <v>1.7961800000000001</v>
      </c>
      <c r="AE584">
        <v>0.468667</v>
      </c>
      <c r="AF584">
        <v>0.43662299999999998</v>
      </c>
      <c r="AG584">
        <v>0.94355</v>
      </c>
      <c r="AM584">
        <v>0.244393</v>
      </c>
      <c r="AN584">
        <v>0.27418500000000001</v>
      </c>
      <c r="AO584">
        <v>0.73394000000000004</v>
      </c>
    </row>
    <row r="585" spans="3:41">
      <c r="C585">
        <v>0.99726899999999996</v>
      </c>
      <c r="D585">
        <v>0.98026500000000005</v>
      </c>
      <c r="E585">
        <v>1.15543</v>
      </c>
      <c r="G585">
        <v>0.98450400000000005</v>
      </c>
      <c r="H585">
        <v>0.96797299999999997</v>
      </c>
      <c r="I585">
        <v>1.15028</v>
      </c>
      <c r="O585">
        <v>0.97231900000000004</v>
      </c>
      <c r="P585">
        <v>0.95360299999999998</v>
      </c>
      <c r="Q585">
        <v>1.1564300000000001</v>
      </c>
      <c r="W585">
        <v>1.01068</v>
      </c>
      <c r="X585">
        <v>0.991919</v>
      </c>
      <c r="Y585">
        <v>1.17241</v>
      </c>
      <c r="AE585">
        <v>1.00282</v>
      </c>
      <c r="AF585">
        <v>0.98556900000000003</v>
      </c>
      <c r="AG585">
        <v>1.17479</v>
      </c>
      <c r="AM585">
        <v>1.00179</v>
      </c>
      <c r="AN585">
        <v>0.98778299999999997</v>
      </c>
      <c r="AO585">
        <v>1.1668799999999999</v>
      </c>
    </row>
    <row r="586" spans="3:41">
      <c r="C586">
        <v>1.0615300000000001</v>
      </c>
      <c r="D586">
        <v>1.04986</v>
      </c>
      <c r="E586">
        <v>1.2892300000000001</v>
      </c>
      <c r="G586">
        <v>1.0220899999999999</v>
      </c>
      <c r="H586">
        <v>1.01034</v>
      </c>
      <c r="I586">
        <v>1.2626299999999999</v>
      </c>
      <c r="O586">
        <v>1.26658</v>
      </c>
      <c r="P586">
        <v>1.27007</v>
      </c>
      <c r="Q586">
        <v>1.6600299999999999</v>
      </c>
      <c r="W586">
        <v>1.5771500000000001</v>
      </c>
      <c r="X586">
        <v>1.5488999999999999</v>
      </c>
      <c r="Y586">
        <v>2.6983999999999999</v>
      </c>
      <c r="AE586">
        <v>1.8034699999999999</v>
      </c>
      <c r="AF586">
        <v>1.8233200000000001</v>
      </c>
      <c r="AG586">
        <v>2.4522900000000001</v>
      </c>
      <c r="AM586">
        <v>2.1342099999999999</v>
      </c>
      <c r="AN586">
        <v>2.1256599999999999</v>
      </c>
      <c r="AO586">
        <v>4.4022100000000002</v>
      </c>
    </row>
    <row r="587" spans="3:41">
      <c r="C587">
        <v>6.4261000000000096E-2</v>
      </c>
      <c r="D587">
        <v>6.9595000000000004E-2</v>
      </c>
      <c r="E587">
        <v>0.1338</v>
      </c>
      <c r="G587">
        <v>3.7585999999999897E-2</v>
      </c>
      <c r="H587">
        <v>4.2367000000000002E-2</v>
      </c>
      <c r="I587">
        <v>0.11235000000000001</v>
      </c>
      <c r="O587">
        <v>0.29426099999999999</v>
      </c>
      <c r="P587">
        <v>0.316467</v>
      </c>
      <c r="Q587">
        <v>0.50360000000000005</v>
      </c>
      <c r="W587">
        <v>0.56647000000000003</v>
      </c>
      <c r="X587">
        <v>0.55698099999999995</v>
      </c>
      <c r="Y587">
        <v>1.52599</v>
      </c>
      <c r="AE587">
        <v>0.80064999999999997</v>
      </c>
      <c r="AF587">
        <v>0.83775100000000002</v>
      </c>
      <c r="AG587">
        <v>1.2775000000000001</v>
      </c>
      <c r="AM587">
        <v>1.13242</v>
      </c>
      <c r="AN587">
        <v>1.137877</v>
      </c>
      <c r="AO587">
        <v>3.2353299999999998</v>
      </c>
    </row>
    <row r="588" spans="3:41">
      <c r="C588">
        <v>0.96449099999999999</v>
      </c>
      <c r="D588">
        <v>0.94640000000000002</v>
      </c>
      <c r="E588">
        <v>1.13229</v>
      </c>
      <c r="G588">
        <v>0.95721299999999998</v>
      </c>
      <c r="H588">
        <v>0.94139099999999998</v>
      </c>
      <c r="I588">
        <v>1.1212500000000001</v>
      </c>
      <c r="O588">
        <v>0.95451600000000003</v>
      </c>
      <c r="P588">
        <v>0.93856300000000004</v>
      </c>
      <c r="Q588">
        <v>1.12151</v>
      </c>
      <c r="W588">
        <v>1.00044</v>
      </c>
      <c r="X588">
        <v>0.98075000000000001</v>
      </c>
      <c r="Y588">
        <v>1.1515500000000001</v>
      </c>
      <c r="AE588">
        <v>0.97542499999999999</v>
      </c>
      <c r="AF588">
        <v>0.95743199999999995</v>
      </c>
      <c r="AG588">
        <v>1.1302099999999999</v>
      </c>
      <c r="AM588">
        <v>0.99249799999999999</v>
      </c>
      <c r="AN588">
        <v>0.98202400000000001</v>
      </c>
      <c r="AO588">
        <v>1.1574</v>
      </c>
    </row>
    <row r="589" spans="3:41">
      <c r="C589">
        <v>0.97536599999999996</v>
      </c>
      <c r="D589">
        <v>0.95530999999999999</v>
      </c>
      <c r="E589">
        <v>1.14855</v>
      </c>
      <c r="G589">
        <v>1.1327400000000001</v>
      </c>
      <c r="H589">
        <v>1.13026</v>
      </c>
      <c r="I589">
        <v>1.63215</v>
      </c>
      <c r="O589">
        <v>1.31189</v>
      </c>
      <c r="P589">
        <v>1.3105100000000001</v>
      </c>
      <c r="Q589">
        <v>2.0958899999999998</v>
      </c>
      <c r="W589">
        <v>1.58945</v>
      </c>
      <c r="X589">
        <v>1.56813</v>
      </c>
      <c r="Y589">
        <v>2.1996000000000002</v>
      </c>
      <c r="AE589">
        <v>1.86988</v>
      </c>
      <c r="AF589">
        <v>1.86816</v>
      </c>
      <c r="AG589">
        <v>3.3825799999999999</v>
      </c>
      <c r="AM589">
        <v>1.84874</v>
      </c>
      <c r="AN589">
        <v>1.87683</v>
      </c>
      <c r="AO589">
        <v>3.1267</v>
      </c>
    </row>
    <row r="590" spans="3:41">
      <c r="C590">
        <v>1.0874999999999999E-2</v>
      </c>
      <c r="D590">
        <v>8.90999999999997E-3</v>
      </c>
      <c r="E590">
        <v>1.62599999999999E-2</v>
      </c>
      <c r="G590">
        <v>0.17552699999999999</v>
      </c>
      <c r="H590">
        <v>0.18886900000000001</v>
      </c>
      <c r="I590">
        <v>0.51090000000000002</v>
      </c>
      <c r="O590">
        <v>0.35737400000000002</v>
      </c>
      <c r="P590">
        <v>0.37194700000000003</v>
      </c>
      <c r="Q590">
        <v>0.97438000000000002</v>
      </c>
      <c r="W590">
        <v>0.58901000000000003</v>
      </c>
      <c r="X590">
        <v>0.58738000000000001</v>
      </c>
      <c r="Y590">
        <v>1.0480499999999999</v>
      </c>
      <c r="AE590">
        <v>0.894455</v>
      </c>
      <c r="AF590">
        <v>0.91072799999999998</v>
      </c>
      <c r="AG590">
        <v>2.25237</v>
      </c>
      <c r="AM590">
        <v>0.85624199999999995</v>
      </c>
      <c r="AN590">
        <v>0.89480599999999999</v>
      </c>
      <c r="AO590">
        <v>1.9693000000000001</v>
      </c>
    </row>
    <row r="591" spans="3:41">
      <c r="C591">
        <v>0.94110400000000005</v>
      </c>
      <c r="D591">
        <v>0.92564999999999997</v>
      </c>
      <c r="E591">
        <v>1.1250100000000001</v>
      </c>
      <c r="G591">
        <v>0.95458200000000004</v>
      </c>
      <c r="H591">
        <v>0.94443600000000005</v>
      </c>
      <c r="I591">
        <v>1.1227799999999999</v>
      </c>
      <c r="O591">
        <v>0.98090100000000002</v>
      </c>
      <c r="P591">
        <v>0.96433599999999997</v>
      </c>
      <c r="Q591">
        <v>1.1392800000000001</v>
      </c>
      <c r="W591">
        <v>1.0136700000000001</v>
      </c>
      <c r="X591">
        <v>0.99507800000000002</v>
      </c>
      <c r="Y591">
        <v>1.1801999999999999</v>
      </c>
      <c r="AE591">
        <v>0.98206499999999997</v>
      </c>
      <c r="AF591">
        <v>0.96622699999999995</v>
      </c>
      <c r="AG591">
        <v>1.1440399999999999</v>
      </c>
      <c r="AM591">
        <v>0.99118399999999995</v>
      </c>
      <c r="AN591">
        <v>0.97442200000000001</v>
      </c>
      <c r="AO591">
        <v>1.1652</v>
      </c>
    </row>
    <row r="592" spans="3:41">
      <c r="C592">
        <v>1.0070600000000001</v>
      </c>
      <c r="D592">
        <v>0.99058500000000005</v>
      </c>
      <c r="E592">
        <v>1.2482200000000001</v>
      </c>
      <c r="G592">
        <v>0.990124</v>
      </c>
      <c r="H592">
        <v>0.98329299999999997</v>
      </c>
      <c r="I592">
        <v>1.15299</v>
      </c>
      <c r="O592">
        <v>1.35229</v>
      </c>
      <c r="P592">
        <v>1.32968</v>
      </c>
      <c r="Q592">
        <v>1.9893099999999999</v>
      </c>
      <c r="W592">
        <v>1.60476</v>
      </c>
      <c r="X592">
        <v>1.5798399999999999</v>
      </c>
      <c r="Y592">
        <v>3.7894399999999999</v>
      </c>
      <c r="AE592">
        <v>1.79145</v>
      </c>
      <c r="AF592">
        <v>1.84076</v>
      </c>
      <c r="AG592">
        <v>3.9489399999999999</v>
      </c>
      <c r="AM592">
        <v>2.1684000000000001</v>
      </c>
      <c r="AN592">
        <v>2.1665700000000001</v>
      </c>
      <c r="AO592">
        <v>3.86707</v>
      </c>
    </row>
    <row r="593" spans="3:41">
      <c r="C593">
        <v>6.5956000000000001E-2</v>
      </c>
      <c r="D593">
        <v>6.4935000000000104E-2</v>
      </c>
      <c r="E593">
        <v>0.12321</v>
      </c>
      <c r="G593">
        <v>3.5541999999999997E-2</v>
      </c>
      <c r="H593">
        <v>3.8856999999999899E-2</v>
      </c>
      <c r="I593">
        <v>3.02099999999998E-2</v>
      </c>
      <c r="O593">
        <v>0.37138900000000002</v>
      </c>
      <c r="P593">
        <v>0.365344</v>
      </c>
      <c r="Q593">
        <v>0.85002999999999995</v>
      </c>
      <c r="W593">
        <v>0.59109</v>
      </c>
      <c r="X593">
        <v>0.584762</v>
      </c>
      <c r="Y593">
        <v>2.6092399999999998</v>
      </c>
      <c r="AE593">
        <v>0.80938500000000002</v>
      </c>
      <c r="AF593">
        <v>0.874533</v>
      </c>
      <c r="AG593">
        <v>2.8048999999999999</v>
      </c>
      <c r="AM593">
        <v>1.177216</v>
      </c>
      <c r="AN593">
        <v>1.192148</v>
      </c>
      <c r="AO593">
        <v>2.70187</v>
      </c>
    </row>
    <row r="594" spans="3:41">
      <c r="C594">
        <v>1.0146200000000001</v>
      </c>
      <c r="D594">
        <v>0.99831800000000004</v>
      </c>
      <c r="E594">
        <v>1.18571</v>
      </c>
      <c r="G594">
        <v>0.94871499999999997</v>
      </c>
      <c r="H594">
        <v>0.93564599999999998</v>
      </c>
      <c r="I594">
        <v>1.1296600000000001</v>
      </c>
      <c r="O594">
        <v>0.96137399999999995</v>
      </c>
      <c r="P594">
        <v>0.94406500000000004</v>
      </c>
      <c r="Q594">
        <v>1.1418699999999999</v>
      </c>
      <c r="W594">
        <v>0.97203099999999998</v>
      </c>
      <c r="X594">
        <v>0.96187699999999998</v>
      </c>
      <c r="Y594">
        <v>1.1327799999999999</v>
      </c>
      <c r="AE594">
        <v>0.93494500000000003</v>
      </c>
      <c r="AF594">
        <v>0.91846399999999995</v>
      </c>
      <c r="AG594">
        <v>1.1056900000000001</v>
      </c>
      <c r="AM594">
        <v>0.99229299999999998</v>
      </c>
      <c r="AN594">
        <v>0.97823800000000005</v>
      </c>
      <c r="AO594">
        <v>1.1517500000000001</v>
      </c>
    </row>
    <row r="595" spans="3:41">
      <c r="C595">
        <v>1.0753699999999999</v>
      </c>
      <c r="D595">
        <v>1.0710299999999999</v>
      </c>
      <c r="E595">
        <v>1.37513</v>
      </c>
      <c r="G595">
        <v>0.99118499999999998</v>
      </c>
      <c r="H595">
        <v>0.98186499999999999</v>
      </c>
      <c r="I595">
        <v>1.29996</v>
      </c>
      <c r="O595">
        <v>1.2964</v>
      </c>
      <c r="P595">
        <v>1.29681</v>
      </c>
      <c r="Q595">
        <v>1.8448100000000001</v>
      </c>
      <c r="W595">
        <v>1.08297</v>
      </c>
      <c r="X595">
        <v>1.07623</v>
      </c>
      <c r="Y595">
        <v>1.3980699999999999</v>
      </c>
      <c r="AE595">
        <v>1.738</v>
      </c>
      <c r="AF595">
        <v>1.74407</v>
      </c>
      <c r="AG595">
        <v>3.8784100000000001</v>
      </c>
      <c r="AM595">
        <v>2.0541</v>
      </c>
      <c r="AN595">
        <v>2.0457100000000001</v>
      </c>
      <c r="AO595">
        <v>4.9492200000000004</v>
      </c>
    </row>
    <row r="596" spans="3:41">
      <c r="C596">
        <v>6.0749999999999901E-2</v>
      </c>
      <c r="D596">
        <v>7.2711999999999902E-2</v>
      </c>
      <c r="E596">
        <v>0.18942000000000001</v>
      </c>
      <c r="G596">
        <v>4.2470000000000001E-2</v>
      </c>
      <c r="H596">
        <v>4.6219000000000003E-2</v>
      </c>
      <c r="I596">
        <v>0.17030000000000001</v>
      </c>
      <c r="O596">
        <v>0.33502599999999999</v>
      </c>
      <c r="P596">
        <v>0.35274499999999998</v>
      </c>
      <c r="Q596">
        <v>0.70294000000000001</v>
      </c>
      <c r="W596">
        <v>0.110939</v>
      </c>
      <c r="X596">
        <v>0.114353</v>
      </c>
      <c r="Y596">
        <v>0.26529000000000003</v>
      </c>
      <c r="AE596">
        <v>0.80305499999999996</v>
      </c>
      <c r="AF596">
        <v>0.82560599999999995</v>
      </c>
      <c r="AG596">
        <v>2.7727200000000001</v>
      </c>
      <c r="AM596">
        <v>1.0618069999999999</v>
      </c>
      <c r="AN596">
        <v>1.067472</v>
      </c>
      <c r="AO596">
        <v>3.7974700000000001</v>
      </c>
    </row>
    <row r="597" spans="3:41">
      <c r="C597">
        <v>1.01149</v>
      </c>
      <c r="D597">
        <v>0.99346199999999996</v>
      </c>
      <c r="E597">
        <v>1.17127</v>
      </c>
      <c r="G597">
        <v>0.97992100000000004</v>
      </c>
      <c r="H597">
        <v>0.96215099999999998</v>
      </c>
      <c r="I597">
        <v>1.1673800000000001</v>
      </c>
      <c r="O597">
        <v>0.95785500000000001</v>
      </c>
      <c r="P597">
        <v>0.94135999999999997</v>
      </c>
      <c r="Q597">
        <v>1.1246</v>
      </c>
      <c r="W597">
        <v>0.96269300000000002</v>
      </c>
      <c r="X597">
        <v>0.94402299999999995</v>
      </c>
      <c r="Y597">
        <v>1.1228</v>
      </c>
      <c r="AE597">
        <v>0.952129</v>
      </c>
      <c r="AF597">
        <v>0.93765600000000004</v>
      </c>
      <c r="AG597">
        <v>1.1014900000000001</v>
      </c>
      <c r="AM597">
        <v>0.99317100000000003</v>
      </c>
      <c r="AN597">
        <v>0.97747099999999998</v>
      </c>
      <c r="AO597">
        <v>1.1484399999999999</v>
      </c>
    </row>
    <row r="598" spans="3:41">
      <c r="C598">
        <v>1.0648200000000001</v>
      </c>
      <c r="D598">
        <v>1.04864</v>
      </c>
      <c r="E598">
        <v>1.3401799999999999</v>
      </c>
      <c r="G598">
        <v>1.01186</v>
      </c>
      <c r="H598">
        <v>0.991873</v>
      </c>
      <c r="I598">
        <v>1.2602899999999999</v>
      </c>
      <c r="O598">
        <v>1.3280099999999999</v>
      </c>
      <c r="P598">
        <v>1.30335</v>
      </c>
      <c r="Q598">
        <v>1.63428</v>
      </c>
      <c r="W598">
        <v>1.2638400000000001</v>
      </c>
      <c r="X598">
        <v>1.21248</v>
      </c>
      <c r="Y598">
        <v>1.6218699999999999</v>
      </c>
      <c r="AE598">
        <v>1.8127</v>
      </c>
      <c r="AF598">
        <v>1.8734299999999999</v>
      </c>
      <c r="AG598">
        <v>3.1294599999999999</v>
      </c>
      <c r="AM598">
        <v>2.1529500000000001</v>
      </c>
      <c r="AN598">
        <v>2.14893</v>
      </c>
      <c r="AO598">
        <v>5.8273599999999997</v>
      </c>
    </row>
    <row r="599" spans="3:41">
      <c r="C599">
        <v>5.33300000000001E-2</v>
      </c>
      <c r="D599">
        <v>5.5178000000000102E-2</v>
      </c>
      <c r="E599">
        <v>0.16891</v>
      </c>
      <c r="G599">
        <v>3.1938999999999898E-2</v>
      </c>
      <c r="H599">
        <v>2.9721999999999998E-2</v>
      </c>
      <c r="I599">
        <v>9.2909999999999798E-2</v>
      </c>
      <c r="O599">
        <v>0.37015500000000001</v>
      </c>
      <c r="P599">
        <v>0.36198999999999998</v>
      </c>
      <c r="Q599">
        <v>0.50968000000000002</v>
      </c>
      <c r="W599">
        <v>0.301147</v>
      </c>
      <c r="X599">
        <v>0.268457</v>
      </c>
      <c r="Y599">
        <v>0.49907000000000001</v>
      </c>
      <c r="AE599">
        <v>0.86057099999999997</v>
      </c>
      <c r="AF599">
        <v>0.93577399999999999</v>
      </c>
      <c r="AG599">
        <v>2.0279699999999998</v>
      </c>
      <c r="AM599">
        <v>1.1597789999999999</v>
      </c>
      <c r="AN599">
        <v>1.171459</v>
      </c>
      <c r="AO599">
        <v>4.6789199999999997</v>
      </c>
    </row>
    <row r="600" spans="3:41">
      <c r="C600">
        <v>0.964924</v>
      </c>
      <c r="D600">
        <v>0.94781899999999997</v>
      </c>
      <c r="E600">
        <v>1.1424300000000001</v>
      </c>
      <c r="G600">
        <v>0.95235300000000001</v>
      </c>
      <c r="H600">
        <v>0.93803499999999995</v>
      </c>
      <c r="I600">
        <v>1.13598</v>
      </c>
      <c r="O600">
        <v>0.99672899999999998</v>
      </c>
      <c r="P600">
        <v>0.98082800000000003</v>
      </c>
      <c r="Q600">
        <v>1.16317</v>
      </c>
      <c r="W600">
        <v>0.98833400000000005</v>
      </c>
      <c r="X600">
        <v>0.97156699999999996</v>
      </c>
      <c r="Y600">
        <v>1.1673100000000001</v>
      </c>
      <c r="AE600">
        <v>0.99306899999999998</v>
      </c>
      <c r="AF600">
        <v>0.97544299999999995</v>
      </c>
      <c r="AG600">
        <v>1.2397800000000001</v>
      </c>
      <c r="AM600">
        <v>0.94251499999999999</v>
      </c>
      <c r="AN600">
        <v>0.92428399999999999</v>
      </c>
      <c r="AO600">
        <v>1.0946800000000001</v>
      </c>
    </row>
    <row r="601" spans="3:41">
      <c r="C601">
        <v>0.97435400000000005</v>
      </c>
      <c r="D601">
        <v>0.95785299999999995</v>
      </c>
      <c r="E601">
        <v>1.1632400000000001</v>
      </c>
      <c r="G601">
        <v>1.1068800000000001</v>
      </c>
      <c r="H601">
        <v>1.0849800000000001</v>
      </c>
      <c r="I601">
        <v>1.5896399999999999</v>
      </c>
      <c r="O601">
        <v>1.3248</v>
      </c>
      <c r="P601">
        <v>1.3250200000000001</v>
      </c>
      <c r="Q601">
        <v>2.0469599999999999</v>
      </c>
      <c r="W601">
        <v>1.5187600000000001</v>
      </c>
      <c r="X601">
        <v>1.5554699999999999</v>
      </c>
      <c r="Y601">
        <v>3.1309999999999998</v>
      </c>
      <c r="AE601">
        <v>1.6979599999999999</v>
      </c>
      <c r="AF601">
        <v>1.6946000000000001</v>
      </c>
      <c r="AG601">
        <v>3.46835</v>
      </c>
      <c r="AM601">
        <v>2.0037099999999999</v>
      </c>
      <c r="AN601">
        <v>2.0264199999999999</v>
      </c>
      <c r="AO601">
        <v>4.5229900000000001</v>
      </c>
    </row>
    <row r="602" spans="3:41">
      <c r="C602">
        <v>9.4300000000000495E-3</v>
      </c>
      <c r="D602">
        <v>1.0034E-2</v>
      </c>
      <c r="E602">
        <v>2.0809999999999999E-2</v>
      </c>
      <c r="G602">
        <v>0.154527</v>
      </c>
      <c r="H602">
        <v>0.14694499999999999</v>
      </c>
      <c r="I602">
        <v>0.45366000000000001</v>
      </c>
      <c r="O602">
        <v>0.328071</v>
      </c>
      <c r="P602">
        <v>0.344192</v>
      </c>
      <c r="Q602">
        <v>0.88378999999999996</v>
      </c>
      <c r="W602">
        <v>0.53042599999999995</v>
      </c>
      <c r="X602">
        <v>0.58390299999999995</v>
      </c>
      <c r="Y602">
        <v>1.9636899999999999</v>
      </c>
      <c r="AE602">
        <v>0.70489100000000005</v>
      </c>
      <c r="AF602">
        <v>0.71915700000000005</v>
      </c>
      <c r="AG602">
        <v>2.2285699999999999</v>
      </c>
      <c r="AM602">
        <v>1.0611950000000001</v>
      </c>
      <c r="AN602">
        <v>1.102136</v>
      </c>
      <c r="AO602">
        <v>3.4283100000000002</v>
      </c>
    </row>
    <row r="603" spans="3:41">
      <c r="C603">
        <v>0.96610099999999999</v>
      </c>
      <c r="D603">
        <v>0.94877199999999995</v>
      </c>
      <c r="E603">
        <v>1.14724</v>
      </c>
      <c r="G603">
        <v>0.96254600000000001</v>
      </c>
      <c r="H603">
        <v>0.94642800000000005</v>
      </c>
      <c r="I603">
        <v>1.1075999999999999</v>
      </c>
      <c r="O603">
        <v>0.95879800000000004</v>
      </c>
      <c r="P603">
        <v>0.94405399999999995</v>
      </c>
      <c r="Q603">
        <v>1.1175999999999999</v>
      </c>
      <c r="W603">
        <v>0.98342600000000002</v>
      </c>
      <c r="X603">
        <v>0.96944200000000003</v>
      </c>
      <c r="Y603">
        <v>1.14323</v>
      </c>
      <c r="AE603">
        <v>1.00444</v>
      </c>
      <c r="AF603">
        <v>0.98908600000000002</v>
      </c>
      <c r="AG603">
        <v>1.1771199999999999</v>
      </c>
      <c r="AM603">
        <v>0.93271800000000005</v>
      </c>
      <c r="AN603">
        <v>0.93317899999999998</v>
      </c>
      <c r="AO603">
        <v>1.1193599999999999</v>
      </c>
    </row>
    <row r="604" spans="3:41">
      <c r="C604">
        <v>1.0246</v>
      </c>
      <c r="D604">
        <v>1.01095</v>
      </c>
      <c r="E604">
        <v>1.24526</v>
      </c>
      <c r="G604">
        <v>1.1143099999999999</v>
      </c>
      <c r="H604">
        <v>1.0972599999999999</v>
      </c>
      <c r="I604">
        <v>1.4457</v>
      </c>
      <c r="O604">
        <v>1.27027</v>
      </c>
      <c r="P604">
        <v>1.2677799999999999</v>
      </c>
      <c r="Q604">
        <v>1.83361</v>
      </c>
      <c r="W604">
        <v>1.0875600000000001</v>
      </c>
      <c r="X604">
        <v>1.09155</v>
      </c>
      <c r="Y604">
        <v>1.4870300000000001</v>
      </c>
      <c r="AE604">
        <v>1.15086</v>
      </c>
      <c r="AF604">
        <v>1.1629100000000001</v>
      </c>
      <c r="AG604">
        <v>1.52427</v>
      </c>
      <c r="AM604">
        <v>1.0741099999999999</v>
      </c>
      <c r="AN604">
        <v>1.10606</v>
      </c>
      <c r="AO604">
        <v>1.2866500000000001</v>
      </c>
    </row>
    <row r="605" spans="3:41">
      <c r="C605">
        <v>5.8499000000000002E-2</v>
      </c>
      <c r="D605">
        <v>6.2178000000000101E-2</v>
      </c>
      <c r="E605">
        <v>9.8019999999999996E-2</v>
      </c>
      <c r="G605">
        <v>0.15176400000000001</v>
      </c>
      <c r="H605">
        <v>0.15083199999999999</v>
      </c>
      <c r="I605">
        <v>0.33810000000000001</v>
      </c>
      <c r="O605">
        <v>0.31147200000000003</v>
      </c>
      <c r="P605">
        <v>0.32372600000000001</v>
      </c>
      <c r="Q605">
        <v>0.71601000000000004</v>
      </c>
      <c r="W605">
        <v>0.104134</v>
      </c>
      <c r="X605">
        <v>0.12210799999999999</v>
      </c>
      <c r="Y605">
        <v>0.34379999999999999</v>
      </c>
      <c r="AE605">
        <v>0.14641999999999999</v>
      </c>
      <c r="AF605">
        <v>0.17382400000000001</v>
      </c>
      <c r="AG605">
        <v>0.34715000000000001</v>
      </c>
      <c r="AM605">
        <v>0.14139199999999999</v>
      </c>
      <c r="AN605">
        <v>0.17288100000000001</v>
      </c>
      <c r="AO605">
        <v>0.16728999999999999</v>
      </c>
    </row>
    <row r="606" spans="3:41">
      <c r="C606">
        <v>0.97643100000000005</v>
      </c>
      <c r="D606">
        <v>0.95903400000000005</v>
      </c>
      <c r="E606">
        <v>1.1599999999999999</v>
      </c>
      <c r="G606">
        <v>1.0089999999999999</v>
      </c>
      <c r="H606">
        <v>0.99052600000000002</v>
      </c>
      <c r="I606">
        <v>1.1620299999999999</v>
      </c>
      <c r="O606">
        <v>0.98202</v>
      </c>
      <c r="P606">
        <v>0.96623000000000003</v>
      </c>
      <c r="Q606">
        <v>1.1522399999999999</v>
      </c>
      <c r="W606">
        <v>0.98271799999999998</v>
      </c>
      <c r="X606">
        <v>0.96498600000000001</v>
      </c>
      <c r="Y606">
        <v>1.1400300000000001</v>
      </c>
      <c r="AE606">
        <v>1.00743</v>
      </c>
      <c r="AF606">
        <v>0.98782899999999996</v>
      </c>
      <c r="AG606">
        <v>1.1818900000000001</v>
      </c>
      <c r="AM606">
        <v>0.95190900000000001</v>
      </c>
      <c r="AN606">
        <v>0.93449199999999999</v>
      </c>
      <c r="AO606">
        <v>1.12609</v>
      </c>
    </row>
    <row r="607" spans="3:41">
      <c r="C607">
        <v>1.02861</v>
      </c>
      <c r="D607">
        <v>1.0120199999999999</v>
      </c>
      <c r="E607">
        <v>1.4557500000000001</v>
      </c>
      <c r="G607">
        <v>1.1776199999999999</v>
      </c>
      <c r="H607">
        <v>1.16296</v>
      </c>
      <c r="I607">
        <v>2.0606300000000002</v>
      </c>
      <c r="O607">
        <v>1.32657</v>
      </c>
      <c r="P607">
        <v>1.3237399999999999</v>
      </c>
      <c r="Q607">
        <v>2.0038499999999999</v>
      </c>
      <c r="W607">
        <v>1.3901600000000001</v>
      </c>
      <c r="X607">
        <v>1.3990100000000001</v>
      </c>
      <c r="Y607">
        <v>2.1484000000000001</v>
      </c>
      <c r="AE607">
        <v>1.8515299999999999</v>
      </c>
      <c r="AF607">
        <v>1.8708199999999999</v>
      </c>
      <c r="AG607">
        <v>6.2571599999999998</v>
      </c>
      <c r="AM607">
        <v>1.97166</v>
      </c>
      <c r="AN607">
        <v>1.9979100000000001</v>
      </c>
      <c r="AO607">
        <v>3.6966600000000001</v>
      </c>
    </row>
    <row r="608" spans="3:41">
      <c r="C608">
        <v>5.2179000000000003E-2</v>
      </c>
      <c r="D608">
        <v>5.2985999999999901E-2</v>
      </c>
      <c r="E608">
        <v>0.29575000000000001</v>
      </c>
      <c r="G608">
        <v>0.16861999999999999</v>
      </c>
      <c r="H608">
        <v>0.172434</v>
      </c>
      <c r="I608">
        <v>0.89859999999999995</v>
      </c>
      <c r="O608">
        <v>0.34455000000000002</v>
      </c>
      <c r="P608">
        <v>0.35750999999999999</v>
      </c>
      <c r="Q608">
        <v>0.85160999999999998</v>
      </c>
      <c r="W608">
        <v>0.40744200000000003</v>
      </c>
      <c r="X608">
        <v>0.43402400000000002</v>
      </c>
      <c r="Y608">
        <v>1.00837</v>
      </c>
      <c r="AE608">
        <v>0.84409999999999996</v>
      </c>
      <c r="AF608">
        <v>0.88299099999999997</v>
      </c>
      <c r="AG608">
        <v>5.0752699999999997</v>
      </c>
      <c r="AM608">
        <v>1.0197510000000001</v>
      </c>
      <c r="AN608">
        <v>1.063418</v>
      </c>
      <c r="AO608">
        <v>2.57057</v>
      </c>
    </row>
    <row r="609" spans="3:41">
      <c r="C609">
        <v>0.99624500000000005</v>
      </c>
      <c r="D609">
        <v>0.97908300000000004</v>
      </c>
      <c r="E609">
        <v>1.1870499999999999</v>
      </c>
      <c r="G609">
        <v>0.98220600000000002</v>
      </c>
      <c r="H609">
        <v>0.96584499999999995</v>
      </c>
      <c r="I609">
        <v>1.1398299999999999</v>
      </c>
      <c r="O609">
        <v>0.947654</v>
      </c>
      <c r="P609">
        <v>0.93408599999999997</v>
      </c>
      <c r="Q609">
        <v>1.1184000000000001</v>
      </c>
      <c r="W609">
        <v>0.99934599999999996</v>
      </c>
      <c r="X609">
        <v>0.98094400000000004</v>
      </c>
      <c r="Y609">
        <v>1.1625000000000001</v>
      </c>
      <c r="AE609">
        <v>0.93609100000000001</v>
      </c>
      <c r="AF609">
        <v>0.92370099999999999</v>
      </c>
      <c r="AG609">
        <v>1.1160699999999999</v>
      </c>
      <c r="AM609">
        <v>0.97491799999999995</v>
      </c>
      <c r="AN609">
        <v>0.97129100000000002</v>
      </c>
      <c r="AO609">
        <v>1.13792</v>
      </c>
    </row>
    <row r="610" spans="3:41">
      <c r="C610">
        <v>1.05427</v>
      </c>
      <c r="D610">
        <v>1.0416399999999999</v>
      </c>
      <c r="E610">
        <v>1.23726</v>
      </c>
      <c r="G610">
        <v>1.01799</v>
      </c>
      <c r="H610">
        <v>1.00353</v>
      </c>
      <c r="I610">
        <v>1.2547999999999999</v>
      </c>
      <c r="O610">
        <v>1.01789</v>
      </c>
      <c r="P610">
        <v>1.0058</v>
      </c>
      <c r="Q610">
        <v>1.2554399999999999</v>
      </c>
      <c r="W610">
        <v>1.5778099999999999</v>
      </c>
      <c r="X610">
        <v>1.5969</v>
      </c>
      <c r="Y610">
        <v>3.7122299999999999</v>
      </c>
      <c r="AE610">
        <v>1.09589</v>
      </c>
      <c r="AF610">
        <v>1.07456</v>
      </c>
      <c r="AG610">
        <v>1.5335700000000001</v>
      </c>
      <c r="AM610">
        <v>1.1204000000000001</v>
      </c>
      <c r="AN610">
        <v>1.1347100000000001</v>
      </c>
      <c r="AO610">
        <v>1.30975</v>
      </c>
    </row>
    <row r="611" spans="3:41">
      <c r="C611">
        <v>5.8025E-2</v>
      </c>
      <c r="D611">
        <v>6.2556999999999904E-2</v>
      </c>
      <c r="E611">
        <v>5.0210000000000102E-2</v>
      </c>
      <c r="G611">
        <v>3.5783999999999899E-2</v>
      </c>
      <c r="H611">
        <v>3.76850000000001E-2</v>
      </c>
      <c r="I611">
        <v>0.11497</v>
      </c>
      <c r="O611">
        <v>7.0236000000000007E-2</v>
      </c>
      <c r="P611">
        <v>7.1714000000000097E-2</v>
      </c>
      <c r="Q611">
        <v>0.13704</v>
      </c>
      <c r="W611">
        <v>0.57846399999999998</v>
      </c>
      <c r="X611">
        <v>0.61595599999999995</v>
      </c>
      <c r="Y611">
        <v>2.5497299999999998</v>
      </c>
      <c r="AE611">
        <v>0.159799</v>
      </c>
      <c r="AF611">
        <v>0.15085899999999999</v>
      </c>
      <c r="AG611">
        <v>0.41749999999999998</v>
      </c>
      <c r="AM611">
        <v>0.145482</v>
      </c>
      <c r="AN611">
        <v>0.16341900000000001</v>
      </c>
      <c r="AO611">
        <v>0.17183000000000001</v>
      </c>
    </row>
    <row r="612" spans="3:41">
      <c r="C612">
        <v>0.98597000000000001</v>
      </c>
      <c r="D612">
        <v>0.96813000000000005</v>
      </c>
      <c r="E612">
        <v>1.1512</v>
      </c>
      <c r="G612">
        <v>1.0198100000000001</v>
      </c>
      <c r="H612">
        <v>1.00251</v>
      </c>
      <c r="I612">
        <v>1.1872499999999999</v>
      </c>
      <c r="O612">
        <v>1.0077100000000001</v>
      </c>
      <c r="P612">
        <v>0.99028300000000002</v>
      </c>
      <c r="Q612">
        <v>1.1959299999999999</v>
      </c>
      <c r="W612">
        <v>1.0200899999999999</v>
      </c>
      <c r="X612">
        <v>1.0036099999999999</v>
      </c>
      <c r="Y612">
        <v>1.1876899999999999</v>
      </c>
      <c r="AE612">
        <v>0.97736800000000001</v>
      </c>
      <c r="AF612">
        <v>0.957372</v>
      </c>
      <c r="AG612">
        <v>1.1161700000000001</v>
      </c>
      <c r="AM612">
        <v>0.97778900000000002</v>
      </c>
      <c r="AN612">
        <v>0.95875100000000002</v>
      </c>
      <c r="AO612">
        <v>1.1224000000000001</v>
      </c>
    </row>
    <row r="613" spans="3:41">
      <c r="C613">
        <v>1.0459400000000001</v>
      </c>
      <c r="D613">
        <v>1.02851</v>
      </c>
      <c r="E613">
        <v>1.36381</v>
      </c>
      <c r="G613">
        <v>1.1806300000000001</v>
      </c>
      <c r="H613">
        <v>1.1696500000000001</v>
      </c>
      <c r="I613">
        <v>1.72098</v>
      </c>
      <c r="O613">
        <v>1.32179</v>
      </c>
      <c r="P613">
        <v>1.28521</v>
      </c>
      <c r="Q613">
        <v>1.6038699999999999</v>
      </c>
      <c r="W613">
        <v>1.1396999999999999</v>
      </c>
      <c r="X613">
        <v>1.12277</v>
      </c>
      <c r="Y613">
        <v>1.37957</v>
      </c>
      <c r="AE613">
        <v>1.6755100000000001</v>
      </c>
      <c r="AF613">
        <v>1.6857899999999999</v>
      </c>
      <c r="AG613">
        <v>3.4752700000000001</v>
      </c>
      <c r="AM613">
        <v>2.0920200000000002</v>
      </c>
      <c r="AN613">
        <v>2.0837699999999999</v>
      </c>
      <c r="AO613">
        <v>4.3171499999999998</v>
      </c>
    </row>
    <row r="614" spans="3:41">
      <c r="C614">
        <v>5.99700000000001E-2</v>
      </c>
      <c r="D614">
        <v>6.0380000000000003E-2</v>
      </c>
      <c r="E614">
        <v>0.21260999999999999</v>
      </c>
      <c r="G614">
        <v>0.16081999999999999</v>
      </c>
      <c r="H614">
        <v>0.16714000000000001</v>
      </c>
      <c r="I614">
        <v>0.53373000000000004</v>
      </c>
      <c r="O614">
        <v>0.31408000000000003</v>
      </c>
      <c r="P614">
        <v>0.29492699999999999</v>
      </c>
      <c r="Q614">
        <v>0.40794000000000002</v>
      </c>
      <c r="W614">
        <v>0.11960999999999999</v>
      </c>
      <c r="X614">
        <v>0.11916</v>
      </c>
      <c r="Y614">
        <v>0.19188</v>
      </c>
      <c r="AE614">
        <v>0.69814200000000004</v>
      </c>
      <c r="AF614">
        <v>0.72841800000000001</v>
      </c>
      <c r="AG614">
        <v>2.3591000000000002</v>
      </c>
      <c r="AM614">
        <v>1.114231</v>
      </c>
      <c r="AN614">
        <v>1.125019</v>
      </c>
      <c r="AO614">
        <v>3.19475</v>
      </c>
    </row>
    <row r="615" spans="3:41">
      <c r="C615">
        <v>1.03172</v>
      </c>
      <c r="D615">
        <v>1.0136700000000001</v>
      </c>
      <c r="E615">
        <v>1.19794</v>
      </c>
      <c r="G615">
        <v>0.98237200000000002</v>
      </c>
      <c r="H615">
        <v>0.96700200000000003</v>
      </c>
      <c r="I615">
        <v>1.15387</v>
      </c>
      <c r="O615">
        <v>0.99911300000000003</v>
      </c>
      <c r="P615">
        <v>0.98266399999999998</v>
      </c>
      <c r="Q615">
        <v>1.17127</v>
      </c>
      <c r="W615">
        <v>0.97925700000000004</v>
      </c>
      <c r="X615">
        <v>0.96137499999999998</v>
      </c>
      <c r="Y615">
        <v>1.1334599999999999</v>
      </c>
      <c r="AE615">
        <v>0.97276399999999996</v>
      </c>
      <c r="AF615">
        <v>0.95710399999999995</v>
      </c>
      <c r="AG615">
        <v>1.13774</v>
      </c>
      <c r="AM615">
        <v>1.0012399999999999</v>
      </c>
      <c r="AN615">
        <v>0.99349600000000005</v>
      </c>
      <c r="AO615">
        <v>1.17401</v>
      </c>
    </row>
    <row r="616" spans="3:41">
      <c r="C616">
        <v>1.0887500000000001</v>
      </c>
      <c r="D616">
        <v>1.0752200000000001</v>
      </c>
      <c r="E616">
        <v>1.4323900000000001</v>
      </c>
      <c r="G616">
        <v>1.15307</v>
      </c>
      <c r="H616">
        <v>1.14642</v>
      </c>
      <c r="I616">
        <v>1.5849</v>
      </c>
      <c r="O616">
        <v>1.2628600000000001</v>
      </c>
      <c r="P616">
        <v>1.2656400000000001</v>
      </c>
      <c r="Q616">
        <v>1.5462</v>
      </c>
      <c r="W616">
        <v>1.5558099999999999</v>
      </c>
      <c r="X616">
        <v>1.55192</v>
      </c>
      <c r="Y616">
        <v>2.63619</v>
      </c>
      <c r="AE616">
        <v>1.86242</v>
      </c>
      <c r="AF616">
        <v>1.84056</v>
      </c>
      <c r="AG616">
        <v>4.6264200000000004</v>
      </c>
      <c r="AM616">
        <v>2.0372499999999998</v>
      </c>
      <c r="AN616">
        <v>2.0204300000000002</v>
      </c>
      <c r="AO616">
        <v>3.9073000000000002</v>
      </c>
    </row>
    <row r="617" spans="3:41">
      <c r="C617">
        <v>5.7030000000000101E-2</v>
      </c>
      <c r="D617">
        <v>6.1550000000000001E-2</v>
      </c>
      <c r="E617">
        <v>0.23444999999999999</v>
      </c>
      <c r="G617">
        <v>0.17069799999999999</v>
      </c>
      <c r="H617">
        <v>0.17941799999999999</v>
      </c>
      <c r="I617">
        <v>0.43103000000000002</v>
      </c>
      <c r="O617">
        <v>0.26374700000000001</v>
      </c>
      <c r="P617">
        <v>0.28297600000000001</v>
      </c>
      <c r="Q617">
        <v>0.37492999999999999</v>
      </c>
      <c r="W617">
        <v>0.57655299999999998</v>
      </c>
      <c r="X617">
        <v>0.59054499999999999</v>
      </c>
      <c r="Y617">
        <v>1.5027299999999999</v>
      </c>
      <c r="AE617">
        <v>0.889656</v>
      </c>
      <c r="AF617">
        <v>0.88345600000000002</v>
      </c>
      <c r="AG617">
        <v>3.48868</v>
      </c>
      <c r="AM617">
        <v>1.0360100000000001</v>
      </c>
      <c r="AN617">
        <v>1.026934</v>
      </c>
      <c r="AO617">
        <v>2.7332900000000002</v>
      </c>
    </row>
    <row r="618" spans="3:41">
      <c r="C618">
        <v>0.98440000000000005</v>
      </c>
      <c r="D618">
        <v>0.96690699999999996</v>
      </c>
      <c r="E618">
        <v>1.15784</v>
      </c>
      <c r="G618">
        <v>1.0128200000000001</v>
      </c>
      <c r="H618">
        <v>0.99645499999999998</v>
      </c>
      <c r="I618">
        <v>1.1788099999999999</v>
      </c>
      <c r="O618">
        <v>0.99793900000000002</v>
      </c>
      <c r="P618">
        <v>0.98551999999999995</v>
      </c>
      <c r="Q618">
        <v>1.16377</v>
      </c>
      <c r="W618">
        <v>0.94555599999999995</v>
      </c>
      <c r="X618">
        <v>0.93104399999999998</v>
      </c>
      <c r="Y618">
        <v>1.1064099999999999</v>
      </c>
      <c r="AE618">
        <v>0.96886899999999998</v>
      </c>
      <c r="AF618">
        <v>0.95175799999999999</v>
      </c>
      <c r="AG618">
        <v>1.1357200000000001</v>
      </c>
      <c r="AM618">
        <v>0.98783799999999999</v>
      </c>
      <c r="AN618">
        <v>0.97626000000000002</v>
      </c>
      <c r="AO618">
        <v>1.1541999999999999</v>
      </c>
    </row>
    <row r="619" spans="3:41">
      <c r="C619">
        <v>1.0452600000000001</v>
      </c>
      <c r="D619">
        <v>1.0316700000000001</v>
      </c>
      <c r="E619">
        <v>1.37218</v>
      </c>
      <c r="G619">
        <v>1.19018</v>
      </c>
      <c r="H619">
        <v>1.18753</v>
      </c>
      <c r="I619">
        <v>1.65517</v>
      </c>
      <c r="O619">
        <v>1.0562100000000001</v>
      </c>
      <c r="P619">
        <v>1.0502899999999999</v>
      </c>
      <c r="Q619">
        <v>1.2589600000000001</v>
      </c>
      <c r="W619">
        <v>1.5383899999999999</v>
      </c>
      <c r="X619">
        <v>1.5375799999999999</v>
      </c>
      <c r="Y619">
        <v>2.75332</v>
      </c>
      <c r="AE619">
        <v>1.8538699999999999</v>
      </c>
      <c r="AF619">
        <v>1.8561799999999999</v>
      </c>
      <c r="AG619">
        <v>4.0548400000000004</v>
      </c>
      <c r="AM619">
        <v>1.2103600000000001</v>
      </c>
      <c r="AN619">
        <v>1.2094800000000001</v>
      </c>
      <c r="AO619">
        <v>1.9494499999999999</v>
      </c>
    </row>
    <row r="620" spans="3:41">
      <c r="C620">
        <v>6.0859999999999997E-2</v>
      </c>
      <c r="D620">
        <v>6.4763000000000098E-2</v>
      </c>
      <c r="E620">
        <v>0.21434</v>
      </c>
      <c r="G620">
        <v>0.17735999999999999</v>
      </c>
      <c r="H620">
        <v>0.19107499999999999</v>
      </c>
      <c r="I620">
        <v>0.47636000000000001</v>
      </c>
      <c r="O620">
        <v>5.82710000000001E-2</v>
      </c>
      <c r="P620">
        <v>6.4769999999999994E-2</v>
      </c>
      <c r="Q620">
        <v>9.5190000000000094E-2</v>
      </c>
      <c r="W620">
        <v>0.59283399999999997</v>
      </c>
      <c r="X620">
        <v>0.60653599999999996</v>
      </c>
      <c r="Y620">
        <v>1.6469100000000001</v>
      </c>
      <c r="AE620">
        <v>0.88500100000000004</v>
      </c>
      <c r="AF620">
        <v>0.90442199999999995</v>
      </c>
      <c r="AG620">
        <v>2.9191199999999999</v>
      </c>
      <c r="AM620">
        <v>0.222522</v>
      </c>
      <c r="AN620">
        <v>0.23322000000000001</v>
      </c>
      <c r="AO620">
        <v>0.79525000000000001</v>
      </c>
    </row>
    <row r="621" spans="3:41">
      <c r="C621">
        <v>0.97000399999999998</v>
      </c>
      <c r="D621">
        <v>0.95452599999999999</v>
      </c>
      <c r="E621">
        <v>1.13744</v>
      </c>
      <c r="G621">
        <v>0.95670900000000003</v>
      </c>
      <c r="H621">
        <v>0.94153500000000001</v>
      </c>
      <c r="I621">
        <v>1.13076</v>
      </c>
      <c r="O621">
        <v>0.93523800000000001</v>
      </c>
      <c r="P621">
        <v>0.92483199999999999</v>
      </c>
      <c r="Q621">
        <v>1.10893</v>
      </c>
      <c r="W621">
        <v>1.0089900000000001</v>
      </c>
      <c r="X621">
        <v>0.99017100000000002</v>
      </c>
      <c r="Y621">
        <v>1.1652800000000001</v>
      </c>
      <c r="AE621">
        <v>1.0071699999999999</v>
      </c>
      <c r="AF621">
        <v>0.98868599999999995</v>
      </c>
      <c r="AG621">
        <v>1.15212</v>
      </c>
      <c r="AM621">
        <v>0.97327699999999995</v>
      </c>
      <c r="AN621">
        <v>0.95353100000000002</v>
      </c>
      <c r="AO621">
        <v>1.1334</v>
      </c>
    </row>
    <row r="622" spans="3:41">
      <c r="C622">
        <v>1.0240499999999999</v>
      </c>
      <c r="D622">
        <v>0.99940499999999999</v>
      </c>
      <c r="E622">
        <v>1.27257</v>
      </c>
      <c r="G622">
        <v>1.12791</v>
      </c>
      <c r="H622">
        <v>1.13916</v>
      </c>
      <c r="I622">
        <v>2.1703800000000002</v>
      </c>
      <c r="O622">
        <v>0.997977</v>
      </c>
      <c r="P622">
        <v>0.98969799999999997</v>
      </c>
      <c r="Q622">
        <v>1.2646299999999999</v>
      </c>
      <c r="W622">
        <v>1.5415399999999999</v>
      </c>
      <c r="X622">
        <v>1.5466800000000001</v>
      </c>
      <c r="Y622">
        <v>2.8032400000000002</v>
      </c>
      <c r="AE622">
        <v>1.7915300000000001</v>
      </c>
      <c r="AF622">
        <v>1.8164</v>
      </c>
      <c r="AG622">
        <v>2.9491999999999998</v>
      </c>
      <c r="AM622">
        <v>1.7505999999999999</v>
      </c>
      <c r="AN622">
        <v>1.7795300000000001</v>
      </c>
      <c r="AO622">
        <v>2.8765399999999999</v>
      </c>
    </row>
    <row r="623" spans="3:41">
      <c r="C623">
        <v>5.40459999999999E-2</v>
      </c>
      <c r="D623">
        <v>4.4879000000000002E-2</v>
      </c>
      <c r="E623">
        <v>0.13513</v>
      </c>
      <c r="G623">
        <v>0.17120099999999999</v>
      </c>
      <c r="H623">
        <v>0.197625</v>
      </c>
      <c r="I623">
        <v>1.03962</v>
      </c>
      <c r="O623">
        <v>6.2739000000000003E-2</v>
      </c>
      <c r="P623">
        <v>6.4865999999999993E-2</v>
      </c>
      <c r="Q623">
        <v>0.15570000000000001</v>
      </c>
      <c r="W623">
        <v>0.53254999999999997</v>
      </c>
      <c r="X623">
        <v>0.55650900000000003</v>
      </c>
      <c r="Y623">
        <v>1.6379600000000001</v>
      </c>
      <c r="AE623">
        <v>0.78435999999999995</v>
      </c>
      <c r="AF623">
        <v>0.82771399999999995</v>
      </c>
      <c r="AG623">
        <v>1.79708</v>
      </c>
      <c r="AM623">
        <v>0.77732299999999999</v>
      </c>
      <c r="AN623">
        <v>0.82599900000000004</v>
      </c>
      <c r="AO623">
        <v>1.7431399999999999</v>
      </c>
    </row>
    <row r="624" spans="3:41">
      <c r="C624">
        <v>0.92353600000000002</v>
      </c>
      <c r="D624">
        <v>0.90934099999999995</v>
      </c>
      <c r="E624">
        <v>1.0701400000000001</v>
      </c>
      <c r="G624">
        <v>0.95767100000000005</v>
      </c>
      <c r="H624">
        <v>0.94362199999999996</v>
      </c>
      <c r="I624">
        <v>1.12286</v>
      </c>
      <c r="O624">
        <v>0.96451600000000004</v>
      </c>
      <c r="P624">
        <v>0.95109900000000003</v>
      </c>
      <c r="Q624">
        <v>1.13402</v>
      </c>
      <c r="W624">
        <v>1.0093700000000001</v>
      </c>
      <c r="X624">
        <v>0.98922200000000005</v>
      </c>
      <c r="Y624">
        <v>1.18451</v>
      </c>
      <c r="AE624">
        <v>1.0258700000000001</v>
      </c>
      <c r="AF624">
        <v>1.0048299999999999</v>
      </c>
      <c r="AG624">
        <v>1.1879200000000001</v>
      </c>
      <c r="AM624">
        <v>0.99924000000000002</v>
      </c>
      <c r="AN624">
        <v>0.97975199999999996</v>
      </c>
      <c r="AO624">
        <v>1.1681900000000001</v>
      </c>
    </row>
    <row r="625" spans="2:41">
      <c r="C625">
        <v>0.975688</v>
      </c>
      <c r="D625">
        <v>0.95529399999999998</v>
      </c>
      <c r="E625">
        <v>1.1312599999999999</v>
      </c>
      <c r="G625">
        <v>0.99975700000000001</v>
      </c>
      <c r="H625">
        <v>0.98633599999999999</v>
      </c>
      <c r="I625">
        <v>1.3893800000000001</v>
      </c>
      <c r="O625">
        <v>1.3160700000000001</v>
      </c>
      <c r="P625">
        <v>1.33083</v>
      </c>
      <c r="Q625">
        <v>2.3513999999999999</v>
      </c>
      <c r="W625">
        <v>1.5771299999999999</v>
      </c>
      <c r="X625">
        <v>1.6000799999999999</v>
      </c>
      <c r="Y625">
        <v>4.6843000000000004</v>
      </c>
      <c r="AE625">
        <v>1.82602</v>
      </c>
      <c r="AF625">
        <v>1.80308</v>
      </c>
      <c r="AG625">
        <v>3.0865</v>
      </c>
      <c r="AM625">
        <v>2.1660200000000001</v>
      </c>
      <c r="AN625">
        <v>2.1680199999999998</v>
      </c>
      <c r="AO625">
        <v>5.5107600000000003</v>
      </c>
    </row>
    <row r="626" spans="2:41">
      <c r="C626">
        <v>5.2151999999999997E-2</v>
      </c>
      <c r="D626">
        <v>4.5953000000000001E-2</v>
      </c>
      <c r="E626">
        <v>6.1119999999999799E-2</v>
      </c>
      <c r="G626">
        <v>4.2085999999999998E-2</v>
      </c>
      <c r="H626">
        <v>4.2714000000000002E-2</v>
      </c>
      <c r="I626">
        <v>0.26651999999999998</v>
      </c>
      <c r="O626">
        <v>0.35155399999999998</v>
      </c>
      <c r="P626">
        <v>0.37973099999999999</v>
      </c>
      <c r="Q626">
        <v>1.2173799999999999</v>
      </c>
      <c r="W626">
        <v>0.56776000000000004</v>
      </c>
      <c r="X626">
        <v>0.61085800000000001</v>
      </c>
      <c r="Y626">
        <v>3.49979</v>
      </c>
      <c r="AE626">
        <v>0.80015000000000003</v>
      </c>
      <c r="AF626">
        <v>0.79825000000000002</v>
      </c>
      <c r="AG626">
        <v>1.8985799999999999</v>
      </c>
      <c r="AM626">
        <v>1.1667799999999999</v>
      </c>
      <c r="AN626">
        <v>1.1882680000000001</v>
      </c>
      <c r="AO626">
        <v>4.3425700000000003</v>
      </c>
    </row>
    <row r="627" spans="2:41">
      <c r="C627">
        <v>0.97918899999999998</v>
      </c>
      <c r="D627">
        <v>0.96170299999999997</v>
      </c>
      <c r="E627">
        <v>1.15147</v>
      </c>
      <c r="G627">
        <v>0.97969399999999995</v>
      </c>
      <c r="H627">
        <v>0.962009</v>
      </c>
      <c r="I627">
        <v>1.1571199999999999</v>
      </c>
      <c r="O627">
        <v>0.95752899999999996</v>
      </c>
      <c r="P627">
        <v>0.94062800000000002</v>
      </c>
      <c r="Q627">
        <v>1.1238999999999999</v>
      </c>
      <c r="W627">
        <v>0.98924100000000004</v>
      </c>
      <c r="X627">
        <v>0.97257400000000005</v>
      </c>
      <c r="Y627">
        <v>1.1287</v>
      </c>
      <c r="AE627">
        <v>0.98173699999999997</v>
      </c>
      <c r="AF627">
        <v>0.96614599999999995</v>
      </c>
      <c r="AG627">
        <v>1.1571199999999999</v>
      </c>
      <c r="AM627">
        <v>0.995587</v>
      </c>
      <c r="AN627">
        <v>0.98339200000000004</v>
      </c>
      <c r="AO627">
        <v>1.1803600000000001</v>
      </c>
    </row>
    <row r="628" spans="2:41">
      <c r="C628">
        <v>0.99270999999999998</v>
      </c>
      <c r="D628">
        <v>0.976159</v>
      </c>
      <c r="E628">
        <v>1.17804</v>
      </c>
      <c r="G628">
        <v>1.1619699999999999</v>
      </c>
      <c r="H628">
        <v>1.15208</v>
      </c>
      <c r="I628">
        <v>1.94062</v>
      </c>
      <c r="O628">
        <v>1.2995000000000001</v>
      </c>
      <c r="P628">
        <v>1.26118</v>
      </c>
      <c r="Q628">
        <v>1.63422</v>
      </c>
      <c r="W628">
        <v>1.56541</v>
      </c>
      <c r="X628">
        <v>1.5467599999999999</v>
      </c>
      <c r="Y628">
        <v>3.4685100000000002</v>
      </c>
      <c r="AE628">
        <v>1.8048599999999999</v>
      </c>
      <c r="AF628">
        <v>1.8321400000000001</v>
      </c>
      <c r="AG628">
        <v>2.1895199999999999</v>
      </c>
      <c r="AM628">
        <v>1.23668</v>
      </c>
      <c r="AN628">
        <v>1.2088000000000001</v>
      </c>
      <c r="AO628">
        <v>1.6103499999999999</v>
      </c>
    </row>
    <row r="629" spans="2:41">
      <c r="C629">
        <v>1.3521E-2</v>
      </c>
      <c r="D629">
        <v>1.4456E-2</v>
      </c>
      <c r="E629">
        <v>2.657E-2</v>
      </c>
      <c r="G629">
        <v>0.18227599999999999</v>
      </c>
      <c r="H629">
        <v>0.19007099999999999</v>
      </c>
      <c r="I629">
        <v>0.78349999999999997</v>
      </c>
      <c r="O629">
        <v>0.34197100000000002</v>
      </c>
      <c r="P629">
        <v>0.320552</v>
      </c>
      <c r="Q629">
        <v>0.51032</v>
      </c>
      <c r="W629">
        <v>0.57616900000000004</v>
      </c>
      <c r="X629">
        <v>0.57418599999999997</v>
      </c>
      <c r="Y629">
        <v>2.3398099999999999</v>
      </c>
      <c r="AE629">
        <v>0.82312300000000005</v>
      </c>
      <c r="AF629">
        <v>0.86599400000000004</v>
      </c>
      <c r="AG629">
        <v>1.0324</v>
      </c>
      <c r="AM629">
        <v>0.241093</v>
      </c>
      <c r="AN629">
        <v>0.225408</v>
      </c>
      <c r="AO629">
        <v>0.42998999999999998</v>
      </c>
    </row>
    <row r="630" spans="2:41">
      <c r="C630">
        <v>0.98115600000000003</v>
      </c>
      <c r="D630">
        <v>0.96448500000000004</v>
      </c>
      <c r="E630">
        <v>1.13049</v>
      </c>
      <c r="G630">
        <v>0.97485999999999995</v>
      </c>
      <c r="H630">
        <v>0.95837300000000003</v>
      </c>
      <c r="I630">
        <v>1.13182</v>
      </c>
      <c r="O630">
        <v>0.96226500000000004</v>
      </c>
      <c r="P630">
        <v>0.94511500000000004</v>
      </c>
      <c r="Q630">
        <v>1.11253</v>
      </c>
      <c r="W630">
        <v>0.95057499999999995</v>
      </c>
      <c r="X630">
        <v>0.93529200000000001</v>
      </c>
      <c r="Y630">
        <v>1.12097</v>
      </c>
      <c r="AE630">
        <v>0.99430300000000005</v>
      </c>
      <c r="AF630">
        <v>0.976159</v>
      </c>
      <c r="AG630">
        <v>1.16004</v>
      </c>
      <c r="AM630">
        <v>0.94727099999999997</v>
      </c>
      <c r="AN630">
        <v>0.93403000000000003</v>
      </c>
      <c r="AO630">
        <v>1.10711</v>
      </c>
    </row>
    <row r="631" spans="2:41">
      <c r="C631">
        <v>1.0443899999999999</v>
      </c>
      <c r="D631">
        <v>1.02607</v>
      </c>
      <c r="E631">
        <v>1.3649500000000001</v>
      </c>
      <c r="G631">
        <v>1.14194</v>
      </c>
      <c r="H631">
        <v>1.1170500000000001</v>
      </c>
      <c r="I631">
        <v>1.8069900000000001</v>
      </c>
      <c r="O631">
        <v>1.3184899999999999</v>
      </c>
      <c r="P631">
        <v>1.31928</v>
      </c>
      <c r="Q631">
        <v>2.09483</v>
      </c>
      <c r="W631">
        <v>1.0663199999999999</v>
      </c>
      <c r="X631">
        <v>1.05488</v>
      </c>
      <c r="Y631">
        <v>1.3731</v>
      </c>
      <c r="AE631">
        <v>1.79742</v>
      </c>
      <c r="AF631">
        <v>1.7753000000000001</v>
      </c>
      <c r="AG631">
        <v>4.0159500000000001</v>
      </c>
      <c r="AM631">
        <v>2.0968800000000001</v>
      </c>
      <c r="AN631">
        <v>2.14344</v>
      </c>
      <c r="AO631">
        <v>4.3241399999999999</v>
      </c>
    </row>
    <row r="632" spans="2:41">
      <c r="C632">
        <v>6.3233999999999901E-2</v>
      </c>
      <c r="D632">
        <v>6.1585000000000001E-2</v>
      </c>
      <c r="E632">
        <v>0.23446</v>
      </c>
      <c r="G632">
        <v>0.16708000000000001</v>
      </c>
      <c r="H632">
        <v>0.15867700000000001</v>
      </c>
      <c r="I632">
        <v>0.67517000000000005</v>
      </c>
      <c r="O632">
        <v>0.35622500000000001</v>
      </c>
      <c r="P632">
        <v>0.37416500000000003</v>
      </c>
      <c r="Q632">
        <v>0.98229999999999995</v>
      </c>
      <c r="W632">
        <v>0.115745</v>
      </c>
      <c r="X632">
        <v>0.119588</v>
      </c>
      <c r="Y632">
        <v>0.25213000000000002</v>
      </c>
      <c r="AE632">
        <v>0.80311699999999997</v>
      </c>
      <c r="AF632">
        <v>0.79914099999999999</v>
      </c>
      <c r="AG632">
        <v>2.8559100000000002</v>
      </c>
      <c r="AM632">
        <v>1.1496090000000001</v>
      </c>
      <c r="AN632">
        <v>1.2094100000000001</v>
      </c>
      <c r="AO632">
        <v>3.2170299999999998</v>
      </c>
    </row>
    <row r="633" spans="2:41">
      <c r="C633">
        <v>1.00536</v>
      </c>
      <c r="D633">
        <v>0.98948999999999998</v>
      </c>
      <c r="E633">
        <v>1.1855199999999999</v>
      </c>
      <c r="G633">
        <v>1.0168699999999999</v>
      </c>
      <c r="H633">
        <v>0.99762300000000004</v>
      </c>
      <c r="I633">
        <v>1.1757899999999999</v>
      </c>
      <c r="O633">
        <v>1.00647</v>
      </c>
      <c r="P633">
        <v>0.98621700000000001</v>
      </c>
      <c r="Q633">
        <v>1.1577900000000001</v>
      </c>
      <c r="W633">
        <v>0.97737799999999997</v>
      </c>
      <c r="X633">
        <v>0.966055</v>
      </c>
      <c r="Y633">
        <v>1.14375</v>
      </c>
      <c r="AE633">
        <v>0.95604800000000001</v>
      </c>
      <c r="AF633">
        <v>0.94656600000000002</v>
      </c>
      <c r="AG633">
        <v>1.10721</v>
      </c>
      <c r="AM633">
        <v>0.94068300000000005</v>
      </c>
      <c r="AN633">
        <v>0.93444799999999995</v>
      </c>
      <c r="AO633">
        <v>1.1009800000000001</v>
      </c>
    </row>
    <row r="634" spans="2:41">
      <c r="C634">
        <v>1.0521100000000001</v>
      </c>
      <c r="D634">
        <v>1.03403</v>
      </c>
      <c r="E634">
        <v>1.28383</v>
      </c>
      <c r="G634">
        <v>1.16997</v>
      </c>
      <c r="H634">
        <v>1.1523000000000001</v>
      </c>
      <c r="I634">
        <v>1.60545</v>
      </c>
      <c r="O634">
        <v>1.33412</v>
      </c>
      <c r="P634">
        <v>1.30863</v>
      </c>
      <c r="Q634">
        <v>1.8061100000000001</v>
      </c>
      <c r="W634">
        <v>1.0821400000000001</v>
      </c>
      <c r="X634">
        <v>1.08121</v>
      </c>
      <c r="Y634">
        <v>1.6677999999999999</v>
      </c>
      <c r="AE634">
        <v>1.1040000000000001</v>
      </c>
      <c r="AF634">
        <v>1.1007499999999999</v>
      </c>
      <c r="AG634">
        <v>1.3413600000000001</v>
      </c>
      <c r="AM634">
        <v>1.89049</v>
      </c>
      <c r="AN634">
        <v>1.92872</v>
      </c>
      <c r="AO634">
        <v>3.5614400000000002</v>
      </c>
    </row>
    <row r="635" spans="2:41">
      <c r="C635">
        <v>4.6750000000000097E-2</v>
      </c>
      <c r="D635">
        <v>4.4540000000000003E-2</v>
      </c>
      <c r="E635">
        <v>9.8310000000000106E-2</v>
      </c>
      <c r="G635">
        <v>0.15310000000000001</v>
      </c>
      <c r="H635">
        <v>0.15467700000000001</v>
      </c>
      <c r="I635">
        <v>0.42965999999999999</v>
      </c>
      <c r="O635">
        <v>0.32765</v>
      </c>
      <c r="P635">
        <v>0.32241300000000001</v>
      </c>
      <c r="Q635">
        <v>0.64832000000000001</v>
      </c>
      <c r="W635">
        <v>0.10476199999999999</v>
      </c>
      <c r="X635">
        <v>0.11515499999999999</v>
      </c>
      <c r="Y635">
        <v>0.52405000000000002</v>
      </c>
      <c r="AE635">
        <v>0.147952</v>
      </c>
      <c r="AF635">
        <v>0.15418399999999999</v>
      </c>
      <c r="AG635">
        <v>0.23415</v>
      </c>
      <c r="AM635">
        <v>0.94980699999999996</v>
      </c>
      <c r="AN635">
        <v>0.99427200000000004</v>
      </c>
      <c r="AO635">
        <v>2.4604599999999999</v>
      </c>
    </row>
    <row r="636" spans="2:41">
      <c r="C636" s="4" t="s">
        <v>30</v>
      </c>
      <c r="D636" s="4" t="s">
        <v>30</v>
      </c>
      <c r="E636" s="4" t="s">
        <v>30</v>
      </c>
      <c r="G636" s="4" t="s">
        <v>30</v>
      </c>
      <c r="H636" s="4" t="s">
        <v>30</v>
      </c>
      <c r="I636" s="4" t="s">
        <v>30</v>
      </c>
      <c r="K636" s="4" t="s">
        <v>30</v>
      </c>
      <c r="L636" s="4" t="s">
        <v>30</v>
      </c>
      <c r="M636" s="4" t="s">
        <v>30</v>
      </c>
      <c r="O636" s="4" t="s">
        <v>30</v>
      </c>
      <c r="P636" s="4" t="s">
        <v>30</v>
      </c>
      <c r="Q636" s="4" t="s">
        <v>30</v>
      </c>
      <c r="S636" s="4" t="s">
        <v>30</v>
      </c>
      <c r="T636" s="4" t="s">
        <v>30</v>
      </c>
      <c r="U636" s="4" t="s">
        <v>30</v>
      </c>
      <c r="W636" s="4" t="s">
        <v>30</v>
      </c>
      <c r="X636" s="4" t="s">
        <v>30</v>
      </c>
      <c r="Y636" s="4" t="s">
        <v>30</v>
      </c>
      <c r="AA636" s="4" t="s">
        <v>30</v>
      </c>
      <c r="AB636" s="4" t="s">
        <v>30</v>
      </c>
      <c r="AC636" s="4" t="s">
        <v>30</v>
      </c>
      <c r="AE636" s="4" t="s">
        <v>30</v>
      </c>
      <c r="AF636" s="4" t="s">
        <v>30</v>
      </c>
      <c r="AG636" s="4" t="s">
        <v>30</v>
      </c>
      <c r="AI636" s="4" t="s">
        <v>30</v>
      </c>
      <c r="AJ636" s="4" t="s">
        <v>30</v>
      </c>
      <c r="AK636" s="4" t="s">
        <v>30</v>
      </c>
      <c r="AM636" s="4" t="s">
        <v>30</v>
      </c>
      <c r="AN636" s="4" t="s">
        <v>30</v>
      </c>
      <c r="AO636" s="4" t="s">
        <v>30</v>
      </c>
    </row>
    <row r="637" spans="2:41">
      <c r="B637" s="4" t="s">
        <v>29</v>
      </c>
      <c r="C637" s="4">
        <f>AVERAGE(C518,C521,C524,C527,C530,C533,C536,C539,C542,C545,C548,C551,C554,C557,C560,C563,C566,C569,C572,C575,C584,C581,C578,C587,C590,C593,C596,C599,C602,C605,C608,C611,C614,C617,C620,C623,C626,C629,C632,C635)</f>
        <v>4.4471374999999994E-2</v>
      </c>
      <c r="D637" s="4">
        <f>AVERAGE(D518,D521,D524,D527,D530,D533,D536,D539,D542,D545,D548,D551,D554,D557,D560,D563,D566,D569,D572,D575,D584,D581,D578,D587,D590,D593,D596,D599,D602,D605,D608,D611,D614,D617,D620,D623,D626,D629,D632,D635)</f>
        <v>4.5684225000000009E-2</v>
      </c>
      <c r="E637" s="4">
        <f>AVERAGE(E518,E521,E524,E527,E530,E533,E536,E539,E542,E545,E548,E551,E554,E557,E560,E563,E566,E569,E572,E575,E584,E581,E578,E587,E590,E593,E596,E599,E602,E605,E608,E611,E614,E617,E620,E623,E626,E629,E632,E635)</f>
        <v>0.1274825</v>
      </c>
      <c r="F637" s="4" t="s">
        <v>29</v>
      </c>
      <c r="G637" s="4">
        <f>AVERAGE(G518,G521,G524,G527,G530,G533,G536,G539,G542,G545,G548,G551,G554,G557,G560,G563,G566,G569,G572,G575,G584,G581,G578,G587,G590,G593,G596,G599,G602,G605,G608,G611,G614,G617,G620,G623,G626,G629,G632,G635)</f>
        <v>0.13013254999999999</v>
      </c>
      <c r="H637" s="4">
        <f>AVERAGE(H518,H521,H524,H527,H530,H533,H536,H539,H542,H545,H548,H551,H554,H557,H560,H563,H566,H569,H572,H575,H584,H581,H578,H587,H590,H593,H596,H599,H602,H605,H608,H611,H614,H617,H620,H623,H626,H629,H632,H635)</f>
        <v>0.1357516</v>
      </c>
      <c r="I637" s="4">
        <f>AVERAGE(I518,I521,I524,I527,I530,I533,I536,I539,I542,I545,I548,I551,I554,I557,I560,I563,I566,I569,I572,I575,I584,I581,I578,I587,I590,I593,I596,I599,I602,I605,I608,I611,I614,I617,I620,I623,I626,I629,I632,I635)</f>
        <v>0.4355009999999998</v>
      </c>
      <c r="J637" s="4" t="s">
        <v>29</v>
      </c>
      <c r="K637" s="4">
        <f>AVERAGE(K518,K521,K524,K527,K530,K533,K536,K539,K542,K545,K548,K551,K554,K557,K560,K563,K566,K569,K572,K575,K584,K581,K578,K587,K590,K593,K596,K599,K602,K605,K608,K611,K614,K617,K620,K623,K626,K629,K632,K635)</f>
        <v>0.17300385000000001</v>
      </c>
      <c r="L637" s="4">
        <f>AVERAGE(L518,L521,L524,L527,L530,L533,L536,L539,L542,L545,L548,L551,L554,L557,L560,L563,L566,L569,L572,L575,L584,L581,L578,L587,L590,L593,L596,L599,L602,L605,L608,L611,L614,L617,L620,L623,L626,L629,L632,L635)</f>
        <v>0.17573119999999998</v>
      </c>
      <c r="M637" s="4">
        <f>AVERAGE(M518,M521,M524,M527,M530,M533,M536,M539,M542,M545,M548,M551,M554,M557,M560,M563,M566,M569,M572,M575,M584,M581,M578,M587,M590,M593,M596,M599,M602,M605,M608,M611,M614,M617,M620,M623,M626,M629,M632,M635)</f>
        <v>0.52713500000000002</v>
      </c>
      <c r="N637" s="4" t="s">
        <v>29</v>
      </c>
      <c r="O637" s="4">
        <f>AVERAGE(O518,O521,O524,O527,O530,O533,O536,O539,O542,O545,O548,O551,O554,O557,O560,O563,O566,O569,O572,O575,O584,O581,O578,O587,O590,O593,O596,O599,O602,O605,O608,O611,O614,O617,O620,O623,O626,O629,O632,O635)</f>
        <v>0.27480069999999995</v>
      </c>
      <c r="P637" s="4">
        <f>AVERAGE(P518,P521,P524,P527,P530,P533,P536,P539,P542,P545,P548,P551,P554,P557,P560,P563,P566,P569,P572,P575,P584,P581,P578,P587,P590,P593,P596,P599,P602,P605,P608,P611,P614,P617,P620,P623,P626,P629,P632,P635)</f>
        <v>0.28343232499999993</v>
      </c>
      <c r="Q637" s="4">
        <f>AVERAGE(Q518,Q521,Q524,Q527,Q530,Q533,Q536,Q539,Q542,Q545,Q548,Q551,Q554,Q557,Q560,Q563,Q566,Q569,Q572,Q575,Q584,Q581,Q578,Q587,Q590,Q593,Q596,Q599,Q602,Q605,Q608,Q611,Q614,Q617,Q620,Q623,Q626,Q629,Q632,Q635)</f>
        <v>0.77749449999999976</v>
      </c>
      <c r="R637" s="4" t="s">
        <v>29</v>
      </c>
      <c r="S637" s="4">
        <f>AVERAGE(S518,S521,S524,S527,S530,S533,S536,S539,S542,S545,S548,S551,S554,S557,S560,S563,S566,S569,S572,S575,S584,S581,S578,S587,S590,S593,S596,S599,S602,S605,S608,S611,S614,S617,S620,S623,S626,S629,S632,S635)</f>
        <v>0.34567235000000007</v>
      </c>
      <c r="T637" s="4">
        <f>AVERAGE(T518,T521,T524,T527,T530,T533,T536,T539,T542,T545,T548,T551,T554,T557,T560,T563,T566,T569,T572,T575,T584,T581,T578,T587,T590,T593,T596,T599,T602,T605,T608,T611,T614,T617,T620,T623,T626,T629,T632,T635)</f>
        <v>0.35526475000000002</v>
      </c>
      <c r="U637" s="4">
        <f>AVERAGE(U518,U521,U524,U527,U530,U533,U536,U539,U542,U545,U548,U551,U554,U557,U560,U563,U566,U569,U572,U575,U584,U581,U578,U587,U590,U593,U596,U599,U602,U605,U608,U611,U614,U617,U620,U623,U626,U629,U632,U635)</f>
        <v>1.276977</v>
      </c>
      <c r="V637" s="4" t="s">
        <v>29</v>
      </c>
      <c r="W637" s="4">
        <f>AVERAGE(W518,W521,W524,W527,W530,W533,W536,W539,W542,W545,W548,W551,W554,W557,W560,W563,W566,W569,W572,W575,W584,W581,W578,W587,W590,W593,W596,W599,W602,W605,W608,W611,W614,W617,W620,W623,W626,W629,W632,W635)</f>
        <v>0.39408597499999998</v>
      </c>
      <c r="X637" s="4">
        <f>AVERAGE(X518,X521,X524,X527,X530,X533,X536,X539,X542,X545,X548,X551,X554,X557,X560,X563,X566,X569,X572,X575,X584,X581,X578,X587,X590,X593,X596,X599,X602,X605,X608,X611,X614,X617,X620,X623,X626,X629,X632,X635)</f>
        <v>0.40725692500000016</v>
      </c>
      <c r="Y637" s="4">
        <f>AVERAGE(Y518,Y521,Y524,Y527,Y530,Y533,Y536,Y539,Y542,Y545,Y548,Y551,Y554,Y557,Y560,Y563,Y566,Y569,Y572,Y575,Y584,Y581,Y578,Y587,Y590,Y593,Y596,Y599,Y602,Y605,Y608,Y611,Y614,Y617,Y620,Y623,Y626,Y629,Y632,Y635)</f>
        <v>1.174809</v>
      </c>
      <c r="Z637" s="4" t="s">
        <v>29</v>
      </c>
      <c r="AA637" s="4">
        <f>AVERAGE(AA518,AA521,AA524,AA527,AA530,AA533,AA536,AA539,AA542,AA545,AA548,AA551,AA554,AA557,AA560,AA563,AA566,AA569,AA572,AA575,AA584,AA581,AA578,AA587,AA590,AA593,AA596,AA599,AA602,AA605,AA608,AA611,AA614,AA617,AA620,AA623,AA626,AA629,AA632,AA635)</f>
        <v>0.5422769999999999</v>
      </c>
      <c r="AB637" s="4">
        <f>AVERAGE(AB518,AB521,AB524,AB527,AB530,AB533,AB536,AB539,AB542,AB545,AB548,AB551,AB554,AB557,AB560,AB563,AB566,AB569,AB572,AB575,AB584,AB581,AB578,AB587,AB590,AB593,AB596,AB599,AB602,AB605,AB608,AB611,AB614,AB617,AB620,AB623,AB626,AB629,AB632,AB635)</f>
        <v>0.55176555000000005</v>
      </c>
      <c r="AC637" s="4">
        <f>AVERAGE(AC518,AC521,AC524,AC527,AC530,AC533,AC536,AC539,AC542,AC545,AC548,AC551,AC554,AC557,AC560,AC563,AC566,AC569,AC572,AC575,AC584,AC581,AC578,AC587,AC590,AC593,AC596,AC599,AC602,AC605,AC608,AC611,AC614,AC617,AC620,AC623,AC626,AC629,AC632,AC635)</f>
        <v>1.5488280000000003</v>
      </c>
      <c r="AD637" s="4" t="s">
        <v>29</v>
      </c>
      <c r="AE637" s="4">
        <f>AVERAGE(AE518,AE521,AE524,AE527,AE530,AE533,AE536,AE539,AE542,AE545,AE548,AE551,AE554,AE557,AE560,AE563,AE566,AE569,AE572,AE575,AE584,AE581,AE578,AE587,AE590,AE593,AE596,AE599,AE602,AE605,AE608,AE611,AE614,AE617,AE620,AE623,AE626,AE629,AE632,AE635)</f>
        <v>0.59158504999999995</v>
      </c>
      <c r="AF637" s="4">
        <f>AVERAGE(AF518,AF521,AF524,AF527,AF530,AF533,AF536,AF539,AF542,AF545,AF548,AF551,AF554,AF557,AF560,AF563,AF566,AF569,AF572,AF575,AF584,AF581,AF578,AF587,AF590,AF593,AF596,AF599,AF602,AF605,AF608,AF611,AF614,AF617,AF620,AF623,AF626,AF629,AF632,AF635)</f>
        <v>0.60884125</v>
      </c>
      <c r="AG637" s="4">
        <f>AVERAGE(AG518,AG521,AG524,AG527,AG530,AG533,AG536,AG539,AG542,AG545,AG548,AG551,AG554,AG557,AG560,AG563,AG566,AG569,AG572,AG575,AG584,AG581,AG578,AG587,AG590,AG593,AG596,AG599,AG602,AG605,AG608,AG611,AG614,AG617,AG620,AG623,AG626,AG629,AG632,AG635)</f>
        <v>1.8050994999999994</v>
      </c>
      <c r="AH637" s="4" t="s">
        <v>29</v>
      </c>
      <c r="AI637" s="4">
        <f>AVERAGE(AI518,AI521,AI524,AI527,AI530,AI533,AI536,AI539,AI542,AI545,AI548,AI551,AI554,AI557,AI560,AI563,AI566,AI569,AI572,AI575,AI584,AI581,AI578,AI587,AI590,AI593,AI596,AI599,AI602,AI605,AI608,AI611,AI614,AI617,AI620,AI623,AI626,AI629,AI632,AI635)</f>
        <v>0.75172995000000009</v>
      </c>
      <c r="AJ637" s="4">
        <f>AVERAGE(AJ518,AJ521,AJ524,AJ527,AJ530,AJ533,AJ536,AJ539,AJ542,AJ545,AJ548,AJ551,AJ554,AJ557,AJ560,AJ563,AJ566,AJ569,AJ572,AJ575,AJ584,AJ581,AJ578,AJ587,AJ590,AJ593,AJ596,AJ599,AJ602,AJ605,AJ608,AJ611,AJ614,AJ617,AJ620,AJ623,AJ626,AJ629,AJ632,AJ635)</f>
        <v>0.77614264999999993</v>
      </c>
      <c r="AK637" s="4">
        <f>AVERAGE(AK518,AK521,AK524,AK527,AK530,AK533,AK536,AK539,AK542,AK545,AK548,AK551,AK554,AK557,AK560,AK563,AK566,AK569,AK572,AK575,AK584,AK581,AK578,AK587,AK590,AK593,AK596,AK599,AK602,AK605,AK608,AK611,AK614,AK617,AK620,AK623,AK626,AK629,AK632,AK635)</f>
        <v>2.3366344999999993</v>
      </c>
      <c r="AL637" s="4" t="s">
        <v>29</v>
      </c>
      <c r="AM637" s="4">
        <f>AVERAGE(AM518,AM521,AM524,AM527,AM530,AM533,AM536,AM539,AM542,AM545,AM548,AM551,AM554,AM557,AM560,AM563,AM566,AM569,AM572,AM575,AM584,AM581,AM578,AM587,AM590,AM593,AM596,AM599,AM602,AM605,AM608,AM611,AM614,AM617,AM620,AM623,AM626,AM629,AM632,AM635)</f>
        <v>0.84344865000000002</v>
      </c>
      <c r="AN637" s="4">
        <f>AVERAGE(AN518,AN521,AN524,AN527,AN530,AN533,AN536,AN539,AN542,AN545,AN548,AN551,AN554,AN557,AN560,AN563,AN566,AN569,AN572,AN575,AN584,AN581,AN578,AN587,AN590,AN593,AN596,AN599,AN602,AN605,AN608,AN611,AN614,AN617,AN620,AN623,AN626,AN629,AN632,AN635)</f>
        <v>0.86711092499999987</v>
      </c>
      <c r="AO637" s="4">
        <f>AVERAGE(AO518,AO521,AO524,AO527,AO530,AO533,AO536,AO539,AO542,AO545,AO548,AO551,AO554,AO557,AO560,AO563,AO566,AO569,AO572,AO575,AO584,AO581,AO578,AO587,AO590,AO593,AO596,AO599,AO602,AO605,AO608,AO611,AO614,AO617,AO620,AO623,AO626,AO629,AO632,AO635)</f>
        <v>2.3548249999999995</v>
      </c>
    </row>
    <row r="638" spans="2:41">
      <c r="B638" s="4">
        <v>25.5</v>
      </c>
      <c r="C638" s="4">
        <f>STDEV(C518,C521,C524,C527,C530,C533,C536,C539,C542,C545,C548,C551,C554,C557,C560,C563,C566,C569,C572,C575,C584,C581,C578,C587,C590,C593,C596,C599,C602,C605,C608,C611,C614,C617,C620,C623,C626,C629,C632,C635)/SQRT(COUNT(C518,C521,C524,C527,C530,C533,C536,C539,C542,C545,C548,C551,C554,C557,C560,C563,C566,C569,C572,C575,C584,C581,C578,C587,C590,C593,C596,C599,C602,C605,C608,C611,C614,C617,C620,C623,C626,C629,C632,C635))</f>
        <v>3.0299889715225199E-3</v>
      </c>
      <c r="D638" s="4">
        <f>STDEV(D518,D521,D524,D527,D530,D533,D536,D539,D542,D545,D548,D551,D554,D557,D560,D563,D566,D569,D572,D575,D584,D581,D578,D587,D590,D593,D596,D599,D602,D605,D608,D611,D614,D617,D620,D623,D626,D629,D632,D635)/SQRT(COUNT(D518,D521,D524,D527,D530,D533,D536,D539,D542,D545,D548,D551,D554,D557,D560,D563,D566,D569,D572,D575,D584,D581,D578,D587,D590,D593,D596,D599,D602,D605,D608,D611,D614,D617,D620,D623,D626,D629,D632,D635))</f>
        <v>3.1732819685472338E-3</v>
      </c>
      <c r="E638" s="4">
        <f>STDEV(E518,E521,E524,E527,E530,E533,E536,E539,E542,E545,E548,E551,E554,E557,E560,E563,E566,E569,E572,E575,E584,E581,E578,E587,E590,E593,E596,E599,E602,E605,E608,E611,E614,E617,E620,E623,E626,E629,E632,E635)/SQRT(COUNT(E518,E521,E524,E527,E530,E533,E536,E539,E542,E545,E548,E551,E554,E557,E560,E563,E566,E569,E572,E575,E584,E581,E578,E587,E590,E593,E596,E599,E602,E605,E608,E611,E614,E617,E620,E623,E626,E629,E632,E635))</f>
        <v>1.4886072357218977E-2</v>
      </c>
      <c r="F638" s="4">
        <v>25.5</v>
      </c>
      <c r="G638" s="4">
        <f>STDEV(G518,G521,G524,G527,G530,G533,G536,G539,G542,G545,G548,G551,G554,G557,G560,G563,G566,G569,G572,G575,G584,G581,G578,G587,G590,G593,G596,G599,G602,G605,G608,G611,G614,G617,G620,G623,G626,G629,G632,G635)/SQRT(COUNT(G518,G521,G524,G527,G530,G533,G536,G539,G542,G545,G548,G551,G554,G557,G560,G563,G566,G569,G572,G575,G584,G581,G578,G587,G590,G593,G596,G599,G602,G605,G608,G611,G614,G617,G620,G623,G626,G629,G632,G635))</f>
        <v>1.0235212644625664E-2</v>
      </c>
      <c r="H638" s="4">
        <f>STDEV(H518,H521,H524,H527,H530,H533,H536,H539,H542,H545,H548,H551,H554,H557,H560,H563,H566,H569,H572,H575,H584,H581,H578,H587,H590,H593,H596,H599,H602,H605,H608,H611,H614,H617,H620,H623,H626,H629,H632,H635)/SQRT(COUNT(H518,H521,H524,H527,H530,H533,H536,H539,H542,H545,H548,H551,H554,H557,H560,H563,H566,H569,H572,H575,H584,H581,H578,H587,H590,H593,H596,H599,H602,H605,H608,H611,H614,H617,H620,H623,H626,H629,H632,H635))</f>
        <v>1.0843481011696651E-2</v>
      </c>
      <c r="I638" s="4">
        <f>STDEV(I518,I521,I524,I527,I530,I533,I536,I539,I542,I545,I548,I551,I554,I557,I560,I563,I566,I569,I572,I575,I584,I581,I578,I587,I590,I593,I596,I599,I602,I605,I608,I611,I614,I617,I620,I623,I626,I629,I632,I635)/SQRT(COUNT(I518,I521,I524,I527,I530,I533,I536,I539,I542,I545,I548,I551,I554,I557,I560,I563,I566,I569,I572,I575,I584,I581,I578,I587,I590,I593,I596,I599,I602,I605,I608,I611,I614,I617,I620,I623,I626,I629,I632,I635))</f>
        <v>4.3221778527461438E-2</v>
      </c>
      <c r="J638" s="4">
        <v>25.5</v>
      </c>
      <c r="K638" s="4">
        <f>STDEV(K518,K521,K524,K527,K530,K533,K536,K539,K542,K545,K548,K551,K554,K557,K560,K563,K566,K569,K572,K575,K584,K581,K578,K587,K590,K593,K596,K599,K602,K605,K608,K611,K614,K617,K620,K623,K626,K629,K632,K635)/SQRT(COUNT(K518,K521,K524,K527,K530,K533,K536,K539,K542,K545,K548,K551,K554,K557,K560,K563,K566,K569,K572,K575,K584,K581,K578,K587,K590,K593,K596,K599,K602,K605,K608,K611,K614,K617,K620,K623,K626,K629,K632,K635))</f>
        <v>2.3623711065287462E-2</v>
      </c>
      <c r="L638" s="4">
        <f>STDEV(L518,L521,L524,L527,L530,L533,L536,L539,L542,L545,L548,L551,L554,L557,L560,L563,L566,L569,L572,L575,L584,L581,L578,L587,L590,L593,L596,L599,L602,L605,L608,L611,L614,L617,L620,L623,L626,L629,L632,L635)/SQRT(COUNT(L518,L521,L524,L527,L530,L533,L536,L539,L542,L545,L548,L551,L554,L557,L560,L563,L566,L569,L572,L575,L584,L581,L578,L587,L590,L593,L596,L599,L602,L605,L608,L611,L614,L617,L620,L623,L626,L629,L632,L635))</f>
        <v>2.4480799632149976E-2</v>
      </c>
      <c r="M638" s="4">
        <f>STDEV(M518,M521,M524,M527,M530,M533,M536,M539,M542,M545,M548,M551,M554,M557,M560,M563,M566,M569,M572,M575,M584,M581,M578,M587,M590,M593,M596,M599,M602,M605,M608,M611,M614,M617,M620,M623,M626,M629,M632,M635)/SQRT(COUNT(M518,M521,M524,M527,M530,M533,M536,M539,M542,M545,M548,M551,M554,M557,M560,M563,M566,M569,M572,M575,M584,M581,M578,M587,M590,M593,M596,M599,M602,M605,M608,M611,M614,M617,M620,M623,M626,M629,M632,M635))</f>
        <v>9.0303228235411606E-2</v>
      </c>
      <c r="N638" s="4">
        <v>25.5</v>
      </c>
      <c r="O638" s="4">
        <f>STDEV(O518,O521,O524,O527,O530,O533,O536,O539,O542,O545,O548,O551,O554,O557,O560,O563,O566,O569,O572,O575,O584,O581,O578,O587,O590,O593,O596,O599,O602,O605,O608,O611,O614,O617,O620,O623,O626,O629,O632,O635)/SQRT(COUNT(O518,O521,O524,O527,O530,O533,O536,O539,O542,O545,O548,O551,O554,O557,O560,O563,O566,O569,O572,O575,O584,O581,O578,O587,O590,O593,O596,O599,O602,O605,O608,O611,O614,O617,O620,O623,O626,O629,O632,O635))</f>
        <v>1.8674210072306043E-2</v>
      </c>
      <c r="P638" s="4">
        <f>STDEV(P518,P521,P524,P527,P530,P533,P536,P539,P542,P545,P548,P551,P554,P557,P560,P563,P566,P569,P572,P575,P584,P581,P578,P587,P590,P593,P596,P599,P602,P605,P608,P611,P614,P617,P620,P623,P626,P629,P632,P635)/SQRT(COUNT(P518,P521,P524,P527,P530,P533,P536,P539,P542,P545,P548,P551,P554,P557,P560,P563,P566,P569,P572,P575,P584,P581,P578,P587,P590,P593,P596,P599,P602,P605,P608,P611,P614,P617,P620,P623,P626,P629,P632,P635))</f>
        <v>1.9068609883966567E-2</v>
      </c>
      <c r="Q638" s="4">
        <f>STDEV(Q518,Q521,Q524,Q527,Q530,Q533,Q536,Q539,Q542,Q545,Q548,Q551,Q554,Q557,Q560,Q563,Q566,Q569,Q572,Q575,Q584,Q581,Q578,Q587,Q590,Q593,Q596,Q599,Q602,Q605,Q608,Q611,Q614,Q617,Q620,Q623,Q626,Q629,Q632,Q635)/SQRT(COUNT(Q518,Q521,Q524,Q527,Q530,Q533,Q536,Q539,Q542,Q545,Q548,Q551,Q554,Q557,Q560,Q563,Q566,Q569,Q572,Q575,Q584,Q581,Q578,Q587,Q590,Q593,Q596,Q599,Q602,Q605,Q608,Q611,Q614,Q617,Q620,Q623,Q626,Q629,Q632,Q635))</f>
        <v>7.6878151825278185E-2</v>
      </c>
      <c r="R638" s="4">
        <v>25.5</v>
      </c>
      <c r="S638" s="4">
        <f>STDEV(S518,S521,S524,S527,S530,S533,S536,S539,S542,S545,S548,S551,S554,S557,S560,S563,S566,S569,S572,S575,S584,S581,S578,S587,S590,S593,S596,S599,S602,S605,S608,S611,S614,S617,S620,S623,S626,S629,S632,S635)/SQRT(COUNT(S518,S521,S524,S527,S530,S533,S536,S539,S542,S545,S548,S551,S554,S557,S560,S563,S566,S569,S572,S575,S584,S581,S578,S587,S590,S593,S596,S599,S602,S605,S608,S611,S614,S617,S620,S623,S626,S629,S632,S635))</f>
        <v>3.5458235356786078E-2</v>
      </c>
      <c r="T638" s="4">
        <f>STDEV(T518,T521,T524,T527,T530,T533,T536,T539,T542,T545,T548,T551,T554,T557,T560,T563,T566,T569,T572,T575,T584,T581,T578,T587,T590,T593,T596,T599,T602,T605,T608,T611,T614,T617,T620,T623,T626,T629,T632,T635)/SQRT(COUNT(T518,T521,T524,T527,T530,T533,T536,T539,T542,T545,T548,T551,T554,T557,T560,T563,T566,T569,T572,T575,T584,T581,T578,T587,T590,T593,T596,T599,T602,T605,T608,T611,T614,T617,T620,T623,T626,T629,T632,T635))</f>
        <v>3.5892807869798787E-2</v>
      </c>
      <c r="U638" s="4">
        <f>STDEV(U518,U521,U524,U527,U530,U533,U536,U539,U542,U545,U548,U551,U554,U557,U560,U563,U566,U569,U572,U575,U584,U581,U578,U587,U590,U593,U596,U599,U602,U605,U608,U611,U614,U617,U620,U623,U626,U629,U632,U635)/SQRT(COUNT(U518,U521,U524,U527,U530,U533,U536,U539,U542,U545,U548,U551,U554,U557,U560,U563,U566,U569,U572,U575,U584,U581,U578,U587,U590,U593,U596,U599,U602,U605,U608,U611,U614,U617,U620,U623,U626,U629,U632,U635))</f>
        <v>0.1607369849181543</v>
      </c>
      <c r="V638" s="4">
        <v>25.5</v>
      </c>
      <c r="W638" s="4">
        <f>STDEV(W518,W521,W524,W527,W530,W533,W536,W539,W542,W545,W548,W551,W554,W557,W560,W563,W566,W569,W572,W575,W584,W581,W578,W587,W590,W593,W596,W599,W602,W605,W608,W611,W614,W617,W620,W623,W626,W629,W632,W635)/SQRT(COUNT(W518,W521,W524,W527,W530,W533,W536,W539,W542,W545,W548,W551,W554,W557,W560,W563,W566,W569,W572,W575,W584,W581,W578,W587,W590,W593,W596,W599,W602,W605,W608,W611,W614,W617,W620,W623,W626,W629,W632,W635))</f>
        <v>3.1863105928822973E-2</v>
      </c>
      <c r="X638" s="4">
        <f>STDEV(X518,X521,X524,X527,X530,X533,X536,X539,X542,X545,X548,X551,X554,X557,X560,X563,X566,X569,X572,X575,X584,X581,X578,X587,X590,X593,X596,X599,X602,X605,X608,X611,X614,X617,X620,X623,X626,X629,X632,X635)/SQRT(COUNT(X518,X521,X524,X527,X530,X533,X536,X539,X542,X545,X548,X551,X554,X557,X560,X563,X566,X569,X572,X575,X584,X581,X578,X587,X590,X593,X596,X599,X602,X605,X608,X611,X614,X617,X620,X623,X626,X629,X632,X635))</f>
        <v>3.3149009765006454E-2</v>
      </c>
      <c r="Y638" s="4">
        <f>STDEV(Y518,Y521,Y524,Y527,Y530,Y533,Y536,Y539,Y542,Y545,Y548,Y551,Y554,Y557,Y560,Y563,Y566,Y569,Y572,Y575,Y584,Y581,Y578,Y587,Y590,Y593,Y596,Y599,Y602,Y605,Y608,Y611,Y614,Y617,Y620,Y623,Y626,Y629,Y632,Y635)/SQRT(COUNT(Y518,Y521,Y524,Y527,Y530,Y533,Y536,Y539,Y542,Y545,Y548,Y551,Y554,Y557,Y560,Y563,Y566,Y569,Y572,Y575,Y584,Y581,Y578,Y587,Y590,Y593,Y596,Y599,Y602,Y605,Y608,Y611,Y614,Y617,Y620,Y623,Y626,Y629,Y632,Y635))</f>
        <v>0.12801395694881207</v>
      </c>
      <c r="Z638" s="4">
        <v>25.5</v>
      </c>
      <c r="AA638" s="4">
        <f>STDEV(AA518,AA521,AA524,AA527,AA530,AA533,AA536,AA539,AA542,AA545,AA548,AA551,AA554,AA557,AA560,AA563,AA566,AA569,AA572,AA575,AA584,AA581,AA578,AA587,AA590,AA593,AA596,AA599,AA602,AA605,AA608,AA611,AA614,AA617,AA620,AA623,AA626,AA629,AA632,AA635)/SQRT(COUNT(AA518,AA521,AA524,AA527,AA530,AA533,AA536,AA539,AA542,AA545,AA548,AA551,AA554,AA557,AA560,AA563,AA566,AA569,AA572,AA575,AA584,AA581,AA578,AA587,AA590,AA593,AA596,AA599,AA602,AA605,AA608,AA611,AA614,AA617,AA620,AA623,AA626,AA629,AA632,AA635))</f>
        <v>5.3818825353069706E-2</v>
      </c>
      <c r="AB638" s="4">
        <f>STDEV(AB518,AB521,AB524,AB527,AB530,AB533,AB536,AB539,AB542,AB545,AB548,AB551,AB554,AB557,AB560,AB563,AB566,AB569,AB572,AB575,AB584,AB581,AB578,AB587,AB590,AB593,AB596,AB599,AB602,AB605,AB608,AB611,AB614,AB617,AB620,AB623,AB626,AB629,AB632,AB635)/SQRT(COUNT(AB518,AB521,AB524,AB527,AB530,AB533,AB536,AB539,AB542,AB545,AB548,AB551,AB554,AB557,AB560,AB563,AB566,AB569,AB572,AB575,AB584,AB581,AB578,AB587,AB590,AB593,AB596,AB599,AB602,AB605,AB608,AB611,AB614,AB617,AB620,AB623,AB626,AB629,AB632,AB635))</f>
        <v>5.5066188655609118E-2</v>
      </c>
      <c r="AC638" s="4">
        <f>STDEV(AC518,AC521,AC524,AC527,AC530,AC533,AC536,AC539,AC542,AC545,AC548,AC551,AC554,AC557,AC560,AC563,AC566,AC569,AC572,AC575,AC584,AC581,AC578,AC587,AC590,AC593,AC596,AC599,AC602,AC605,AC608,AC611,AC614,AC617,AC620,AC623,AC626,AC629,AC632,AC635)/SQRT(COUNT(AC518,AC521,AC524,AC527,AC530,AC533,AC536,AC539,AC542,AC545,AC548,AC551,AC554,AC557,AC560,AC563,AC566,AC569,AC572,AC575,AC584,AC581,AC578,AC587,AC590,AC593,AC596,AC599,AC602,AC605,AC608,AC611,AC614,AC617,AC620,AC623,AC626,AC629,AC632,AC635))</f>
        <v>0.18075944983319664</v>
      </c>
      <c r="AD638" s="4">
        <v>25.5</v>
      </c>
      <c r="AE638" s="4">
        <f>STDEV(AE518,AE521,AE524,AE527,AE530,AE533,AE536,AE539,AE542,AE545,AE548,AE551,AE554,AE557,AE560,AE563,AE566,AE569,AE572,AE575,AE584,AE581,AE578,AE587,AE590,AE593,AE596,AE599,AE602,AE605,AE608,AE611,AE614,AE617,AE620,AE623,AE626,AE629,AE632,AE635)/SQRT(COUNT(AE518,AE521,AE524,AE527,AE530,AE533,AE536,AE539,AE542,AE545,AE548,AE551,AE554,AE557,AE560,AE563,AE566,AE569,AE572,AE575,AE584,AE581,AE578,AE587,AE590,AE593,AE596,AE599,AE602,AE605,AE608,AE611,AE614,AE617,AE620,AE623,AE626,AE629,AE632,AE635))</f>
        <v>4.8622757282944039E-2</v>
      </c>
      <c r="AF638" s="4">
        <f>STDEV(AF518,AF521,AF524,AF527,AF530,AF533,AF536,AF539,AF542,AF545,AF548,AF551,AF554,AF557,AF560,AF563,AF566,AF569,AF572,AF575,AF584,AF581,AF578,AF587,AF590,AF593,AF596,AF599,AF602,AF605,AF608,AF611,AF614,AF617,AF620,AF623,AF626,AF629,AF632,AF635)/SQRT(COUNT(AF518,AF521,AF524,AF527,AF530,AF533,AF536,AF539,AF542,AF545,AF548,AF551,AF554,AF557,AF560,AF563,AF566,AF569,AF572,AF575,AF584,AF581,AF578,AF587,AF590,AF593,AF596,AF599,AF602,AF605,AF608,AF611,AF614,AF617,AF620,AF623,AF626,AF629,AF632,AF635))</f>
        <v>4.9648220233416522E-2</v>
      </c>
      <c r="AG638" s="4">
        <f>STDEV(AG518,AG521,AG524,AG527,AG530,AG533,AG536,AG539,AG542,AG545,AG548,AG551,AG554,AG557,AG560,AG563,AG566,AG569,AG572,AG575,AG584,AG581,AG578,AG587,AG590,AG593,AG596,AG599,AG602,AG605,AG608,AG611,AG614,AG617,AG620,AG623,AG626,AG629,AG632,AG635)/SQRT(COUNT(AG518,AG521,AG524,AG527,AG530,AG533,AG536,AG539,AG542,AG545,AG548,AG551,AG554,AG557,AG560,AG563,AG566,AG569,AG572,AG575,AG584,AG581,AG578,AG587,AG590,AG593,AG596,AG599,AG602,AG605,AG608,AG611,AG614,AG617,AG620,AG623,AG626,AG629,AG632,AG635))</f>
        <v>0.18936951372774027</v>
      </c>
      <c r="AH638" s="4">
        <v>25.5</v>
      </c>
      <c r="AI638" s="4">
        <f>STDEV(AI518,AI521,AI524,AI527,AI530,AI533,AI536,AI539,AI542,AI545,AI548,AI551,AI554,AI557,AI560,AI563,AI566,AI569,AI572,AI575,AI584,AI581,AI578,AI587,AI590,AI593,AI596,AI599,AI602,AI605,AI608,AI611,AI614,AI617,AI620,AI623,AI626,AI629,AI632,AI635)/SQRT(COUNT(AI518,AI521,AI524,AI527,AI530,AI533,AI536,AI539,AI542,AI545,AI548,AI551,AI554,AI557,AI560,AI563,AI566,AI569,AI572,AI575,AI584,AI581,AI578,AI587,AI590,AI593,AI596,AI599,AI602,AI605,AI608,AI611,AI614,AI617,AI620,AI623,AI626,AI629,AI632,AI635))</f>
        <v>7.7850026820245971E-2</v>
      </c>
      <c r="AJ638" s="4">
        <f>STDEV(AJ518,AJ521,AJ524,AJ527,AJ530,AJ533,AJ536,AJ539,AJ542,AJ545,AJ548,AJ551,AJ554,AJ557,AJ560,AJ563,AJ566,AJ569,AJ572,AJ575,AJ584,AJ581,AJ578,AJ587,AJ590,AJ593,AJ596,AJ599,AJ602,AJ605,AJ608,AJ611,AJ614,AJ617,AJ620,AJ623,AJ626,AJ629,AJ632,AJ635)/SQRT(COUNT(AJ518,AJ521,AJ524,AJ527,AJ530,AJ533,AJ536,AJ539,AJ542,AJ545,AJ548,AJ551,AJ554,AJ557,AJ560,AJ563,AJ566,AJ569,AJ572,AJ575,AJ584,AJ581,AJ578,AJ587,AJ590,AJ593,AJ596,AJ599,AJ602,AJ605,AJ608,AJ611,AJ614,AJ617,AJ620,AJ623,AJ626,AJ629,AJ632,AJ635))</f>
        <v>8.1127131610346695E-2</v>
      </c>
      <c r="AK638" s="4">
        <f>STDEV(AK518,AK521,AK524,AK527,AK530,AK533,AK536,AK539,AK542,AK545,AK548,AK551,AK554,AK557,AK560,AK563,AK566,AK569,AK572,AK575,AK584,AK581,AK578,AK587,AK590,AK593,AK596,AK599,AK602,AK605,AK608,AK611,AK614,AK617,AK620,AK623,AK626,AK629,AK632,AK635)/SQRT(COUNT(AK518,AK521,AK524,AK527,AK530,AK533,AK536,AK539,AK542,AK545,AK548,AK551,AK554,AK557,AK560,AK563,AK566,AK569,AK572,AK575,AK584,AK581,AK578,AK587,AK590,AK593,AK596,AK599,AK602,AK605,AK608,AK611,AK614,AK617,AK620,AK623,AK626,AK629,AK632,AK635))</f>
        <v>0.27560048184824892</v>
      </c>
      <c r="AL638" s="4">
        <v>25.5</v>
      </c>
      <c r="AM638" s="4">
        <f>STDEV(AM518,AM521,AM524,AM527,AM530,AM533,AM536,AM539,AM542,AM545,AM548,AM551,AM554,AM557,AM560,AM563,AM566,AM569,AM572,AM575,AM584,AM581,AM578,AM587,AM590,AM593,AM596,AM599,AM602,AM605,AM608,AM611,AM614,AM617,AM620,AM623,AM626,AM629,AM632,AM635)/SQRT(COUNT(AM518,AM521,AM524,AM527,AM530,AM533,AM536,AM539,AM542,AM545,AM548,AM551,AM554,AM557,AM560,AM563,AM566,AM569,AM572,AM575,AM584,AM581,AM578,AM587,AM590,AM593,AM596,AM599,AM602,AM605,AM608,AM611,AM614,AM617,AM620,AM623,AM626,AM629,AM632,AM635))</f>
        <v>6.0338968680871692E-2</v>
      </c>
      <c r="AN638" s="4">
        <f>STDEV(AN518,AN521,AN524,AN527,AN530,AN533,AN536,AN539,AN542,AN545,AN548,AN551,AN554,AN557,AN560,AN563,AN566,AN569,AN572,AN575,AN584,AN581,AN578,AN587,AN590,AN593,AN596,AN599,AN602,AN605,AN608,AN611,AN614,AN617,AN620,AN623,AN626,AN629,AN632,AN635)/SQRT(COUNT(AN518,AN521,AN524,AN527,AN530,AN533,AN536,AN539,AN542,AN545,AN548,AN551,AN554,AN557,AN560,AN563,AN566,AN569,AN572,AN575,AN584,AN581,AN578,AN587,AN590,AN593,AN596,AN599,AN602,AN605,AN608,AN611,AN614,AN617,AN620,AN623,AN626,AN629,AN632,AN635))</f>
        <v>6.1520952470843132E-2</v>
      </c>
      <c r="AO638" s="4">
        <f>STDEV(AO518,AO521,AO524,AO527,AO530,AO533,AO536,AO539,AO542,AO545,AO548,AO551,AO554,AO557,AO560,AO563,AO566,AO569,AO572,AO575,AO584,AO581,AO578,AO587,AO590,AO593,AO596,AO599,AO602,AO605,AO608,AO611,AO614,AO617,AO620,AO623,AO626,AO629,AO632,AO635)/SQRT(COUNT(AO518,AO521,AO524,AO527,AO530,AO533,AO536,AO539,AO542,AO545,AO548,AO551,AO554,AO557,AO560,AO563,AO566,AO569,AO572,AO575,AO584,AO581,AO578,AO587,AO590,AO593,AO596,AO599,AO602,AO605,AO608,AO611,AO614,AO617,AO620,AO623,AO626,AO629,AO632,AO635))</f>
        <v>0.22464490560232381</v>
      </c>
    </row>
    <row r="640" spans="2:41">
      <c r="O640" t="s">
        <v>57</v>
      </c>
    </row>
    <row r="641" spans="3:55">
      <c r="C641" t="s">
        <v>36</v>
      </c>
      <c r="G641" t="s">
        <v>37</v>
      </c>
      <c r="K641" t="s">
        <v>63</v>
      </c>
      <c r="O641" t="s">
        <v>36</v>
      </c>
      <c r="S641" t="s">
        <v>64</v>
      </c>
      <c r="W641" t="s">
        <v>37</v>
      </c>
      <c r="AA641" t="s">
        <v>65</v>
      </c>
      <c r="AE641" t="s">
        <v>45</v>
      </c>
      <c r="AI641" t="s">
        <v>66</v>
      </c>
      <c r="AM641" t="s">
        <v>44</v>
      </c>
    </row>
    <row r="642" spans="3:55">
      <c r="C642">
        <v>1.44983</v>
      </c>
      <c r="D642">
        <v>1.42927</v>
      </c>
      <c r="E642">
        <v>1.57091</v>
      </c>
      <c r="G642">
        <v>1.4475100000000001</v>
      </c>
      <c r="H642">
        <v>1.4245399999999999</v>
      </c>
      <c r="I642">
        <v>1.5855399999999999</v>
      </c>
      <c r="K642">
        <v>1.4391499999999999</v>
      </c>
      <c r="L642">
        <v>1.42076</v>
      </c>
      <c r="M642">
        <v>1.58317</v>
      </c>
      <c r="O642">
        <v>1.4173899999999999</v>
      </c>
      <c r="P642">
        <v>1.3973899999999999</v>
      </c>
      <c r="Q642">
        <v>1.5461</v>
      </c>
      <c r="S642">
        <v>1.4670700000000001</v>
      </c>
      <c r="T642">
        <v>1.4435500000000001</v>
      </c>
      <c r="U642">
        <v>1.6448</v>
      </c>
      <c r="W642">
        <v>1.4250799999999999</v>
      </c>
      <c r="X642">
        <v>1.40845</v>
      </c>
      <c r="Y642">
        <v>1.57039</v>
      </c>
      <c r="AA642">
        <v>1.44638</v>
      </c>
      <c r="AB642">
        <v>1.4246799999999999</v>
      </c>
      <c r="AC642">
        <v>1.57982</v>
      </c>
      <c r="AE642">
        <v>1.4810000000000001</v>
      </c>
      <c r="AF642">
        <v>1.4555100000000001</v>
      </c>
      <c r="AG642">
        <v>1.5769299999999999</v>
      </c>
      <c r="AI642">
        <v>1.4671099999999999</v>
      </c>
      <c r="AJ642">
        <v>1.4437199999999999</v>
      </c>
      <c r="AK642">
        <v>1.56087</v>
      </c>
      <c r="AM642">
        <v>1.4428000000000001</v>
      </c>
      <c r="AN642">
        <v>1.4214599999999999</v>
      </c>
      <c r="AO642">
        <v>1.5056099999999999</v>
      </c>
      <c r="AQ642">
        <v>4</v>
      </c>
      <c r="AR642" s="4">
        <v>4.9190500000000026E-2</v>
      </c>
      <c r="AS642" s="4">
        <v>5.0230500000000011E-2</v>
      </c>
      <c r="AT642" s="4">
        <v>0.10993800000000001</v>
      </c>
      <c r="AU642" s="4"/>
      <c r="AV642" s="4"/>
      <c r="AW642" s="4"/>
    </row>
    <row r="643" spans="3:55">
      <c r="C643">
        <v>1.49691</v>
      </c>
      <c r="D643">
        <v>1.47681</v>
      </c>
      <c r="E643">
        <v>1.5637399999999999</v>
      </c>
      <c r="G643">
        <v>1.6200399999999999</v>
      </c>
      <c r="H643">
        <v>1.59476</v>
      </c>
      <c r="I643">
        <v>1.87016</v>
      </c>
      <c r="K643">
        <v>1.6693499999999999</v>
      </c>
      <c r="L643">
        <v>1.65063</v>
      </c>
      <c r="M643">
        <v>1.8766</v>
      </c>
      <c r="O643">
        <v>1.7153700000000001</v>
      </c>
      <c r="P643">
        <v>1.7136100000000001</v>
      </c>
      <c r="Q643">
        <v>2.3304100000000001</v>
      </c>
      <c r="S643">
        <v>1.9057599999999999</v>
      </c>
      <c r="T643">
        <v>1.9096500000000001</v>
      </c>
      <c r="U643">
        <v>2.51728</v>
      </c>
      <c r="W643">
        <v>1.53227</v>
      </c>
      <c r="X643">
        <v>1.5205599999999999</v>
      </c>
      <c r="Y643">
        <v>2.0157799999999999</v>
      </c>
      <c r="AA643">
        <v>2.1532900000000001</v>
      </c>
      <c r="AB643">
        <v>2.1654499999999999</v>
      </c>
      <c r="AC643">
        <v>2.27643</v>
      </c>
      <c r="AE643">
        <v>2.2662599999999999</v>
      </c>
      <c r="AF643">
        <v>2.2717700000000001</v>
      </c>
      <c r="AG643">
        <v>3.0588199999999999</v>
      </c>
      <c r="AI643">
        <v>2.43512</v>
      </c>
      <c r="AJ643">
        <v>2.4171299999999998</v>
      </c>
      <c r="AK643">
        <v>3.3294000000000001</v>
      </c>
      <c r="AM643">
        <v>2.5079199999999999</v>
      </c>
      <c r="AN643">
        <v>2.5270600000000001</v>
      </c>
      <c r="AO643">
        <v>3.6672199999999999</v>
      </c>
      <c r="AQ643">
        <v>8</v>
      </c>
      <c r="AR643" s="4">
        <v>0.13357549999999999</v>
      </c>
      <c r="AS643" s="4">
        <v>0.13502125000000004</v>
      </c>
      <c r="AT643" s="4">
        <v>0.29776075000000002</v>
      </c>
    </row>
    <row r="644" spans="3:55">
      <c r="C644">
        <v>4.7079999999999997E-2</v>
      </c>
      <c r="D644">
        <v>4.7539999999999902E-2</v>
      </c>
      <c r="E644">
        <v>-7.1699999999999004E-3</v>
      </c>
      <c r="G644">
        <v>0.17252999999999999</v>
      </c>
      <c r="H644">
        <v>0.17022000000000001</v>
      </c>
      <c r="I644">
        <v>0.28461999999999998</v>
      </c>
      <c r="K644">
        <v>0.23019999999999999</v>
      </c>
      <c r="L644">
        <v>0.22986999999999999</v>
      </c>
      <c r="M644">
        <v>0.29343000000000002</v>
      </c>
      <c r="O644">
        <v>0.29798000000000002</v>
      </c>
      <c r="P644">
        <v>0.31622</v>
      </c>
      <c r="Q644">
        <v>0.78430999999999995</v>
      </c>
      <c r="S644">
        <v>0.43869000000000002</v>
      </c>
      <c r="T644">
        <v>0.46610000000000001</v>
      </c>
      <c r="U644">
        <v>0.87248000000000003</v>
      </c>
      <c r="W644">
        <v>0.10718999999999999</v>
      </c>
      <c r="X644">
        <v>0.11211</v>
      </c>
      <c r="Y644">
        <v>0.44539000000000001</v>
      </c>
      <c r="AA644">
        <v>0.70691000000000004</v>
      </c>
      <c r="AB644">
        <v>0.74077000000000004</v>
      </c>
      <c r="AC644">
        <v>0.69660999999999995</v>
      </c>
      <c r="AE644">
        <v>0.78525999999999996</v>
      </c>
      <c r="AF644">
        <v>0.81625999999999999</v>
      </c>
      <c r="AG644">
        <v>1.4818899999999999</v>
      </c>
      <c r="AI644">
        <v>0.96801000000000004</v>
      </c>
      <c r="AJ644">
        <v>0.97341</v>
      </c>
      <c r="AK644">
        <v>1.7685299999999999</v>
      </c>
      <c r="AM644">
        <v>1.0651200000000001</v>
      </c>
      <c r="AN644">
        <v>1.1055999999999999</v>
      </c>
      <c r="AO644">
        <v>2.16161</v>
      </c>
      <c r="AQ644">
        <v>12</v>
      </c>
      <c r="AR644" s="4">
        <v>0.28184150000000002</v>
      </c>
      <c r="AS644" s="4">
        <v>0.2889084999999999</v>
      </c>
      <c r="AT644" s="4">
        <v>0.78432024999999994</v>
      </c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3:55">
      <c r="C645">
        <v>1.43014</v>
      </c>
      <c r="D645">
        <v>1.4096</v>
      </c>
      <c r="E645">
        <v>1.59714</v>
      </c>
      <c r="G645">
        <v>1.48207</v>
      </c>
      <c r="H645">
        <v>1.4617</v>
      </c>
      <c r="I645">
        <v>1.61459</v>
      </c>
      <c r="K645">
        <v>1.42639</v>
      </c>
      <c r="L645">
        <v>1.40954</v>
      </c>
      <c r="M645">
        <v>1.5766899999999999</v>
      </c>
      <c r="O645">
        <v>1.47085</v>
      </c>
      <c r="P645">
        <v>1.4511000000000001</v>
      </c>
      <c r="Q645">
        <v>1.6013999999999999</v>
      </c>
      <c r="S645">
        <v>1.4656100000000001</v>
      </c>
      <c r="T645">
        <v>1.44415</v>
      </c>
      <c r="U645">
        <v>1.6275500000000001</v>
      </c>
      <c r="W645">
        <v>1.4266300000000001</v>
      </c>
      <c r="X645">
        <v>1.4065399999999999</v>
      </c>
      <c r="Y645">
        <v>1.5797699999999999</v>
      </c>
      <c r="AA645">
        <v>1.45827</v>
      </c>
      <c r="AB645">
        <v>1.4382900000000001</v>
      </c>
      <c r="AC645">
        <v>1.6107199999999999</v>
      </c>
      <c r="AE645">
        <v>1.43096</v>
      </c>
      <c r="AF645">
        <v>1.40432</v>
      </c>
      <c r="AG645">
        <v>1.55365</v>
      </c>
      <c r="AI645">
        <v>1.4708300000000001</v>
      </c>
      <c r="AJ645">
        <v>1.4614400000000001</v>
      </c>
      <c r="AK645">
        <v>1.5639400000000001</v>
      </c>
      <c r="AM645">
        <v>1.4646600000000001</v>
      </c>
      <c r="AN645">
        <v>1.4498899999999999</v>
      </c>
      <c r="AO645">
        <v>1.61873</v>
      </c>
      <c r="AQ645">
        <v>16</v>
      </c>
      <c r="AR645" s="4">
        <v>0.44734325000000003</v>
      </c>
      <c r="AS645" s="4">
        <v>0.45820100000000014</v>
      </c>
      <c r="AT645" s="4">
        <v>1.4771292499999999</v>
      </c>
    </row>
    <row r="646" spans="3:55">
      <c r="C646">
        <v>1.4806299999999999</v>
      </c>
      <c r="D646">
        <v>1.4659599999999999</v>
      </c>
      <c r="E646">
        <v>1.61927</v>
      </c>
      <c r="G646">
        <v>1.64032</v>
      </c>
      <c r="H646">
        <v>1.6354</v>
      </c>
      <c r="I646">
        <v>2.08108</v>
      </c>
      <c r="K646">
        <v>1.6549</v>
      </c>
      <c r="L646">
        <v>1.663</v>
      </c>
      <c r="M646">
        <v>2.7528100000000002</v>
      </c>
      <c r="O646">
        <v>1.7780100000000001</v>
      </c>
      <c r="P646">
        <v>1.76197</v>
      </c>
      <c r="Q646">
        <v>3.67787</v>
      </c>
      <c r="S646">
        <v>1.9026700000000001</v>
      </c>
      <c r="T646">
        <v>1.89269</v>
      </c>
      <c r="U646">
        <v>4.3739299999999997</v>
      </c>
      <c r="W646">
        <v>1.94554</v>
      </c>
      <c r="X646">
        <v>1.9479</v>
      </c>
      <c r="Y646">
        <v>2.5868199999999999</v>
      </c>
      <c r="AA646">
        <v>1.5688899999999999</v>
      </c>
      <c r="AB646">
        <v>1.5492900000000001</v>
      </c>
      <c r="AC646">
        <v>1.6518900000000001</v>
      </c>
      <c r="AE646">
        <v>2.2537500000000001</v>
      </c>
      <c r="AF646">
        <v>2.3336800000000002</v>
      </c>
      <c r="AG646">
        <v>3.3777400000000002</v>
      </c>
      <c r="AI646">
        <v>1.62175</v>
      </c>
      <c r="AJ646">
        <v>1.62348</v>
      </c>
      <c r="AK646">
        <v>1.73041</v>
      </c>
      <c r="AM646">
        <v>1.64114</v>
      </c>
      <c r="AN646">
        <v>1.6415599999999999</v>
      </c>
      <c r="AO646">
        <v>2.1705000000000001</v>
      </c>
      <c r="AQ646">
        <v>20</v>
      </c>
      <c r="AR646" s="4">
        <v>0.5839995</v>
      </c>
      <c r="AS646" s="4">
        <v>0.6076705</v>
      </c>
      <c r="AT646" s="4">
        <v>1.7878807500000005</v>
      </c>
    </row>
    <row r="647" spans="3:55">
      <c r="C647">
        <v>5.0490000000000097E-2</v>
      </c>
      <c r="D647">
        <v>5.636E-2</v>
      </c>
      <c r="E647">
        <v>2.213E-2</v>
      </c>
      <c r="G647">
        <v>0.15825</v>
      </c>
      <c r="H647">
        <v>0.17369999999999999</v>
      </c>
      <c r="I647">
        <v>0.46649000000000002</v>
      </c>
      <c r="K647">
        <v>0.22850999999999999</v>
      </c>
      <c r="L647">
        <v>0.25346000000000002</v>
      </c>
      <c r="M647">
        <v>1.1761200000000001</v>
      </c>
      <c r="O647">
        <v>0.30715999999999999</v>
      </c>
      <c r="P647">
        <v>0.31086999999999998</v>
      </c>
      <c r="Q647">
        <v>2.07647</v>
      </c>
      <c r="S647">
        <v>0.43706</v>
      </c>
      <c r="T647">
        <v>0.44853999999999999</v>
      </c>
      <c r="U647">
        <v>2.7463799999999998</v>
      </c>
      <c r="W647">
        <v>0.51890999999999998</v>
      </c>
      <c r="X647">
        <v>0.54135999999999995</v>
      </c>
      <c r="Y647">
        <v>1.00705</v>
      </c>
      <c r="AA647">
        <v>0.11062</v>
      </c>
      <c r="AB647">
        <v>0.111</v>
      </c>
      <c r="AC647">
        <v>4.11699999999997E-2</v>
      </c>
      <c r="AE647">
        <v>0.82279000000000002</v>
      </c>
      <c r="AF647">
        <v>0.92935999999999996</v>
      </c>
      <c r="AG647">
        <v>1.82409</v>
      </c>
      <c r="AI647">
        <v>0.15092</v>
      </c>
      <c r="AJ647">
        <v>0.16203999999999999</v>
      </c>
      <c r="AK647">
        <v>0.16647000000000001</v>
      </c>
      <c r="AM647">
        <v>0.17648</v>
      </c>
      <c r="AN647">
        <v>0.19167000000000001</v>
      </c>
      <c r="AO647">
        <v>0.55176999999999998</v>
      </c>
      <c r="AQ647">
        <v>24</v>
      </c>
      <c r="AR647" s="4">
        <v>0.88092824999999986</v>
      </c>
      <c r="AS647" s="4">
        <v>0.90164375000000008</v>
      </c>
      <c r="AT647" s="4">
        <v>2.3130689999999996</v>
      </c>
    </row>
    <row r="648" spans="3:55">
      <c r="C648">
        <v>1.4059900000000001</v>
      </c>
      <c r="D648">
        <v>1.3845499999999999</v>
      </c>
      <c r="E648">
        <v>1.5331399999999999</v>
      </c>
      <c r="G648">
        <v>1.4287700000000001</v>
      </c>
      <c r="H648">
        <v>1.4152899999999999</v>
      </c>
      <c r="I648">
        <v>1.57298</v>
      </c>
      <c r="K648">
        <v>1.3989799999999999</v>
      </c>
      <c r="L648">
        <v>1.3786400000000001</v>
      </c>
      <c r="M648">
        <v>1.5007299999999999</v>
      </c>
      <c r="O648">
        <v>1.48342</v>
      </c>
      <c r="P648">
        <v>1.4619</v>
      </c>
      <c r="Q648">
        <v>1.6123400000000001</v>
      </c>
      <c r="S648">
        <v>1.49533</v>
      </c>
      <c r="T648">
        <v>1.4757199999999999</v>
      </c>
      <c r="U648">
        <v>1.6046899999999999</v>
      </c>
      <c r="W648">
        <v>1.42181</v>
      </c>
      <c r="X648">
        <v>1.4044399999999999</v>
      </c>
      <c r="Y648">
        <v>1.5237099999999999</v>
      </c>
      <c r="AA648">
        <v>1.42439</v>
      </c>
      <c r="AB648">
        <v>1.40368</v>
      </c>
      <c r="AC648">
        <v>1.57511</v>
      </c>
      <c r="AE648">
        <v>1.41679</v>
      </c>
      <c r="AF648">
        <v>1.39652</v>
      </c>
      <c r="AG648">
        <v>1.55965</v>
      </c>
      <c r="AI648">
        <v>1.4369799999999999</v>
      </c>
      <c r="AJ648">
        <v>1.41553</v>
      </c>
      <c r="AK648">
        <v>1.61795</v>
      </c>
      <c r="AM648">
        <v>1.4252199999999999</v>
      </c>
      <c r="AN648">
        <v>1.4031899999999999</v>
      </c>
      <c r="AO648">
        <v>1.6052999999999999</v>
      </c>
    </row>
    <row r="649" spans="3:55">
      <c r="C649">
        <v>1.4761599999999999</v>
      </c>
      <c r="D649">
        <v>1.45564</v>
      </c>
      <c r="E649">
        <v>1.60545</v>
      </c>
      <c r="G649">
        <v>1.4637199999999999</v>
      </c>
      <c r="H649">
        <v>1.4553799999999999</v>
      </c>
      <c r="I649">
        <v>1.589</v>
      </c>
      <c r="K649">
        <v>1.63429</v>
      </c>
      <c r="L649">
        <v>1.6131899999999999</v>
      </c>
      <c r="M649">
        <v>1.6436299999999999</v>
      </c>
      <c r="O649">
        <v>1.82972</v>
      </c>
      <c r="P649">
        <v>1.8174399999999999</v>
      </c>
      <c r="Q649">
        <v>2.7446299999999999</v>
      </c>
      <c r="S649">
        <v>1.9431</v>
      </c>
      <c r="T649">
        <v>1.9115800000000001</v>
      </c>
      <c r="U649">
        <v>2.2832400000000002</v>
      </c>
      <c r="W649">
        <v>1.94798</v>
      </c>
      <c r="X649">
        <v>1.90602</v>
      </c>
      <c r="Y649">
        <v>2.5517500000000002</v>
      </c>
      <c r="AA649">
        <v>2.0789900000000001</v>
      </c>
      <c r="AB649">
        <v>2.0486599999999999</v>
      </c>
      <c r="AC649">
        <v>2.82016</v>
      </c>
      <c r="AE649">
        <v>2.2153</v>
      </c>
      <c r="AF649">
        <v>2.2419500000000001</v>
      </c>
      <c r="AG649">
        <v>5.8591100000000003</v>
      </c>
      <c r="AI649">
        <v>2.3581099999999999</v>
      </c>
      <c r="AJ649">
        <v>2.40218</v>
      </c>
      <c r="AK649">
        <v>4.4685600000000001</v>
      </c>
      <c r="AM649">
        <v>2.5348999999999999</v>
      </c>
      <c r="AN649">
        <v>2.54521</v>
      </c>
      <c r="AO649">
        <v>4.0750000000000002</v>
      </c>
      <c r="AR649" t="s">
        <v>17</v>
      </c>
      <c r="AS649" t="s">
        <v>18</v>
      </c>
      <c r="AT649" t="s">
        <v>19</v>
      </c>
      <c r="AU649" t="s">
        <v>20</v>
      </c>
      <c r="AV649" t="s">
        <v>21</v>
      </c>
    </row>
    <row r="650" spans="3:55">
      <c r="C650">
        <v>7.0170000000000093E-2</v>
      </c>
      <c r="D650">
        <v>7.1090000000000098E-2</v>
      </c>
      <c r="E650">
        <v>7.2310000000000096E-2</v>
      </c>
      <c r="G650">
        <v>3.4949999999999801E-2</v>
      </c>
      <c r="H650">
        <v>4.0090000000000001E-2</v>
      </c>
      <c r="I650">
        <v>1.6019999999999899E-2</v>
      </c>
      <c r="K650">
        <v>0.23530999999999999</v>
      </c>
      <c r="L650">
        <v>0.23455000000000001</v>
      </c>
      <c r="M650">
        <v>0.1429</v>
      </c>
      <c r="O650">
        <v>0.3463</v>
      </c>
      <c r="P650">
        <v>0.35554000000000002</v>
      </c>
      <c r="Q650">
        <v>1.13229</v>
      </c>
      <c r="S650">
        <v>0.44777</v>
      </c>
      <c r="T650">
        <v>0.43586000000000003</v>
      </c>
      <c r="U650">
        <v>0.67854999999999999</v>
      </c>
      <c r="W650">
        <v>0.52617000000000003</v>
      </c>
      <c r="X650">
        <v>0.50158000000000003</v>
      </c>
      <c r="Y650">
        <v>1.0280400000000001</v>
      </c>
      <c r="AA650">
        <v>0.65459999999999996</v>
      </c>
      <c r="AB650">
        <v>0.64498</v>
      </c>
      <c r="AC650">
        <v>1.24505</v>
      </c>
      <c r="AE650">
        <v>0.79851000000000005</v>
      </c>
      <c r="AF650">
        <v>0.84543000000000001</v>
      </c>
      <c r="AG650">
        <v>4.2994599999999998</v>
      </c>
      <c r="AI650">
        <v>0.92113</v>
      </c>
      <c r="AJ650">
        <v>0.98665000000000003</v>
      </c>
      <c r="AK650">
        <v>2.8506100000000001</v>
      </c>
      <c r="AM650">
        <v>1.10968</v>
      </c>
      <c r="AN650">
        <v>1.14202</v>
      </c>
      <c r="AO650">
        <v>2.4697</v>
      </c>
      <c r="AQ650">
        <v>4</v>
      </c>
      <c r="AR650">
        <f t="shared" ref="AR650:AR655" si="116">AQ650*1000/$AR$2</f>
        <v>0.19636720667648502</v>
      </c>
      <c r="AS650">
        <f>AR650/(10^-27)/(10^6)</f>
        <v>1.9636720667648501E+20</v>
      </c>
      <c r="AT650">
        <f>AR642*(10^-20)</f>
        <v>4.9190500000000025E-22</v>
      </c>
      <c r="AU650">
        <f t="shared" ref="AU650:AU655" si="117">AS642*(10^-20)</f>
        <v>5.0230500000000006E-22</v>
      </c>
      <c r="AV650">
        <f t="shared" ref="AV650:AV655" si="118">AT642*(10^-20)</f>
        <v>1.09938E-21</v>
      </c>
    </row>
    <row r="651" spans="3:55">
      <c r="C651">
        <v>1.4254500000000001</v>
      </c>
      <c r="D651">
        <v>1.40629</v>
      </c>
      <c r="E651">
        <v>1.5690200000000001</v>
      </c>
      <c r="G651">
        <v>1.4686399999999999</v>
      </c>
      <c r="H651">
        <v>1.4458599999999999</v>
      </c>
      <c r="I651">
        <v>1.6071200000000001</v>
      </c>
      <c r="K651">
        <v>1.4277599999999999</v>
      </c>
      <c r="L651">
        <v>1.4075599999999999</v>
      </c>
      <c r="M651">
        <v>1.52857</v>
      </c>
      <c r="O651">
        <v>1.43797</v>
      </c>
      <c r="P651">
        <v>1.42031</v>
      </c>
      <c r="Q651">
        <v>1.5990899999999999</v>
      </c>
      <c r="S651">
        <v>1.4498500000000001</v>
      </c>
      <c r="T651">
        <v>1.42693</v>
      </c>
      <c r="U651">
        <v>1.5929199999999999</v>
      </c>
      <c r="W651">
        <v>1.4579599999999999</v>
      </c>
      <c r="X651">
        <v>1.43784</v>
      </c>
      <c r="Y651">
        <v>1.6375</v>
      </c>
      <c r="AA651">
        <v>1.3989100000000001</v>
      </c>
      <c r="AB651">
        <v>1.3815299999999999</v>
      </c>
      <c r="AC651">
        <v>1.53104</v>
      </c>
      <c r="AE651">
        <v>1.4504300000000001</v>
      </c>
      <c r="AF651">
        <v>1.4310499999999999</v>
      </c>
      <c r="AG651">
        <v>1.61924</v>
      </c>
      <c r="AI651">
        <v>1.4170199999999999</v>
      </c>
      <c r="AJ651">
        <v>1.3990499999999999</v>
      </c>
      <c r="AK651">
        <v>1.5466299999999999</v>
      </c>
      <c r="AM651">
        <v>1.4814000000000001</v>
      </c>
      <c r="AN651">
        <v>1.45604</v>
      </c>
      <c r="AO651">
        <v>1.5981000000000001</v>
      </c>
      <c r="AQ651">
        <v>8</v>
      </c>
      <c r="AR651">
        <f t="shared" si="116"/>
        <v>0.39273441335297005</v>
      </c>
      <c r="AS651">
        <f t="shared" ref="AS651:AS655" si="119">AR651/(10^-27)/(10^6)</f>
        <v>3.9273441335297003E+20</v>
      </c>
      <c r="AT651">
        <f t="shared" ref="AT651:AT655" si="120">AR643*(10^-20)</f>
        <v>1.3357549999999998E-21</v>
      </c>
      <c r="AU651">
        <f t="shared" si="117"/>
        <v>1.3502125000000002E-21</v>
      </c>
      <c r="AV651">
        <f t="shared" si="118"/>
        <v>2.9776075000000001E-21</v>
      </c>
    </row>
    <row r="652" spans="3:55">
      <c r="C652">
        <v>1.48414</v>
      </c>
      <c r="D652">
        <v>1.4674100000000001</v>
      </c>
      <c r="E652">
        <v>1.8156699999999999</v>
      </c>
      <c r="G652">
        <v>1.64354</v>
      </c>
      <c r="H652">
        <v>1.6038300000000001</v>
      </c>
      <c r="I652">
        <v>2.6724299999999999</v>
      </c>
      <c r="K652">
        <v>1.66997</v>
      </c>
      <c r="L652">
        <v>1.63469</v>
      </c>
      <c r="M652">
        <v>2.0904699999999998</v>
      </c>
      <c r="O652">
        <v>1.77654</v>
      </c>
      <c r="P652">
        <v>1.75553</v>
      </c>
      <c r="Q652">
        <v>2.04311</v>
      </c>
      <c r="S652">
        <v>1.90245</v>
      </c>
      <c r="T652">
        <v>1.8908700000000001</v>
      </c>
      <c r="U652">
        <v>4.0589599999999999</v>
      </c>
      <c r="W652">
        <v>2.01037</v>
      </c>
      <c r="X652">
        <v>2.02766</v>
      </c>
      <c r="Y652">
        <v>3.31169</v>
      </c>
      <c r="AA652">
        <v>2.0619999999999998</v>
      </c>
      <c r="AB652">
        <v>2.0533399999999999</v>
      </c>
      <c r="AC652">
        <v>3.1292599999999999</v>
      </c>
      <c r="AE652">
        <v>1.97245</v>
      </c>
      <c r="AF652">
        <v>1.9490799999999999</v>
      </c>
      <c r="AG652">
        <v>2.5396399999999999</v>
      </c>
      <c r="AI652">
        <v>2.3556699999999999</v>
      </c>
      <c r="AJ652">
        <v>2.3765399999999999</v>
      </c>
      <c r="AK652">
        <v>4.2990399999999998</v>
      </c>
      <c r="AM652">
        <v>2.57511</v>
      </c>
      <c r="AN652">
        <v>2.5830099999999998</v>
      </c>
      <c r="AO652">
        <v>5.5899700000000001</v>
      </c>
      <c r="AQ652">
        <v>12</v>
      </c>
      <c r="AR652">
        <f t="shared" si="116"/>
        <v>0.5891016200294551</v>
      </c>
      <c r="AS652">
        <f t="shared" si="119"/>
        <v>5.8910162002945507E+20</v>
      </c>
      <c r="AT652">
        <f t="shared" si="120"/>
        <v>2.8184150000000002E-21</v>
      </c>
      <c r="AU652">
        <f t="shared" si="117"/>
        <v>2.8890849999999987E-21</v>
      </c>
      <c r="AV652">
        <f t="shared" si="118"/>
        <v>7.8432024999999988E-21</v>
      </c>
    </row>
    <row r="653" spans="3:55">
      <c r="C653">
        <v>5.8689999999999902E-2</v>
      </c>
      <c r="D653">
        <v>6.1120000000000098E-2</v>
      </c>
      <c r="E653">
        <v>0.24665000000000001</v>
      </c>
      <c r="G653">
        <v>0.1749</v>
      </c>
      <c r="H653">
        <v>0.15797</v>
      </c>
      <c r="I653">
        <v>1.06531</v>
      </c>
      <c r="K653">
        <v>0.24221000000000001</v>
      </c>
      <c r="L653">
        <v>0.22713</v>
      </c>
      <c r="M653">
        <v>0.56189999999999996</v>
      </c>
      <c r="O653">
        <v>0.33856999999999998</v>
      </c>
      <c r="P653">
        <v>0.33522000000000002</v>
      </c>
      <c r="Q653">
        <v>0.44402000000000003</v>
      </c>
      <c r="S653">
        <v>0.4526</v>
      </c>
      <c r="T653">
        <v>0.46394000000000002</v>
      </c>
      <c r="U653">
        <v>2.46604</v>
      </c>
      <c r="W653">
        <v>0.55240999999999996</v>
      </c>
      <c r="X653">
        <v>0.58982000000000001</v>
      </c>
      <c r="Y653">
        <v>1.6741900000000001</v>
      </c>
      <c r="AA653">
        <v>0.66308999999999996</v>
      </c>
      <c r="AB653">
        <v>0.67181000000000002</v>
      </c>
      <c r="AC653">
        <v>1.59822</v>
      </c>
      <c r="AE653">
        <v>0.52202000000000004</v>
      </c>
      <c r="AF653">
        <v>0.51802999999999999</v>
      </c>
      <c r="AG653">
        <v>0.9204</v>
      </c>
      <c r="AI653">
        <v>0.93864999999999998</v>
      </c>
      <c r="AJ653">
        <v>0.97748999999999997</v>
      </c>
      <c r="AK653">
        <v>2.7524099999999998</v>
      </c>
      <c r="AM653">
        <v>1.09371</v>
      </c>
      <c r="AN653">
        <v>1.12697</v>
      </c>
      <c r="AO653">
        <v>3.99187</v>
      </c>
      <c r="AQ653">
        <v>16</v>
      </c>
      <c r="AR653">
        <f t="shared" si="116"/>
        <v>0.78546882670594009</v>
      </c>
      <c r="AS653">
        <f t="shared" si="119"/>
        <v>7.8546882670594005E+20</v>
      </c>
      <c r="AT653">
        <f t="shared" si="120"/>
        <v>4.4734325000000002E-21</v>
      </c>
      <c r="AU653">
        <f t="shared" si="117"/>
        <v>4.5820100000000012E-21</v>
      </c>
      <c r="AV653">
        <f t="shared" si="118"/>
        <v>1.4771292499999997E-20</v>
      </c>
    </row>
    <row r="654" spans="3:55">
      <c r="C654">
        <v>1.44055</v>
      </c>
      <c r="D654">
        <v>1.4217599999999999</v>
      </c>
      <c r="E654">
        <v>1.55972</v>
      </c>
      <c r="G654">
        <v>1.42134</v>
      </c>
      <c r="H654">
        <v>1.4026700000000001</v>
      </c>
      <c r="I654">
        <v>1.55193</v>
      </c>
      <c r="K654">
        <v>1.36052</v>
      </c>
      <c r="L654">
        <v>1.34073</v>
      </c>
      <c r="M654">
        <v>1.5586899999999999</v>
      </c>
      <c r="O654">
        <v>1.45384</v>
      </c>
      <c r="P654">
        <v>1.43388</v>
      </c>
      <c r="Q654">
        <v>1.58264</v>
      </c>
      <c r="S654">
        <v>1.4271100000000001</v>
      </c>
      <c r="T654">
        <v>1.4067400000000001</v>
      </c>
      <c r="U654">
        <v>1.53166</v>
      </c>
      <c r="W654">
        <v>1.43465</v>
      </c>
      <c r="X654">
        <v>1.41255</v>
      </c>
      <c r="Y654">
        <v>1.5558099999999999</v>
      </c>
      <c r="AA654">
        <v>1.4317899999999999</v>
      </c>
      <c r="AB654">
        <v>1.4144399999999999</v>
      </c>
      <c r="AC654">
        <v>1.63368</v>
      </c>
      <c r="AE654">
        <v>1.43303</v>
      </c>
      <c r="AF654">
        <v>1.4099200000000001</v>
      </c>
      <c r="AG654">
        <v>1.55206</v>
      </c>
      <c r="AI654">
        <v>1.45546</v>
      </c>
      <c r="AJ654">
        <v>1.4427000000000001</v>
      </c>
      <c r="AK654">
        <v>1.5409200000000001</v>
      </c>
      <c r="AM654">
        <v>1.47526</v>
      </c>
      <c r="AN654">
        <v>1.45747</v>
      </c>
      <c r="AO654">
        <v>1.59111</v>
      </c>
      <c r="AQ654">
        <v>20</v>
      </c>
      <c r="AR654">
        <f t="shared" si="116"/>
        <v>0.98183603338242509</v>
      </c>
      <c r="AS654">
        <f t="shared" si="119"/>
        <v>9.8183603338242503E+20</v>
      </c>
      <c r="AT654">
        <f t="shared" si="120"/>
        <v>5.8399949999999994E-21</v>
      </c>
      <c r="AU654">
        <f t="shared" si="117"/>
        <v>6.0767049999999998E-21</v>
      </c>
      <c r="AV654">
        <f t="shared" si="118"/>
        <v>1.7878807500000004E-20</v>
      </c>
    </row>
    <row r="655" spans="3:55">
      <c r="C655">
        <v>1.49716</v>
      </c>
      <c r="D655">
        <v>1.47556</v>
      </c>
      <c r="E655">
        <v>1.59284</v>
      </c>
      <c r="G655">
        <v>1.56795</v>
      </c>
      <c r="H655">
        <v>1.5665800000000001</v>
      </c>
      <c r="I655">
        <v>1.7282999999999999</v>
      </c>
      <c r="K655">
        <v>1.61216</v>
      </c>
      <c r="L655">
        <v>1.5999000000000001</v>
      </c>
      <c r="M655">
        <v>2.1340400000000002</v>
      </c>
      <c r="O655">
        <v>1.7811399999999999</v>
      </c>
      <c r="P655">
        <v>1.77163</v>
      </c>
      <c r="Q655">
        <v>2.7216999999999998</v>
      </c>
      <c r="S655">
        <v>1.9013899999999999</v>
      </c>
      <c r="T655">
        <v>1.89347</v>
      </c>
      <c r="U655">
        <v>2.2718699999999998</v>
      </c>
      <c r="W655">
        <v>1.9855</v>
      </c>
      <c r="X655">
        <v>1.9404600000000001</v>
      </c>
      <c r="Y655">
        <v>2.4853200000000002</v>
      </c>
      <c r="AA655">
        <v>1.55705</v>
      </c>
      <c r="AB655">
        <v>1.54328</v>
      </c>
      <c r="AC655">
        <v>2.0794800000000002</v>
      </c>
      <c r="AE655">
        <v>2.2550500000000002</v>
      </c>
      <c r="AF655">
        <v>2.2937699999999999</v>
      </c>
      <c r="AG655">
        <v>5.5754999999999999</v>
      </c>
      <c r="AI655">
        <v>1.6484799999999999</v>
      </c>
      <c r="AJ655">
        <v>1.64547</v>
      </c>
      <c r="AK655">
        <v>1.9175</v>
      </c>
      <c r="AM655">
        <v>2.64242</v>
      </c>
      <c r="AN655">
        <v>2.62216</v>
      </c>
      <c r="AO655">
        <v>2.9878200000000001</v>
      </c>
      <c r="AQ655">
        <v>24</v>
      </c>
      <c r="AR655">
        <f t="shared" si="116"/>
        <v>1.1782032400589102</v>
      </c>
      <c r="AS655">
        <f t="shared" si="119"/>
        <v>1.1782032400589101E+21</v>
      </c>
      <c r="AT655">
        <f t="shared" si="120"/>
        <v>8.8092824999999976E-21</v>
      </c>
      <c r="AU655">
        <f t="shared" si="117"/>
        <v>9.0164375000000004E-21</v>
      </c>
      <c r="AV655">
        <f t="shared" si="118"/>
        <v>2.3130689999999994E-20</v>
      </c>
    </row>
    <row r="656" spans="3:55">
      <c r="C656">
        <v>5.6610000000000001E-2</v>
      </c>
      <c r="D656">
        <v>5.3800000000000098E-2</v>
      </c>
      <c r="E656">
        <v>3.3119999999999997E-2</v>
      </c>
      <c r="G656">
        <v>0.14660999999999999</v>
      </c>
      <c r="H656">
        <v>0.16391</v>
      </c>
      <c r="I656">
        <v>0.17637</v>
      </c>
      <c r="K656">
        <v>0.25163999999999997</v>
      </c>
      <c r="L656">
        <v>0.25917000000000001</v>
      </c>
      <c r="M656">
        <v>0.57535000000000003</v>
      </c>
      <c r="O656">
        <v>0.32729999999999998</v>
      </c>
      <c r="P656">
        <v>0.33774999999999999</v>
      </c>
      <c r="Q656">
        <v>1.13906</v>
      </c>
      <c r="S656">
        <v>0.47427999999999998</v>
      </c>
      <c r="T656">
        <v>0.48673</v>
      </c>
      <c r="U656">
        <v>0.74021000000000003</v>
      </c>
      <c r="W656">
        <v>0.55084999999999995</v>
      </c>
      <c r="X656">
        <v>0.52790999999999999</v>
      </c>
      <c r="Y656">
        <v>0.92950999999999995</v>
      </c>
      <c r="AA656">
        <v>0.12526000000000001</v>
      </c>
      <c r="AB656">
        <v>0.12884000000000001</v>
      </c>
      <c r="AC656">
        <v>0.44579999999999997</v>
      </c>
      <c r="AE656">
        <v>0.82201999999999997</v>
      </c>
      <c r="AF656">
        <v>0.88385000000000002</v>
      </c>
      <c r="AG656">
        <v>4.0234399999999999</v>
      </c>
      <c r="AI656">
        <v>0.19302</v>
      </c>
      <c r="AJ656">
        <v>0.20277000000000001</v>
      </c>
      <c r="AK656">
        <v>0.37658000000000003</v>
      </c>
      <c r="AM656">
        <v>1.16716</v>
      </c>
      <c r="AN656">
        <v>1.16469</v>
      </c>
      <c r="AO656">
        <v>1.3967099999999999</v>
      </c>
    </row>
    <row r="657" spans="3:51">
      <c r="C657">
        <v>1.4910699999999999</v>
      </c>
      <c r="D657">
        <v>1.4706999999999999</v>
      </c>
      <c r="E657">
        <v>1.6162700000000001</v>
      </c>
      <c r="G657">
        <v>1.39838</v>
      </c>
      <c r="H657">
        <v>1.3801600000000001</v>
      </c>
      <c r="I657">
        <v>1.48943</v>
      </c>
      <c r="K657">
        <v>1.4808399999999999</v>
      </c>
      <c r="L657">
        <v>1.45581</v>
      </c>
      <c r="M657">
        <v>1.60693</v>
      </c>
      <c r="O657">
        <v>1.4874499999999999</v>
      </c>
      <c r="P657">
        <v>1.4630700000000001</v>
      </c>
      <c r="Q657">
        <v>1.59436</v>
      </c>
      <c r="S657">
        <v>1.44021</v>
      </c>
      <c r="T657">
        <v>1.4300299999999999</v>
      </c>
      <c r="U657">
        <v>1.5685</v>
      </c>
      <c r="W657">
        <v>1.4225099999999999</v>
      </c>
      <c r="X657">
        <v>1.40682</v>
      </c>
      <c r="Y657">
        <v>1.56524</v>
      </c>
      <c r="AA657">
        <v>1.40896</v>
      </c>
      <c r="AB657">
        <v>1.38761</v>
      </c>
      <c r="AC657">
        <v>1.5433600000000001</v>
      </c>
      <c r="AE657">
        <v>1.4363600000000001</v>
      </c>
      <c r="AF657">
        <v>1.4188400000000001</v>
      </c>
      <c r="AG657">
        <v>1.5562800000000001</v>
      </c>
      <c r="AI657">
        <v>1.44573</v>
      </c>
      <c r="AJ657">
        <v>1.4262900000000001</v>
      </c>
      <c r="AK657">
        <v>1.5520499999999999</v>
      </c>
      <c r="AM657">
        <v>1.4096599999999999</v>
      </c>
      <c r="AN657">
        <v>1.39134</v>
      </c>
      <c r="AO657">
        <v>1.5175399999999999</v>
      </c>
      <c r="AR657" t="s">
        <v>17</v>
      </c>
      <c r="AS657" t="s">
        <v>18</v>
      </c>
      <c r="AT657" t="s">
        <v>19</v>
      </c>
      <c r="AU657" t="s">
        <v>20</v>
      </c>
      <c r="AV657" t="s">
        <v>21</v>
      </c>
      <c r="AW657" t="s">
        <v>19</v>
      </c>
      <c r="AX657" t="s">
        <v>20</v>
      </c>
      <c r="AY657" t="s">
        <v>21</v>
      </c>
    </row>
    <row r="658" spans="3:51">
      <c r="C658">
        <v>1.49116</v>
      </c>
      <c r="D658">
        <v>1.4690700000000001</v>
      </c>
      <c r="E658">
        <v>1.5908899999999999</v>
      </c>
      <c r="G658">
        <v>1.55305</v>
      </c>
      <c r="H658">
        <v>1.5364899999999999</v>
      </c>
      <c r="I658">
        <v>1.63612</v>
      </c>
      <c r="K658">
        <v>1.7518499999999999</v>
      </c>
      <c r="L658">
        <v>1.73613</v>
      </c>
      <c r="M658">
        <v>4.1969799999999999</v>
      </c>
      <c r="O658">
        <v>1.82728</v>
      </c>
      <c r="P658">
        <v>1.8171600000000001</v>
      </c>
      <c r="Q658">
        <v>1.89442</v>
      </c>
      <c r="S658">
        <v>1.5250699999999999</v>
      </c>
      <c r="T658">
        <v>1.5119499999999999</v>
      </c>
      <c r="U658">
        <v>1.83192</v>
      </c>
      <c r="W658">
        <v>2.0147300000000001</v>
      </c>
      <c r="X658">
        <v>1.9831099999999999</v>
      </c>
      <c r="Y658">
        <v>2.2551399999999999</v>
      </c>
      <c r="AA658">
        <v>2.14445</v>
      </c>
      <c r="AB658">
        <v>2.1436199999999999</v>
      </c>
      <c r="AC658">
        <v>5.35623</v>
      </c>
      <c r="AE658">
        <v>1.60548</v>
      </c>
      <c r="AF658">
        <v>1.5945400000000001</v>
      </c>
      <c r="AG658">
        <v>1.62435</v>
      </c>
      <c r="AI658">
        <v>2.3420999999999998</v>
      </c>
      <c r="AJ658">
        <v>2.3403200000000002</v>
      </c>
      <c r="AK658">
        <v>2.6805500000000002</v>
      </c>
      <c r="AM658">
        <v>2.3895300000000002</v>
      </c>
      <c r="AN658">
        <v>2.3675299999999999</v>
      </c>
      <c r="AO658">
        <v>3.0968800000000001</v>
      </c>
      <c r="AQ658">
        <v>10</v>
      </c>
      <c r="AR658">
        <f t="shared" ref="AR658:AR665" si="121">AQ658*1000/$AR$2</f>
        <v>0.49091801669121254</v>
      </c>
      <c r="AS658">
        <f>AR658/(10^-27)/(10^6)</f>
        <v>4.9091801669121252E+20</v>
      </c>
      <c r="AT658" s="4">
        <v>0.1658395</v>
      </c>
      <c r="AU658" s="4">
        <v>0.16748199999999996</v>
      </c>
      <c r="AV658" s="4">
        <v>0.40364250000000002</v>
      </c>
      <c r="AW658">
        <f>AT658*(10^-20)</f>
        <v>1.658395E-21</v>
      </c>
      <c r="AX658">
        <f t="shared" ref="AX658:AX665" si="122">AU658*(10^-20)</f>
        <v>1.6748199999999996E-21</v>
      </c>
      <c r="AY658">
        <f t="shared" ref="AY658:AY665" si="123">AV658*(10^-20)</f>
        <v>4.036425E-21</v>
      </c>
    </row>
    <row r="659" spans="3:51">
      <c r="C659" s="1">
        <v>8.9999999999923502E-5</v>
      </c>
      <c r="D659">
        <v>-1.6300000000000201E-3</v>
      </c>
      <c r="E659">
        <v>-2.5380000000000201E-2</v>
      </c>
      <c r="G659">
        <v>0.15467</v>
      </c>
      <c r="H659">
        <v>0.15633</v>
      </c>
      <c r="I659">
        <v>0.14668999999999999</v>
      </c>
      <c r="K659">
        <v>0.27100999999999997</v>
      </c>
      <c r="L659">
        <v>0.28032000000000001</v>
      </c>
      <c r="M659">
        <v>2.5900500000000002</v>
      </c>
      <c r="O659">
        <v>0.33983000000000002</v>
      </c>
      <c r="P659">
        <v>0.35409000000000002</v>
      </c>
      <c r="Q659">
        <v>0.30005999999999999</v>
      </c>
      <c r="S659">
        <v>8.4859999999999894E-2</v>
      </c>
      <c r="T659">
        <v>8.1920000000000201E-2</v>
      </c>
      <c r="U659">
        <v>0.26341999999999999</v>
      </c>
      <c r="W659">
        <v>0.59221999999999997</v>
      </c>
      <c r="X659">
        <v>0.57628999999999997</v>
      </c>
      <c r="Y659">
        <v>0.68989999999999996</v>
      </c>
      <c r="AA659">
        <v>0.73548999999999998</v>
      </c>
      <c r="AB659">
        <v>0.75600999999999996</v>
      </c>
      <c r="AC659">
        <v>3.8128700000000002</v>
      </c>
      <c r="AE659">
        <v>0.16911999999999999</v>
      </c>
      <c r="AF659">
        <v>0.1757</v>
      </c>
      <c r="AG659">
        <v>6.8069999999999894E-2</v>
      </c>
      <c r="AI659">
        <v>0.89637</v>
      </c>
      <c r="AJ659">
        <v>0.91403000000000001</v>
      </c>
      <c r="AK659">
        <v>1.1285000000000001</v>
      </c>
      <c r="AM659">
        <v>0.97987000000000002</v>
      </c>
      <c r="AN659">
        <v>0.97619</v>
      </c>
      <c r="AO659">
        <v>1.57934</v>
      </c>
      <c r="AQ659">
        <v>12</v>
      </c>
      <c r="AR659">
        <f t="shared" si="121"/>
        <v>0.5891016200294551</v>
      </c>
      <c r="AS659">
        <f t="shared" ref="AS659:AS665" si="124">AR659/(10^-27)/(10^6)</f>
        <v>5.8910162002945507E+20</v>
      </c>
      <c r="AT659" s="4">
        <v>0.28184150000000002</v>
      </c>
      <c r="AU659" s="4">
        <v>0.2889084999999999</v>
      </c>
      <c r="AV659" s="4">
        <v>0.78432024999999994</v>
      </c>
      <c r="AW659">
        <f t="shared" ref="AW659:AW665" si="125">AT659*(10^-20)</f>
        <v>2.8184150000000002E-21</v>
      </c>
      <c r="AX659">
        <f t="shared" si="122"/>
        <v>2.8890849999999987E-21</v>
      </c>
      <c r="AY659">
        <f t="shared" si="123"/>
        <v>7.8432024999999988E-21</v>
      </c>
    </row>
    <row r="660" spans="3:51">
      <c r="C660">
        <v>1.4612499999999999</v>
      </c>
      <c r="D660">
        <v>1.4408399999999999</v>
      </c>
      <c r="E660">
        <v>1.6022799999999999</v>
      </c>
      <c r="G660">
        <v>1.41709</v>
      </c>
      <c r="H660">
        <v>1.4015500000000001</v>
      </c>
      <c r="I660">
        <v>1.6064700000000001</v>
      </c>
      <c r="K660">
        <v>1.47143</v>
      </c>
      <c r="L660">
        <v>1.45255</v>
      </c>
      <c r="M660">
        <v>1.65313</v>
      </c>
      <c r="O660">
        <v>1.4495199999999999</v>
      </c>
      <c r="P660">
        <v>1.42865</v>
      </c>
      <c r="Q660">
        <v>1.5999099999999999</v>
      </c>
      <c r="S660">
        <v>1.44167</v>
      </c>
      <c r="T660">
        <v>1.4216</v>
      </c>
      <c r="U660">
        <v>1.56016</v>
      </c>
      <c r="W660">
        <v>1.4521299999999999</v>
      </c>
      <c r="X660">
        <v>1.4334</v>
      </c>
      <c r="Y660">
        <v>1.5740400000000001</v>
      </c>
      <c r="AA660">
        <v>1.4607000000000001</v>
      </c>
      <c r="AB660">
        <v>1.4401900000000001</v>
      </c>
      <c r="AC660">
        <v>1.60636</v>
      </c>
      <c r="AE660">
        <v>1.45017</v>
      </c>
      <c r="AF660">
        <v>1.4265699999999999</v>
      </c>
      <c r="AG660">
        <v>1.6074200000000001</v>
      </c>
      <c r="AI660">
        <v>1.41255</v>
      </c>
      <c r="AJ660">
        <v>1.3969499999999999</v>
      </c>
      <c r="AK660">
        <v>1.5379400000000001</v>
      </c>
      <c r="AM660">
        <v>1.49499</v>
      </c>
      <c r="AN660">
        <v>1.4735400000000001</v>
      </c>
      <c r="AO660">
        <v>1.6080000000000001</v>
      </c>
      <c r="AQ660">
        <v>14</v>
      </c>
      <c r="AR660">
        <f t="shared" si="121"/>
        <v>0.6872852233676976</v>
      </c>
      <c r="AS660">
        <f t="shared" si="124"/>
        <v>6.8728522336769763E+20</v>
      </c>
      <c r="AT660" s="4">
        <v>0.37001949999999995</v>
      </c>
      <c r="AU660" s="4">
        <v>0.377363</v>
      </c>
      <c r="AV660" s="4">
        <v>1.0824215000000001</v>
      </c>
      <c r="AW660">
        <f t="shared" si="125"/>
        <v>3.7001949999999994E-21</v>
      </c>
      <c r="AX660">
        <f t="shared" si="122"/>
        <v>3.7736299999999999E-21</v>
      </c>
      <c r="AY660">
        <f t="shared" si="123"/>
        <v>1.0824215000000001E-20</v>
      </c>
    </row>
    <row r="661" spans="3:51">
      <c r="C661">
        <v>1.51206</v>
      </c>
      <c r="D661">
        <v>1.4936499999999999</v>
      </c>
      <c r="E661">
        <v>1.63714</v>
      </c>
      <c r="G661">
        <v>1.5745899999999999</v>
      </c>
      <c r="H661">
        <v>1.5589900000000001</v>
      </c>
      <c r="I661">
        <v>3.39859</v>
      </c>
      <c r="K661">
        <v>1.51562</v>
      </c>
      <c r="L661">
        <v>1.5000100000000001</v>
      </c>
      <c r="M661">
        <v>1.6809000000000001</v>
      </c>
      <c r="O661">
        <v>1.78607</v>
      </c>
      <c r="P661">
        <v>1.74465</v>
      </c>
      <c r="Q661">
        <v>2.1593499999999999</v>
      </c>
      <c r="S661">
        <v>1.86938</v>
      </c>
      <c r="T661">
        <v>1.8584099999999999</v>
      </c>
      <c r="U661">
        <v>2.8629099999999998</v>
      </c>
      <c r="W661">
        <v>2.0087199999999998</v>
      </c>
      <c r="X661">
        <v>1.96079</v>
      </c>
      <c r="Y661">
        <v>5.9929399999999999</v>
      </c>
      <c r="AA661">
        <v>2.0895999999999999</v>
      </c>
      <c r="AB661">
        <v>2.0914100000000002</v>
      </c>
      <c r="AC661">
        <v>2.7114500000000001</v>
      </c>
      <c r="AE661">
        <v>2.1528299999999998</v>
      </c>
      <c r="AF661">
        <v>2.1950400000000001</v>
      </c>
      <c r="AG661">
        <v>5.9146200000000002</v>
      </c>
      <c r="AI661">
        <v>2.31745</v>
      </c>
      <c r="AJ661">
        <v>2.30158</v>
      </c>
      <c r="AK661">
        <v>4.2441500000000003</v>
      </c>
      <c r="AM661">
        <v>2.64209</v>
      </c>
      <c r="AN661">
        <v>2.65462</v>
      </c>
      <c r="AO661">
        <v>3.09362</v>
      </c>
      <c r="AQ661">
        <v>16</v>
      </c>
      <c r="AR661">
        <f t="shared" si="121"/>
        <v>0.78546882670594009</v>
      </c>
      <c r="AS661">
        <f t="shared" si="124"/>
        <v>7.8546882670594005E+20</v>
      </c>
      <c r="AT661" s="4">
        <v>0.44734325000000003</v>
      </c>
      <c r="AU661" s="4">
        <v>0.45820100000000014</v>
      </c>
      <c r="AV661" s="4">
        <v>1.4771292499999999</v>
      </c>
      <c r="AW661">
        <f t="shared" si="125"/>
        <v>4.4734325000000002E-21</v>
      </c>
      <c r="AX661">
        <f t="shared" si="122"/>
        <v>4.5820100000000012E-21</v>
      </c>
      <c r="AY661">
        <f t="shared" si="123"/>
        <v>1.4771292499999997E-20</v>
      </c>
    </row>
    <row r="662" spans="3:51">
      <c r="C662">
        <v>5.0810000000000001E-2</v>
      </c>
      <c r="D662">
        <v>5.2809999999999802E-2</v>
      </c>
      <c r="E662">
        <v>3.4860000000000099E-2</v>
      </c>
      <c r="G662">
        <v>0.1575</v>
      </c>
      <c r="H662">
        <v>0.15744</v>
      </c>
      <c r="I662">
        <v>1.7921199999999999</v>
      </c>
      <c r="K662">
        <v>4.419E-2</v>
      </c>
      <c r="L662">
        <v>4.7460000000000099E-2</v>
      </c>
      <c r="M662">
        <v>2.7769999999999899E-2</v>
      </c>
      <c r="O662">
        <v>0.33655000000000002</v>
      </c>
      <c r="P662">
        <v>0.316</v>
      </c>
      <c r="Q662">
        <v>0.55944000000000005</v>
      </c>
      <c r="S662">
        <v>0.42770999999999998</v>
      </c>
      <c r="T662">
        <v>0.43680999999999998</v>
      </c>
      <c r="U662">
        <v>1.3027500000000001</v>
      </c>
      <c r="W662">
        <v>0.55659000000000003</v>
      </c>
      <c r="X662">
        <v>0.52739000000000003</v>
      </c>
      <c r="Y662">
        <v>4.4188999999999998</v>
      </c>
      <c r="AA662">
        <v>0.62890000000000001</v>
      </c>
      <c r="AB662">
        <v>0.65122000000000002</v>
      </c>
      <c r="AC662">
        <v>1.1050899999999999</v>
      </c>
      <c r="AE662">
        <v>0.70265999999999995</v>
      </c>
      <c r="AF662">
        <v>0.76846999999999999</v>
      </c>
      <c r="AG662">
        <v>4.3071999999999999</v>
      </c>
      <c r="AI662">
        <v>0.90490000000000004</v>
      </c>
      <c r="AJ662">
        <v>0.90463000000000005</v>
      </c>
      <c r="AK662">
        <v>2.70621</v>
      </c>
      <c r="AM662">
        <v>1.1471</v>
      </c>
      <c r="AN662">
        <v>1.1810799999999999</v>
      </c>
      <c r="AO662">
        <v>1.4856199999999999</v>
      </c>
      <c r="AQ662">
        <v>18</v>
      </c>
      <c r="AR662">
        <f t="shared" si="121"/>
        <v>0.88365243004418259</v>
      </c>
      <c r="AS662">
        <f t="shared" si="124"/>
        <v>8.8365243004418248E+20</v>
      </c>
      <c r="AT662" s="4">
        <v>0.53124299999999991</v>
      </c>
      <c r="AU662" s="4">
        <v>0.53999449999999993</v>
      </c>
      <c r="AV662" s="4">
        <v>1.4621089999999997</v>
      </c>
      <c r="AW662">
        <f t="shared" si="125"/>
        <v>5.3124299999999988E-21</v>
      </c>
      <c r="AX662">
        <f t="shared" si="122"/>
        <v>5.3999449999999988E-21</v>
      </c>
      <c r="AY662">
        <f t="shared" si="123"/>
        <v>1.4621089999999997E-20</v>
      </c>
    </row>
    <row r="663" spans="3:51">
      <c r="C663">
        <v>1.4606399999999999</v>
      </c>
      <c r="D663">
        <v>1.4374499999999999</v>
      </c>
      <c r="E663">
        <v>1.61992</v>
      </c>
      <c r="G663">
        <v>1.3808100000000001</v>
      </c>
      <c r="H663">
        <v>1.36439</v>
      </c>
      <c r="I663">
        <v>1.5166200000000001</v>
      </c>
      <c r="K663">
        <v>1.48482</v>
      </c>
      <c r="L663">
        <v>1.46312</v>
      </c>
      <c r="M663">
        <v>1.6059000000000001</v>
      </c>
      <c r="O663">
        <v>1.4387300000000001</v>
      </c>
      <c r="P663">
        <v>1.4170700000000001</v>
      </c>
      <c r="Q663">
        <v>1.6005</v>
      </c>
      <c r="S663">
        <v>1.4418200000000001</v>
      </c>
      <c r="T663">
        <v>1.4216299999999999</v>
      </c>
      <c r="U663">
        <v>1.57419</v>
      </c>
      <c r="W663">
        <v>1.41997</v>
      </c>
      <c r="X663">
        <v>1.39727</v>
      </c>
      <c r="Y663">
        <v>1.5622100000000001</v>
      </c>
      <c r="AA663">
        <v>1.43432</v>
      </c>
      <c r="AB663">
        <v>1.4140299999999999</v>
      </c>
      <c r="AC663">
        <v>1.542</v>
      </c>
      <c r="AE663">
        <v>1.4931399999999999</v>
      </c>
      <c r="AF663">
        <v>1.4789099999999999</v>
      </c>
      <c r="AG663">
        <v>1.6043499999999999</v>
      </c>
      <c r="AI663">
        <v>1.40618</v>
      </c>
      <c r="AJ663">
        <v>1.38618</v>
      </c>
      <c r="AK663">
        <v>1.6186499999999999</v>
      </c>
      <c r="AM663">
        <v>1.4237899999999999</v>
      </c>
      <c r="AN663">
        <v>1.4006099999999999</v>
      </c>
      <c r="AO663">
        <v>1.57755</v>
      </c>
      <c r="AQ663">
        <v>20</v>
      </c>
      <c r="AR663">
        <f t="shared" si="121"/>
        <v>0.98183603338242509</v>
      </c>
      <c r="AS663">
        <f t="shared" si="124"/>
        <v>9.8183603338242503E+20</v>
      </c>
      <c r="AT663" s="4">
        <v>0.5839995</v>
      </c>
      <c r="AU663" s="4">
        <v>0.6076705</v>
      </c>
      <c r="AV663" s="4">
        <v>1.7878807500000005</v>
      </c>
      <c r="AW663">
        <f t="shared" si="125"/>
        <v>5.8399949999999994E-21</v>
      </c>
      <c r="AX663">
        <f t="shared" si="122"/>
        <v>6.0767049999999998E-21</v>
      </c>
      <c r="AY663">
        <f t="shared" si="123"/>
        <v>1.7878807500000004E-20</v>
      </c>
    </row>
    <row r="664" spans="3:51">
      <c r="C664">
        <v>1.5155799999999999</v>
      </c>
      <c r="D664">
        <v>1.4914499999999999</v>
      </c>
      <c r="E664">
        <v>1.62479</v>
      </c>
      <c r="G664">
        <v>1.55078</v>
      </c>
      <c r="H664">
        <v>1.53329</v>
      </c>
      <c r="I664">
        <v>2.19977</v>
      </c>
      <c r="K664">
        <v>1.53023</v>
      </c>
      <c r="L664">
        <v>1.5112399999999999</v>
      </c>
      <c r="M664">
        <v>1.72159</v>
      </c>
      <c r="O664">
        <v>1.75922</v>
      </c>
      <c r="P664">
        <v>1.7607999999999999</v>
      </c>
      <c r="Q664">
        <v>2.4133499999999999</v>
      </c>
      <c r="S664">
        <v>1.87669</v>
      </c>
      <c r="T664">
        <v>1.8792599999999999</v>
      </c>
      <c r="U664">
        <v>2.2061899999999999</v>
      </c>
      <c r="W664">
        <v>2.0054799999999999</v>
      </c>
      <c r="X664">
        <v>1.9921800000000001</v>
      </c>
      <c r="Y664">
        <v>3.4302299999999999</v>
      </c>
      <c r="AA664">
        <v>1.8999699999999999</v>
      </c>
      <c r="AB664">
        <v>1.8736999999999999</v>
      </c>
      <c r="AC664">
        <v>2.41588</v>
      </c>
      <c r="AE664">
        <v>1.64652</v>
      </c>
      <c r="AF664">
        <v>1.6414299999999999</v>
      </c>
      <c r="AG664">
        <v>2.9769100000000002</v>
      </c>
      <c r="AI664">
        <v>2.36531</v>
      </c>
      <c r="AJ664">
        <v>2.4062000000000001</v>
      </c>
      <c r="AK664">
        <v>4.0783199999999997</v>
      </c>
      <c r="AM664">
        <v>2.2953000000000001</v>
      </c>
      <c r="AN664">
        <v>2.2635900000000002</v>
      </c>
      <c r="AO664">
        <v>4.2723399999999998</v>
      </c>
      <c r="AQ664">
        <v>22</v>
      </c>
      <c r="AR664">
        <f t="shared" si="121"/>
        <v>1.0800196367206676</v>
      </c>
      <c r="AS664">
        <f t="shared" si="124"/>
        <v>1.0800196367206676E+21</v>
      </c>
      <c r="AT664" s="4">
        <v>0.72664600000000001</v>
      </c>
      <c r="AU664" s="4">
        <v>0.74458499999999994</v>
      </c>
      <c r="AV664" s="4">
        <v>1.676032</v>
      </c>
      <c r="AW664">
        <f t="shared" si="125"/>
        <v>7.2664600000000002E-21</v>
      </c>
      <c r="AX664">
        <f t="shared" si="122"/>
        <v>7.4458499999999986E-21</v>
      </c>
      <c r="AY664">
        <f t="shared" si="123"/>
        <v>1.6760319999999999E-20</v>
      </c>
    </row>
    <row r="665" spans="3:51">
      <c r="C665">
        <v>5.4940000000000003E-2</v>
      </c>
      <c r="D665">
        <v>5.3999999999999798E-2</v>
      </c>
      <c r="E665">
        <v>4.8699999999999299E-3</v>
      </c>
      <c r="G665">
        <v>0.16997000000000001</v>
      </c>
      <c r="H665">
        <v>0.16889999999999999</v>
      </c>
      <c r="I665">
        <v>0.68315000000000003</v>
      </c>
      <c r="K665">
        <v>4.5409999999999999E-2</v>
      </c>
      <c r="L665">
        <v>4.8119999999999899E-2</v>
      </c>
      <c r="M665">
        <v>0.11569</v>
      </c>
      <c r="O665">
        <v>0.32049</v>
      </c>
      <c r="P665">
        <v>0.34372999999999998</v>
      </c>
      <c r="Q665">
        <v>0.81284999999999996</v>
      </c>
      <c r="S665">
        <v>0.43486999999999998</v>
      </c>
      <c r="T665">
        <v>0.45762999999999998</v>
      </c>
      <c r="U665">
        <v>0.63200000000000001</v>
      </c>
      <c r="W665">
        <v>0.58550999999999997</v>
      </c>
      <c r="X665">
        <v>0.59491000000000005</v>
      </c>
      <c r="Y665">
        <v>1.86802</v>
      </c>
      <c r="AA665">
        <v>0.46565000000000001</v>
      </c>
      <c r="AB665">
        <v>0.45967000000000002</v>
      </c>
      <c r="AC665">
        <v>0.87387999999999999</v>
      </c>
      <c r="AE665">
        <v>0.15337999999999999</v>
      </c>
      <c r="AF665">
        <v>0.16252</v>
      </c>
      <c r="AG665">
        <v>1.37256</v>
      </c>
      <c r="AI665">
        <v>0.95913000000000004</v>
      </c>
      <c r="AJ665">
        <v>1.0200199999999999</v>
      </c>
      <c r="AK665">
        <v>2.45967</v>
      </c>
      <c r="AM665">
        <v>0.87151000000000001</v>
      </c>
      <c r="AN665">
        <v>0.86297999999999997</v>
      </c>
      <c r="AO665">
        <v>2.6947899999999998</v>
      </c>
      <c r="AQ665">
        <v>24</v>
      </c>
      <c r="AR665">
        <f t="shared" si="121"/>
        <v>1.1782032400589102</v>
      </c>
      <c r="AS665">
        <f t="shared" si="124"/>
        <v>1.1782032400589101E+21</v>
      </c>
      <c r="AT665" s="4">
        <v>0.88092824999999986</v>
      </c>
      <c r="AU665" s="4">
        <v>0.90164375000000008</v>
      </c>
      <c r="AV665" s="4">
        <v>2.3130689999999996</v>
      </c>
      <c r="AW665">
        <f t="shared" si="125"/>
        <v>8.8092824999999976E-21</v>
      </c>
      <c r="AX665">
        <f t="shared" si="122"/>
        <v>9.0164375000000004E-21</v>
      </c>
      <c r="AY665">
        <f t="shared" si="123"/>
        <v>2.3130689999999994E-20</v>
      </c>
    </row>
    <row r="666" spans="3:51">
      <c r="C666">
        <v>1.4830300000000001</v>
      </c>
      <c r="D666">
        <v>1.4632400000000001</v>
      </c>
      <c r="E666">
        <v>1.58623</v>
      </c>
      <c r="G666">
        <v>1.45167</v>
      </c>
      <c r="H666">
        <v>1.43588</v>
      </c>
      <c r="I666">
        <v>1.5818300000000001</v>
      </c>
      <c r="K666">
        <v>1.4373400000000001</v>
      </c>
      <c r="L666">
        <v>1.42035</v>
      </c>
      <c r="M666">
        <v>1.5666</v>
      </c>
      <c r="O666">
        <v>1.44381</v>
      </c>
      <c r="P666">
        <v>1.4255199999999999</v>
      </c>
      <c r="Q666">
        <v>1.6067800000000001</v>
      </c>
      <c r="S666">
        <v>1.43241</v>
      </c>
      <c r="T666">
        <v>1.4120600000000001</v>
      </c>
      <c r="U666">
        <v>1.57464</v>
      </c>
      <c r="W666">
        <v>1.44797</v>
      </c>
      <c r="X666">
        <v>1.42378</v>
      </c>
      <c r="Y666">
        <v>1.5854600000000001</v>
      </c>
      <c r="AA666">
        <v>1.4564900000000001</v>
      </c>
      <c r="AB666">
        <v>1.43591</v>
      </c>
      <c r="AC666">
        <v>1.6285400000000001</v>
      </c>
      <c r="AE666">
        <v>1.4575100000000001</v>
      </c>
      <c r="AF666">
        <v>1.43913</v>
      </c>
      <c r="AG666">
        <v>1.64682</v>
      </c>
      <c r="AI666">
        <v>1.5018499999999999</v>
      </c>
      <c r="AJ666">
        <v>1.4837899999999999</v>
      </c>
      <c r="AK666">
        <v>1.6945699999999999</v>
      </c>
      <c r="AM666">
        <v>1.4069</v>
      </c>
      <c r="AN666">
        <v>1.38473</v>
      </c>
      <c r="AO666">
        <v>1.5457099999999999</v>
      </c>
    </row>
    <row r="667" spans="3:51">
      <c r="C667">
        <v>1.49848</v>
      </c>
      <c r="D667">
        <v>1.47654</v>
      </c>
      <c r="E667">
        <v>1.58914</v>
      </c>
      <c r="G667">
        <v>1.62042</v>
      </c>
      <c r="H667">
        <v>1.6044799999999999</v>
      </c>
      <c r="I667">
        <v>1.5786199999999999</v>
      </c>
      <c r="K667">
        <v>1.4824299999999999</v>
      </c>
      <c r="L667">
        <v>1.4641299999999999</v>
      </c>
      <c r="M667">
        <v>1.6035999999999999</v>
      </c>
      <c r="O667">
        <v>1.5066900000000001</v>
      </c>
      <c r="P667">
        <v>1.4897400000000001</v>
      </c>
      <c r="Q667">
        <v>1.7985599999999999</v>
      </c>
      <c r="S667">
        <v>1.9012800000000001</v>
      </c>
      <c r="T667">
        <v>1.87324</v>
      </c>
      <c r="U667">
        <v>3.3007900000000001</v>
      </c>
      <c r="W667">
        <v>1.9732000000000001</v>
      </c>
      <c r="X667">
        <v>1.948</v>
      </c>
      <c r="Y667">
        <v>3.16038</v>
      </c>
      <c r="AA667">
        <v>2.04209</v>
      </c>
      <c r="AB667">
        <v>2.0230100000000002</v>
      </c>
      <c r="AC667">
        <v>4.0064700000000002</v>
      </c>
      <c r="AE667">
        <v>2.0381800000000001</v>
      </c>
      <c r="AF667">
        <v>2.0416599999999998</v>
      </c>
      <c r="AG667">
        <v>3.5533199999999998</v>
      </c>
      <c r="AI667">
        <v>2.38687</v>
      </c>
      <c r="AJ667">
        <v>2.4083700000000001</v>
      </c>
      <c r="AK667">
        <v>4.5507499999999999</v>
      </c>
      <c r="AM667">
        <v>2.4586000000000001</v>
      </c>
      <c r="AN667">
        <v>2.4678399999999998</v>
      </c>
      <c r="AO667">
        <v>5.7139899999999999</v>
      </c>
    </row>
    <row r="668" spans="3:51">
      <c r="C668">
        <v>1.545E-2</v>
      </c>
      <c r="D668">
        <v>1.33000000000001E-2</v>
      </c>
      <c r="E668">
        <v>2.9099999999999699E-3</v>
      </c>
      <c r="G668">
        <v>0.16875000000000001</v>
      </c>
      <c r="H668">
        <v>0.1686</v>
      </c>
      <c r="I668">
        <v>-3.2100000000001602E-3</v>
      </c>
      <c r="K668">
        <v>4.5089999999999901E-2</v>
      </c>
      <c r="L668">
        <v>4.3779999999999902E-2</v>
      </c>
      <c r="M668">
        <v>3.7000000000000102E-2</v>
      </c>
      <c r="O668">
        <v>6.2879999999999797E-2</v>
      </c>
      <c r="P668">
        <v>6.4219999999999902E-2</v>
      </c>
      <c r="Q668">
        <v>0.19178000000000001</v>
      </c>
      <c r="S668">
        <v>0.46887000000000001</v>
      </c>
      <c r="T668">
        <v>0.46117999999999998</v>
      </c>
      <c r="U668">
        <v>1.7261500000000001</v>
      </c>
      <c r="W668">
        <v>0.52522999999999997</v>
      </c>
      <c r="X668">
        <v>0.52422000000000002</v>
      </c>
      <c r="Y668">
        <v>1.5749200000000001</v>
      </c>
      <c r="AA668">
        <v>0.58560000000000001</v>
      </c>
      <c r="AB668">
        <v>0.58709999999999996</v>
      </c>
      <c r="AC668">
        <v>2.3779300000000001</v>
      </c>
      <c r="AE668">
        <v>0.58067000000000002</v>
      </c>
      <c r="AF668">
        <v>0.60253000000000001</v>
      </c>
      <c r="AG668">
        <v>1.9065000000000001</v>
      </c>
      <c r="AI668">
        <v>0.88502000000000003</v>
      </c>
      <c r="AJ668">
        <v>0.92457999999999996</v>
      </c>
      <c r="AK668">
        <v>2.8561800000000002</v>
      </c>
      <c r="AM668">
        <v>1.0517000000000001</v>
      </c>
      <c r="AN668">
        <v>1.08311</v>
      </c>
      <c r="AO668">
        <v>4.1682800000000002</v>
      </c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3:51">
      <c r="C669">
        <v>1.4750700000000001</v>
      </c>
      <c r="D669">
        <v>1.4546300000000001</v>
      </c>
      <c r="E669">
        <v>1.61114</v>
      </c>
      <c r="G669">
        <v>1.4314100000000001</v>
      </c>
      <c r="H669">
        <v>1.4115599999999999</v>
      </c>
      <c r="I669">
        <v>1.5552999999999999</v>
      </c>
      <c r="K669">
        <v>1.3950800000000001</v>
      </c>
      <c r="L669">
        <v>1.3808800000000001</v>
      </c>
      <c r="M669">
        <v>1.5209699999999999</v>
      </c>
      <c r="O669">
        <v>1.43066</v>
      </c>
      <c r="P669">
        <v>1.4096</v>
      </c>
      <c r="Q669">
        <v>1.58809</v>
      </c>
      <c r="S669">
        <v>1.4574499999999999</v>
      </c>
      <c r="T669">
        <v>1.4378599999999999</v>
      </c>
      <c r="U669">
        <v>1.5921799999999999</v>
      </c>
      <c r="W669">
        <v>1.44512</v>
      </c>
      <c r="X669">
        <v>1.4246399999999999</v>
      </c>
      <c r="Y669">
        <v>1.5652900000000001</v>
      </c>
      <c r="AA669">
        <v>1.4765299999999999</v>
      </c>
      <c r="AB669">
        <v>1.4558599999999999</v>
      </c>
      <c r="AC669">
        <v>1.61287</v>
      </c>
      <c r="AE669">
        <v>1.43259</v>
      </c>
      <c r="AF669">
        <v>1.4147799999999999</v>
      </c>
      <c r="AG669">
        <v>1.5677399999999999</v>
      </c>
      <c r="AI669">
        <v>1.4353</v>
      </c>
      <c r="AJ669">
        <v>1.41191</v>
      </c>
      <c r="AK669">
        <v>1.59992</v>
      </c>
      <c r="AM669">
        <v>1.4638100000000001</v>
      </c>
      <c r="AN669">
        <v>1.43591</v>
      </c>
      <c r="AO669">
        <v>1.60894</v>
      </c>
    </row>
    <row r="670" spans="3:51">
      <c r="C670">
        <v>1.5243899999999999</v>
      </c>
      <c r="D670">
        <v>1.50807</v>
      </c>
      <c r="E670">
        <v>1.89923</v>
      </c>
      <c r="G670">
        <v>1.60185</v>
      </c>
      <c r="H670">
        <v>1.59721</v>
      </c>
      <c r="I670">
        <v>2.16093</v>
      </c>
      <c r="K670">
        <v>1.43994</v>
      </c>
      <c r="L670">
        <v>1.42361</v>
      </c>
      <c r="M670">
        <v>1.58569</v>
      </c>
      <c r="O670">
        <v>1.7813099999999999</v>
      </c>
      <c r="P670">
        <v>1.76647</v>
      </c>
      <c r="Q670">
        <v>2.4561799999999998</v>
      </c>
      <c r="S670">
        <v>1.5505899999999999</v>
      </c>
      <c r="T670">
        <v>1.5339499999999999</v>
      </c>
      <c r="U670">
        <v>1.6160399999999999</v>
      </c>
      <c r="W670">
        <v>1.90384</v>
      </c>
      <c r="X670">
        <v>1.9075500000000001</v>
      </c>
      <c r="Y670">
        <v>2.2328999999999999</v>
      </c>
      <c r="AA670">
        <v>2.0929600000000002</v>
      </c>
      <c r="AB670">
        <v>2.09721</v>
      </c>
      <c r="AC670">
        <v>3.5800200000000002</v>
      </c>
      <c r="AE670">
        <v>2.2099000000000002</v>
      </c>
      <c r="AF670">
        <v>2.2827099999999998</v>
      </c>
      <c r="AG670">
        <v>5.1106699999999998</v>
      </c>
      <c r="AI670">
        <v>2.2726199999999999</v>
      </c>
      <c r="AJ670">
        <v>2.2677800000000001</v>
      </c>
      <c r="AK670">
        <v>4.0594000000000001</v>
      </c>
      <c r="AM670">
        <v>2.40273</v>
      </c>
      <c r="AN670">
        <v>2.3979900000000001</v>
      </c>
      <c r="AO670">
        <v>4.1285999999999996</v>
      </c>
    </row>
    <row r="671" spans="3:51">
      <c r="C671">
        <v>4.9319999999999801E-2</v>
      </c>
      <c r="D671">
        <v>5.3440000000000203E-2</v>
      </c>
      <c r="E671">
        <v>0.28809000000000001</v>
      </c>
      <c r="G671">
        <v>0.17044000000000001</v>
      </c>
      <c r="H671">
        <v>0.18565000000000001</v>
      </c>
      <c r="I671">
        <v>0.60563</v>
      </c>
      <c r="K671">
        <v>4.48599999999999E-2</v>
      </c>
      <c r="L671">
        <v>4.2730000000000198E-2</v>
      </c>
      <c r="M671">
        <v>6.4719999999999903E-2</v>
      </c>
      <c r="O671">
        <v>0.35065000000000002</v>
      </c>
      <c r="P671">
        <v>0.35687000000000002</v>
      </c>
      <c r="Q671">
        <v>0.86809000000000003</v>
      </c>
      <c r="S671">
        <v>9.3140000000000001E-2</v>
      </c>
      <c r="T671">
        <v>9.6089999999999801E-2</v>
      </c>
      <c r="U671">
        <v>2.3859999999999999E-2</v>
      </c>
      <c r="W671">
        <v>0.45872000000000002</v>
      </c>
      <c r="X671">
        <v>0.48291000000000001</v>
      </c>
      <c r="Y671">
        <v>0.66761000000000004</v>
      </c>
      <c r="AA671">
        <v>0.61643000000000003</v>
      </c>
      <c r="AB671">
        <v>0.64134999999999998</v>
      </c>
      <c r="AC671">
        <v>1.96715</v>
      </c>
      <c r="AE671">
        <v>0.77730999999999995</v>
      </c>
      <c r="AF671">
        <v>0.86792999999999998</v>
      </c>
      <c r="AG671">
        <v>3.5429300000000001</v>
      </c>
      <c r="AI671">
        <v>0.83731999999999995</v>
      </c>
      <c r="AJ671">
        <v>0.85587000000000002</v>
      </c>
      <c r="AK671">
        <v>2.4594800000000001</v>
      </c>
      <c r="AM671">
        <v>0.93891999999999998</v>
      </c>
      <c r="AN671">
        <v>0.96208000000000005</v>
      </c>
      <c r="AO671">
        <v>2.51966</v>
      </c>
    </row>
    <row r="672" spans="3:51">
      <c r="C672">
        <v>1.4139600000000001</v>
      </c>
      <c r="D672">
        <v>1.39714</v>
      </c>
      <c r="E672">
        <v>1.58497</v>
      </c>
      <c r="G672">
        <v>1.42547</v>
      </c>
      <c r="H672">
        <v>1.4053100000000001</v>
      </c>
      <c r="I672">
        <v>1.59616</v>
      </c>
      <c r="K672">
        <v>1.43266</v>
      </c>
      <c r="L672">
        <v>1.41371</v>
      </c>
      <c r="M672">
        <v>1.5901700000000001</v>
      </c>
      <c r="O672">
        <v>1.43021</v>
      </c>
      <c r="P672">
        <v>1.41266</v>
      </c>
      <c r="Q672">
        <v>1.5970800000000001</v>
      </c>
      <c r="S672">
        <v>1.41439</v>
      </c>
      <c r="T672">
        <v>1.3949499999999999</v>
      </c>
      <c r="U672">
        <v>1.5429299999999999</v>
      </c>
      <c r="W672">
        <v>1.4374899999999999</v>
      </c>
      <c r="X672">
        <v>1.42953</v>
      </c>
      <c r="Y672">
        <v>1.6145499999999999</v>
      </c>
      <c r="AA672">
        <v>1.4225000000000001</v>
      </c>
      <c r="AB672">
        <v>1.3990400000000001</v>
      </c>
      <c r="AC672">
        <v>1.5574699999999999</v>
      </c>
      <c r="AE672">
        <v>1.417</v>
      </c>
      <c r="AF672">
        <v>1.4037299999999999</v>
      </c>
      <c r="AG672">
        <v>1.5486200000000001</v>
      </c>
      <c r="AI672">
        <v>1.43089</v>
      </c>
      <c r="AJ672">
        <v>1.4185399999999999</v>
      </c>
      <c r="AK672">
        <v>1.5580499999999999</v>
      </c>
      <c r="AM672">
        <v>1.42563</v>
      </c>
      <c r="AN672">
        <v>1.41239</v>
      </c>
      <c r="AO672">
        <v>1.58622</v>
      </c>
    </row>
    <row r="673" spans="3:41">
      <c r="C673">
        <v>1.47142</v>
      </c>
      <c r="D673">
        <v>1.4502900000000001</v>
      </c>
      <c r="E673">
        <v>1.60423</v>
      </c>
      <c r="G673">
        <v>1.6013299999999999</v>
      </c>
      <c r="H673">
        <v>1.5745899999999999</v>
      </c>
      <c r="I673">
        <v>1.6779299999999999</v>
      </c>
      <c r="K673">
        <v>1.6754899999999999</v>
      </c>
      <c r="L673">
        <v>1.67578</v>
      </c>
      <c r="M673">
        <v>2.3772000000000002</v>
      </c>
      <c r="O673">
        <v>1.7740199999999999</v>
      </c>
      <c r="P673">
        <v>1.7577499999999999</v>
      </c>
      <c r="Q673">
        <v>1.8345400000000001</v>
      </c>
      <c r="S673">
        <v>1.5208699999999999</v>
      </c>
      <c r="T673">
        <v>1.49708</v>
      </c>
      <c r="U673">
        <v>1.94465</v>
      </c>
      <c r="W673">
        <v>1.81951</v>
      </c>
      <c r="X673">
        <v>1.85463</v>
      </c>
      <c r="Y673">
        <v>2.6426400000000001</v>
      </c>
      <c r="AA673">
        <v>2.0698799999999999</v>
      </c>
      <c r="AB673">
        <v>2.0787900000000001</v>
      </c>
      <c r="AC673">
        <v>3.53037</v>
      </c>
      <c r="AE673">
        <v>1.5589500000000001</v>
      </c>
      <c r="AF673">
        <v>1.54572</v>
      </c>
      <c r="AG673">
        <v>1.6563000000000001</v>
      </c>
      <c r="AI673">
        <v>1.62148</v>
      </c>
      <c r="AJ673">
        <v>1.6541699999999999</v>
      </c>
      <c r="AK673">
        <v>2.0932300000000001</v>
      </c>
      <c r="AM673">
        <v>2.5049800000000002</v>
      </c>
      <c r="AN673">
        <v>2.5078200000000002</v>
      </c>
      <c r="AO673">
        <v>6.5225999999999997</v>
      </c>
    </row>
    <row r="674" spans="3:41">
      <c r="C674">
        <v>5.7460000000000101E-2</v>
      </c>
      <c r="D674">
        <v>5.3150000000000003E-2</v>
      </c>
      <c r="E674">
        <v>1.92600000000001E-2</v>
      </c>
      <c r="G674">
        <v>0.17585999999999999</v>
      </c>
      <c r="H674">
        <v>0.16928000000000001</v>
      </c>
      <c r="I674">
        <v>8.1769999999999898E-2</v>
      </c>
      <c r="K674">
        <v>0.24282999999999999</v>
      </c>
      <c r="L674">
        <v>0.26207000000000003</v>
      </c>
      <c r="M674">
        <v>0.78703000000000001</v>
      </c>
      <c r="O674">
        <v>0.34381</v>
      </c>
      <c r="P674">
        <v>0.34509000000000001</v>
      </c>
      <c r="Q674">
        <v>0.23746</v>
      </c>
      <c r="S674">
        <v>0.10648000000000001</v>
      </c>
      <c r="T674">
        <v>0.10213</v>
      </c>
      <c r="U674">
        <v>0.40172000000000002</v>
      </c>
      <c r="W674">
        <v>0.38202000000000003</v>
      </c>
      <c r="X674">
        <v>0.42509999999999998</v>
      </c>
      <c r="Y674">
        <v>1.0280899999999999</v>
      </c>
      <c r="AA674">
        <v>0.64737999999999996</v>
      </c>
      <c r="AB674">
        <v>0.67974999999999997</v>
      </c>
      <c r="AC674">
        <v>1.9729000000000001</v>
      </c>
      <c r="AE674">
        <v>0.14194999999999999</v>
      </c>
      <c r="AF674">
        <v>0.14199000000000001</v>
      </c>
      <c r="AG674">
        <v>0.10768</v>
      </c>
      <c r="AI674">
        <v>0.19059000000000001</v>
      </c>
      <c r="AJ674">
        <v>0.23563000000000001</v>
      </c>
      <c r="AK674">
        <v>0.53517999999999999</v>
      </c>
      <c r="AM674">
        <v>1.07935</v>
      </c>
      <c r="AN674">
        <v>1.0954299999999999</v>
      </c>
      <c r="AO674">
        <v>4.9363799999999998</v>
      </c>
    </row>
    <row r="675" spans="3:41">
      <c r="C675">
        <v>1.4585399999999999</v>
      </c>
      <c r="D675">
        <v>1.4403999999999999</v>
      </c>
      <c r="E675">
        <v>1.5689500000000001</v>
      </c>
      <c r="G675">
        <v>1.48143</v>
      </c>
      <c r="H675">
        <v>1.46025</v>
      </c>
      <c r="I675">
        <v>1.5536099999999999</v>
      </c>
      <c r="K675">
        <v>1.4764200000000001</v>
      </c>
      <c r="L675">
        <v>1.4549399999999999</v>
      </c>
      <c r="M675">
        <v>1.6349199999999999</v>
      </c>
      <c r="O675">
        <v>1.4137599999999999</v>
      </c>
      <c r="P675">
        <v>1.39839</v>
      </c>
      <c r="Q675">
        <v>1.57073</v>
      </c>
      <c r="S675">
        <v>1.40429</v>
      </c>
      <c r="T675">
        <v>1.38436</v>
      </c>
      <c r="U675">
        <v>1.53234</v>
      </c>
      <c r="W675">
        <v>1.4212</v>
      </c>
      <c r="X675">
        <v>1.40045</v>
      </c>
      <c r="Y675">
        <v>1.5859700000000001</v>
      </c>
      <c r="AA675">
        <v>1.4310499999999999</v>
      </c>
      <c r="AB675">
        <v>1.4111499999999999</v>
      </c>
      <c r="AC675">
        <v>1.5346200000000001</v>
      </c>
      <c r="AE675">
        <v>1.4352400000000001</v>
      </c>
      <c r="AF675">
        <v>1.42225</v>
      </c>
      <c r="AG675">
        <v>1.55681</v>
      </c>
      <c r="AI675">
        <v>1.4420999999999999</v>
      </c>
      <c r="AJ675">
        <v>1.4228000000000001</v>
      </c>
      <c r="AK675">
        <v>1.58863</v>
      </c>
      <c r="AM675">
        <v>1.4104699999999999</v>
      </c>
      <c r="AN675">
        <v>1.38887</v>
      </c>
      <c r="AO675">
        <v>1.56267</v>
      </c>
    </row>
    <row r="676" spans="3:41">
      <c r="C676">
        <v>1.51085</v>
      </c>
      <c r="D676">
        <v>1.50038</v>
      </c>
      <c r="E676">
        <v>1.60686</v>
      </c>
      <c r="G676">
        <v>1.6427700000000001</v>
      </c>
      <c r="H676">
        <v>1.6282399999999999</v>
      </c>
      <c r="I676">
        <v>1.7178599999999999</v>
      </c>
      <c r="K676">
        <v>1.71191</v>
      </c>
      <c r="L676">
        <v>1.70167</v>
      </c>
      <c r="M676">
        <v>1.6891799999999999</v>
      </c>
      <c r="O676">
        <v>1.47218</v>
      </c>
      <c r="P676">
        <v>1.4460500000000001</v>
      </c>
      <c r="Q676">
        <v>1.7442800000000001</v>
      </c>
      <c r="S676">
        <v>1.8291500000000001</v>
      </c>
      <c r="T676">
        <v>1.8019400000000001</v>
      </c>
      <c r="U676">
        <v>2.91364</v>
      </c>
      <c r="W676">
        <v>1.9245300000000001</v>
      </c>
      <c r="X676">
        <v>1.9319500000000001</v>
      </c>
      <c r="Y676">
        <v>3.6424300000000001</v>
      </c>
      <c r="AA676">
        <v>2.12677</v>
      </c>
      <c r="AB676">
        <v>2.10297</v>
      </c>
      <c r="AC676">
        <v>3.3396499999999998</v>
      </c>
      <c r="AE676">
        <v>2.1002000000000001</v>
      </c>
      <c r="AF676">
        <v>2.1013500000000001</v>
      </c>
      <c r="AG676">
        <v>2.6322399999999999</v>
      </c>
      <c r="AI676">
        <v>2.37527</v>
      </c>
      <c r="AJ676">
        <v>2.3511600000000001</v>
      </c>
      <c r="AK676">
        <v>2.6582699999999999</v>
      </c>
      <c r="AM676">
        <v>2.2629600000000001</v>
      </c>
      <c r="AN676">
        <v>2.2412200000000002</v>
      </c>
      <c r="AO676">
        <v>2.9918300000000002</v>
      </c>
    </row>
    <row r="677" spans="3:41">
      <c r="C677">
        <v>5.2310000000000099E-2</v>
      </c>
      <c r="D677">
        <v>5.9980000000000103E-2</v>
      </c>
      <c r="E677">
        <v>3.7909999999999902E-2</v>
      </c>
      <c r="G677">
        <v>0.16134000000000001</v>
      </c>
      <c r="H677">
        <v>0.16799</v>
      </c>
      <c r="I677">
        <v>0.16425000000000001</v>
      </c>
      <c r="K677">
        <v>0.23549</v>
      </c>
      <c r="L677">
        <v>0.24673</v>
      </c>
      <c r="M677">
        <v>5.4259999999999801E-2</v>
      </c>
      <c r="O677">
        <v>5.8420000000000097E-2</v>
      </c>
      <c r="P677">
        <v>4.7660000000000001E-2</v>
      </c>
      <c r="Q677">
        <v>0.17355000000000001</v>
      </c>
      <c r="S677">
        <v>0.42486000000000002</v>
      </c>
      <c r="T677">
        <v>0.41758000000000001</v>
      </c>
      <c r="U677">
        <v>1.3813</v>
      </c>
      <c r="W677">
        <v>0.50333000000000006</v>
      </c>
      <c r="X677">
        <v>0.53149999999999997</v>
      </c>
      <c r="Y677">
        <v>2.05646</v>
      </c>
      <c r="AA677">
        <v>0.69572000000000001</v>
      </c>
      <c r="AB677">
        <v>0.69181999999999999</v>
      </c>
      <c r="AC677">
        <v>1.8050299999999999</v>
      </c>
      <c r="AE677">
        <v>0.66496</v>
      </c>
      <c r="AF677">
        <v>0.67910000000000004</v>
      </c>
      <c r="AG677">
        <v>1.0754300000000001</v>
      </c>
      <c r="AI677">
        <v>0.93317000000000005</v>
      </c>
      <c r="AJ677">
        <v>0.92835999999999996</v>
      </c>
      <c r="AK677">
        <v>1.0696399999999999</v>
      </c>
      <c r="AM677">
        <v>0.85248999999999997</v>
      </c>
      <c r="AN677">
        <v>0.85235000000000005</v>
      </c>
      <c r="AO677">
        <v>1.42916</v>
      </c>
    </row>
    <row r="678" spans="3:41">
      <c r="C678">
        <v>1.4153199999999999</v>
      </c>
      <c r="D678">
        <v>1.3947499999999999</v>
      </c>
      <c r="E678">
        <v>1.56003</v>
      </c>
      <c r="G678">
        <v>1.4552400000000001</v>
      </c>
      <c r="H678">
        <v>1.4342900000000001</v>
      </c>
      <c r="I678">
        <v>1.57796</v>
      </c>
      <c r="K678">
        <v>1.4775</v>
      </c>
      <c r="L678">
        <v>1.4571400000000001</v>
      </c>
      <c r="M678">
        <v>1.6214</v>
      </c>
      <c r="O678">
        <v>1.42235</v>
      </c>
      <c r="P678">
        <v>1.40605</v>
      </c>
      <c r="Q678">
        <v>1.59148</v>
      </c>
      <c r="S678">
        <v>1.4593100000000001</v>
      </c>
      <c r="T678">
        <v>1.4361600000000001</v>
      </c>
      <c r="U678">
        <v>1.64351</v>
      </c>
      <c r="W678">
        <v>1.4200999999999999</v>
      </c>
      <c r="X678">
        <v>1.40072</v>
      </c>
      <c r="Y678">
        <v>1.54738</v>
      </c>
      <c r="AA678">
        <v>1.4470400000000001</v>
      </c>
      <c r="AB678">
        <v>1.4294899999999999</v>
      </c>
      <c r="AC678">
        <v>1.6033200000000001</v>
      </c>
      <c r="AE678">
        <v>1.4513400000000001</v>
      </c>
      <c r="AF678">
        <v>1.4402600000000001</v>
      </c>
      <c r="AG678">
        <v>1.5855900000000001</v>
      </c>
      <c r="AI678">
        <v>1.45373</v>
      </c>
      <c r="AJ678">
        <v>1.4327300000000001</v>
      </c>
      <c r="AK678">
        <v>1.5423800000000001</v>
      </c>
      <c r="AM678">
        <v>1.4161900000000001</v>
      </c>
      <c r="AN678">
        <v>1.3982600000000001</v>
      </c>
      <c r="AO678">
        <v>1.5566800000000001</v>
      </c>
    </row>
    <row r="679" spans="3:41">
      <c r="C679">
        <v>1.4699800000000001</v>
      </c>
      <c r="D679">
        <v>1.4463200000000001</v>
      </c>
      <c r="E679">
        <v>1.8141700000000001</v>
      </c>
      <c r="G679">
        <v>1.62087</v>
      </c>
      <c r="H679">
        <v>1.5879799999999999</v>
      </c>
      <c r="I679">
        <v>1.8445400000000001</v>
      </c>
      <c r="K679">
        <v>1.73072</v>
      </c>
      <c r="L679">
        <v>1.6869400000000001</v>
      </c>
      <c r="M679">
        <v>1.9544600000000001</v>
      </c>
      <c r="O679">
        <v>1.6293200000000001</v>
      </c>
      <c r="P679">
        <v>1.6309100000000001</v>
      </c>
      <c r="Q679">
        <v>2.1870599999999998</v>
      </c>
      <c r="S679">
        <v>1.7913600000000001</v>
      </c>
      <c r="T679">
        <v>1.7559100000000001</v>
      </c>
      <c r="U679">
        <v>1.9062399999999999</v>
      </c>
      <c r="W679">
        <v>1.9789300000000001</v>
      </c>
      <c r="X679">
        <v>1.9784200000000001</v>
      </c>
      <c r="Y679">
        <v>4.54312</v>
      </c>
      <c r="AA679">
        <v>1.5761700000000001</v>
      </c>
      <c r="AB679">
        <v>1.5735300000000001</v>
      </c>
      <c r="AC679">
        <v>1.9545600000000001</v>
      </c>
      <c r="AE679">
        <v>1.5905</v>
      </c>
      <c r="AF679">
        <v>1.58127</v>
      </c>
      <c r="AG679">
        <v>2.0805400000000001</v>
      </c>
      <c r="AI679">
        <v>2.2666499999999998</v>
      </c>
      <c r="AJ679">
        <v>2.2210800000000002</v>
      </c>
      <c r="AK679">
        <v>2.4590800000000002</v>
      </c>
      <c r="AM679">
        <v>2.5062799999999998</v>
      </c>
      <c r="AN679">
        <v>2.4789699999999999</v>
      </c>
      <c r="AO679">
        <v>4.0202200000000001</v>
      </c>
    </row>
    <row r="680" spans="3:41">
      <c r="C680">
        <v>5.4660000000000201E-2</v>
      </c>
      <c r="D680">
        <v>5.1570000000000102E-2</v>
      </c>
      <c r="E680">
        <v>0.25413999999999998</v>
      </c>
      <c r="G680">
        <v>0.16563</v>
      </c>
      <c r="H680">
        <v>0.15368999999999999</v>
      </c>
      <c r="I680">
        <v>0.26657999999999998</v>
      </c>
      <c r="K680">
        <v>0.25322</v>
      </c>
      <c r="L680">
        <v>0.2298</v>
      </c>
      <c r="M680">
        <v>0.33306000000000002</v>
      </c>
      <c r="O680">
        <v>0.20696999999999999</v>
      </c>
      <c r="P680">
        <v>0.22486</v>
      </c>
      <c r="Q680">
        <v>0.59558</v>
      </c>
      <c r="S680">
        <v>0.33205000000000001</v>
      </c>
      <c r="T680">
        <v>0.31974999999999998</v>
      </c>
      <c r="U680">
        <v>0.26273000000000002</v>
      </c>
      <c r="W680">
        <v>0.55883000000000005</v>
      </c>
      <c r="X680">
        <v>0.57769999999999999</v>
      </c>
      <c r="Y680">
        <v>2.9957400000000001</v>
      </c>
      <c r="AA680">
        <v>0.12912999999999999</v>
      </c>
      <c r="AB680">
        <v>0.14404</v>
      </c>
      <c r="AC680">
        <v>0.35124</v>
      </c>
      <c r="AE680">
        <v>0.13916000000000001</v>
      </c>
      <c r="AF680">
        <v>0.14101</v>
      </c>
      <c r="AG680">
        <v>0.49495</v>
      </c>
      <c r="AI680">
        <v>0.81291999999999998</v>
      </c>
      <c r="AJ680">
        <v>0.78835</v>
      </c>
      <c r="AK680">
        <v>0.91669999999999996</v>
      </c>
      <c r="AM680">
        <v>1.09009</v>
      </c>
      <c r="AN680">
        <v>1.0807100000000001</v>
      </c>
      <c r="AO680">
        <v>2.4635400000000001</v>
      </c>
    </row>
    <row r="681" spans="3:41">
      <c r="C681">
        <v>1.46698</v>
      </c>
      <c r="D681">
        <v>1.4451799999999999</v>
      </c>
      <c r="E681">
        <v>1.60426</v>
      </c>
      <c r="G681">
        <v>1.4751700000000001</v>
      </c>
      <c r="H681">
        <v>1.4556100000000001</v>
      </c>
      <c r="I681">
        <v>1.66919</v>
      </c>
      <c r="K681">
        <v>1.41181</v>
      </c>
      <c r="L681">
        <v>1.3916200000000001</v>
      </c>
      <c r="M681">
        <v>1.59049</v>
      </c>
      <c r="O681">
        <v>1.45323</v>
      </c>
      <c r="P681">
        <v>1.43448</v>
      </c>
      <c r="Q681">
        <v>1.6009199999999999</v>
      </c>
      <c r="S681">
        <v>1.4003099999999999</v>
      </c>
      <c r="T681">
        <v>1.3833</v>
      </c>
      <c r="U681">
        <v>1.54322</v>
      </c>
      <c r="W681">
        <v>1.37619</v>
      </c>
      <c r="X681">
        <v>1.3573200000000001</v>
      </c>
      <c r="Y681">
        <v>1.5372600000000001</v>
      </c>
      <c r="AA681">
        <v>1.4684699999999999</v>
      </c>
      <c r="AB681">
        <v>1.44659</v>
      </c>
      <c r="AC681">
        <v>1.61693</v>
      </c>
      <c r="AE681">
        <v>1.4555899999999999</v>
      </c>
      <c r="AF681">
        <v>1.43485</v>
      </c>
      <c r="AG681">
        <v>1.58033</v>
      </c>
      <c r="AI681">
        <v>1.48539</v>
      </c>
      <c r="AJ681">
        <v>1.46163</v>
      </c>
      <c r="AK681">
        <v>1.64255</v>
      </c>
      <c r="AM681">
        <v>1.4640299999999999</v>
      </c>
      <c r="AN681">
        <v>1.4411</v>
      </c>
      <c r="AO681">
        <v>1.6182000000000001</v>
      </c>
    </row>
    <row r="682" spans="3:41">
      <c r="C682">
        <v>1.51932</v>
      </c>
      <c r="D682">
        <v>1.5041800000000001</v>
      </c>
      <c r="E682">
        <v>1.8563099999999999</v>
      </c>
      <c r="G682">
        <v>1.5094000000000001</v>
      </c>
      <c r="H682">
        <v>1.49091</v>
      </c>
      <c r="I682">
        <v>1.74099</v>
      </c>
      <c r="K682">
        <v>1.6760600000000001</v>
      </c>
      <c r="L682">
        <v>1.6566799999999999</v>
      </c>
      <c r="M682">
        <v>2.4166400000000001</v>
      </c>
      <c r="O682">
        <v>1.7611600000000001</v>
      </c>
      <c r="P682">
        <v>1.74647</v>
      </c>
      <c r="Q682">
        <v>1.7982400000000001</v>
      </c>
      <c r="S682">
        <v>1.8570599999999999</v>
      </c>
      <c r="T682">
        <v>1.8687</v>
      </c>
      <c r="U682">
        <v>3.3298100000000002</v>
      </c>
      <c r="W682">
        <v>1.9252100000000001</v>
      </c>
      <c r="X682">
        <v>1.9301600000000001</v>
      </c>
      <c r="Y682">
        <v>4.82341</v>
      </c>
      <c r="AA682">
        <v>2.0908899999999999</v>
      </c>
      <c r="AB682">
        <v>2.0737299999999999</v>
      </c>
      <c r="AC682">
        <v>2.58392</v>
      </c>
      <c r="AE682">
        <v>2.34274</v>
      </c>
      <c r="AF682">
        <v>2.3222200000000002</v>
      </c>
      <c r="AG682">
        <v>6.4834199999999997</v>
      </c>
      <c r="AI682">
        <v>2.49098</v>
      </c>
      <c r="AJ682">
        <v>2.4304800000000002</v>
      </c>
      <c r="AK682">
        <v>4.58636</v>
      </c>
      <c r="AM682">
        <v>2.6173700000000002</v>
      </c>
      <c r="AN682">
        <v>2.6132499999999999</v>
      </c>
      <c r="AO682">
        <v>6.0706600000000002</v>
      </c>
    </row>
    <row r="683" spans="3:41">
      <c r="C683">
        <v>5.2340000000000102E-2</v>
      </c>
      <c r="D683">
        <v>5.8999999999999699E-2</v>
      </c>
      <c r="E683">
        <v>0.25205</v>
      </c>
      <c r="G683">
        <v>3.4229999999999997E-2</v>
      </c>
      <c r="H683">
        <v>3.5299999999999901E-2</v>
      </c>
      <c r="I683">
        <v>7.18000000000001E-2</v>
      </c>
      <c r="K683">
        <v>0.26424999999999998</v>
      </c>
      <c r="L683">
        <v>0.26506000000000002</v>
      </c>
      <c r="M683">
        <v>0.82615000000000005</v>
      </c>
      <c r="O683">
        <v>0.30792999999999998</v>
      </c>
      <c r="P683">
        <v>0.31198999999999999</v>
      </c>
      <c r="Q683">
        <v>0.19732</v>
      </c>
      <c r="S683">
        <v>0.45674999999999999</v>
      </c>
      <c r="T683">
        <v>0.4854</v>
      </c>
      <c r="U683">
        <v>1.7865899999999999</v>
      </c>
      <c r="W683">
        <v>0.54901999999999995</v>
      </c>
      <c r="X683">
        <v>0.57284000000000002</v>
      </c>
      <c r="Y683">
        <v>3.2861500000000001</v>
      </c>
      <c r="AA683">
        <v>0.62241999999999997</v>
      </c>
      <c r="AB683">
        <v>0.62714000000000003</v>
      </c>
      <c r="AC683">
        <v>0.96699000000000002</v>
      </c>
      <c r="AE683">
        <v>0.88714999999999999</v>
      </c>
      <c r="AF683">
        <v>0.88736999999999999</v>
      </c>
      <c r="AG683">
        <v>4.9030899999999997</v>
      </c>
      <c r="AI683">
        <v>1.00559</v>
      </c>
      <c r="AJ683">
        <v>0.96884999999999999</v>
      </c>
      <c r="AK683">
        <v>2.94381</v>
      </c>
      <c r="AM683">
        <v>1.15334</v>
      </c>
      <c r="AN683">
        <v>1.17215</v>
      </c>
      <c r="AO683">
        <v>4.4524600000000003</v>
      </c>
    </row>
    <row r="684" spans="3:41">
      <c r="C684">
        <v>1.43001</v>
      </c>
      <c r="D684">
        <v>1.40741</v>
      </c>
      <c r="E684">
        <v>1.5801099999999999</v>
      </c>
      <c r="G684">
        <v>1.4452799999999999</v>
      </c>
      <c r="H684">
        <v>1.4237299999999999</v>
      </c>
      <c r="I684">
        <v>1.58277</v>
      </c>
      <c r="K684">
        <v>1.4178900000000001</v>
      </c>
      <c r="L684">
        <v>1.4005000000000001</v>
      </c>
      <c r="M684">
        <v>1.5801499999999999</v>
      </c>
      <c r="O684">
        <v>1.42685</v>
      </c>
      <c r="P684">
        <v>1.4059299999999999</v>
      </c>
      <c r="Q684">
        <v>1.56376</v>
      </c>
      <c r="S684">
        <v>1.39229</v>
      </c>
      <c r="T684">
        <v>1.37595</v>
      </c>
      <c r="U684">
        <v>1.5352699999999999</v>
      </c>
      <c r="W684">
        <v>1.46204</v>
      </c>
      <c r="X684">
        <v>1.44513</v>
      </c>
      <c r="Y684">
        <v>1.5616699999999999</v>
      </c>
      <c r="AA684">
        <v>1.46861</v>
      </c>
      <c r="AB684">
        <v>1.4473499999999999</v>
      </c>
      <c r="AC684">
        <v>1.65238</v>
      </c>
      <c r="AE684">
        <v>1.43506</v>
      </c>
      <c r="AF684">
        <v>1.41008</v>
      </c>
      <c r="AG684">
        <v>1.6023400000000001</v>
      </c>
      <c r="AI684">
        <v>1.38887</v>
      </c>
      <c r="AJ684">
        <v>1.3747</v>
      </c>
      <c r="AK684">
        <v>1.5384199999999999</v>
      </c>
      <c r="AM684">
        <v>1.4819800000000001</v>
      </c>
      <c r="AN684">
        <v>1.46048</v>
      </c>
      <c r="AO684">
        <v>1.64144</v>
      </c>
    </row>
    <row r="685" spans="3:41">
      <c r="C685">
        <v>1.48594</v>
      </c>
      <c r="D685">
        <v>1.4610399999999999</v>
      </c>
      <c r="E685">
        <v>1.8037799999999999</v>
      </c>
      <c r="G685">
        <v>1.61202</v>
      </c>
      <c r="H685">
        <v>1.5896600000000001</v>
      </c>
      <c r="I685">
        <v>2.0780400000000001</v>
      </c>
      <c r="K685">
        <v>1.4554800000000001</v>
      </c>
      <c r="L685">
        <v>1.4428099999999999</v>
      </c>
      <c r="M685">
        <v>1.60209</v>
      </c>
      <c r="O685">
        <v>1.50223</v>
      </c>
      <c r="P685">
        <v>1.48403</v>
      </c>
      <c r="Q685">
        <v>1.6725399999999999</v>
      </c>
      <c r="S685">
        <v>1.84419</v>
      </c>
      <c r="T685">
        <v>1.8427800000000001</v>
      </c>
      <c r="U685">
        <v>2.1945600000000001</v>
      </c>
      <c r="W685">
        <v>1.57622</v>
      </c>
      <c r="X685">
        <v>1.56341</v>
      </c>
      <c r="Y685">
        <v>2.2880699999999998</v>
      </c>
      <c r="AA685">
        <v>2.0931600000000001</v>
      </c>
      <c r="AB685">
        <v>2.0729500000000001</v>
      </c>
      <c r="AC685">
        <v>2.5890300000000002</v>
      </c>
      <c r="AE685">
        <v>2.1919599999999999</v>
      </c>
      <c r="AF685">
        <v>2.2023899999999998</v>
      </c>
      <c r="AG685">
        <v>3.5505800000000001</v>
      </c>
      <c r="AI685">
        <v>1.5737099999999999</v>
      </c>
      <c r="AJ685">
        <v>1.5640499999999999</v>
      </c>
      <c r="AK685">
        <v>1.6897599999999999</v>
      </c>
      <c r="AM685">
        <v>2.5453999999999999</v>
      </c>
      <c r="AN685">
        <v>2.5466099999999998</v>
      </c>
      <c r="AO685">
        <v>6.7642100000000003</v>
      </c>
    </row>
    <row r="686" spans="3:41">
      <c r="C686">
        <v>5.5930000000000001E-2</v>
      </c>
      <c r="D686">
        <v>5.3630000000000101E-2</v>
      </c>
      <c r="E686">
        <v>0.22367000000000001</v>
      </c>
      <c r="G686">
        <v>0.16674</v>
      </c>
      <c r="H686">
        <v>0.16592999999999999</v>
      </c>
      <c r="I686">
        <v>0.49526999999999999</v>
      </c>
      <c r="K686">
        <v>3.75900000000002E-2</v>
      </c>
      <c r="L686">
        <v>4.2309999999999799E-2</v>
      </c>
      <c r="M686">
        <v>2.19399999999998E-2</v>
      </c>
      <c r="O686">
        <v>7.5380000000000003E-2</v>
      </c>
      <c r="P686">
        <v>7.8099999999999795E-2</v>
      </c>
      <c r="Q686">
        <v>0.10878</v>
      </c>
      <c r="S686">
        <v>0.45190000000000002</v>
      </c>
      <c r="T686">
        <v>0.46683000000000002</v>
      </c>
      <c r="U686">
        <v>0.65929000000000004</v>
      </c>
      <c r="W686">
        <v>0.11418</v>
      </c>
      <c r="X686">
        <v>0.11828</v>
      </c>
      <c r="Y686">
        <v>0.72640000000000005</v>
      </c>
      <c r="AA686">
        <v>0.62455000000000005</v>
      </c>
      <c r="AB686">
        <v>0.62560000000000004</v>
      </c>
      <c r="AC686">
        <v>0.93664999999999998</v>
      </c>
      <c r="AE686">
        <v>0.75690000000000002</v>
      </c>
      <c r="AF686">
        <v>0.79230999999999996</v>
      </c>
      <c r="AG686">
        <v>1.94824</v>
      </c>
      <c r="AI686">
        <v>0.18484</v>
      </c>
      <c r="AJ686">
        <v>0.18934999999999999</v>
      </c>
      <c r="AK686">
        <v>0.15134</v>
      </c>
      <c r="AM686">
        <v>1.06342</v>
      </c>
      <c r="AN686">
        <v>1.08613</v>
      </c>
      <c r="AO686">
        <v>5.12277</v>
      </c>
    </row>
    <row r="687" spans="3:41">
      <c r="C687">
        <v>1.4508000000000001</v>
      </c>
      <c r="D687">
        <v>1.4315500000000001</v>
      </c>
      <c r="E687">
        <v>1.59568</v>
      </c>
      <c r="G687">
        <v>1.4552</v>
      </c>
      <c r="H687">
        <v>1.43679</v>
      </c>
      <c r="I687">
        <v>1.60399</v>
      </c>
      <c r="K687">
        <v>1.4363300000000001</v>
      </c>
      <c r="L687">
        <v>1.4183600000000001</v>
      </c>
      <c r="M687">
        <v>1.5739399999999999</v>
      </c>
      <c r="O687">
        <v>1.4750700000000001</v>
      </c>
      <c r="P687">
        <v>1.4555199999999999</v>
      </c>
      <c r="Q687">
        <v>1.6349100000000001</v>
      </c>
      <c r="S687">
        <v>1.40469</v>
      </c>
      <c r="T687">
        <v>1.3868499999999999</v>
      </c>
      <c r="U687">
        <v>1.4931300000000001</v>
      </c>
      <c r="W687">
        <v>1.4232499999999999</v>
      </c>
      <c r="X687">
        <v>1.4036500000000001</v>
      </c>
      <c r="Y687">
        <v>1.6108199999999999</v>
      </c>
      <c r="AA687">
        <v>1.4395800000000001</v>
      </c>
      <c r="AB687">
        <v>1.4173500000000001</v>
      </c>
      <c r="AC687">
        <v>1.62398</v>
      </c>
      <c r="AE687">
        <v>1.44784</v>
      </c>
      <c r="AF687">
        <v>1.4313100000000001</v>
      </c>
      <c r="AG687">
        <v>1.6008500000000001</v>
      </c>
      <c r="AI687">
        <v>1.39347</v>
      </c>
      <c r="AJ687">
        <v>1.3766099999999999</v>
      </c>
      <c r="AK687">
        <v>1.50379</v>
      </c>
      <c r="AM687">
        <v>1.4132100000000001</v>
      </c>
      <c r="AN687">
        <v>1.3925700000000001</v>
      </c>
      <c r="AO687">
        <v>1.5162100000000001</v>
      </c>
    </row>
    <row r="688" spans="3:41">
      <c r="C688">
        <v>1.5021100000000001</v>
      </c>
      <c r="D688">
        <v>1.48377</v>
      </c>
      <c r="E688">
        <v>1.7321800000000001</v>
      </c>
      <c r="G688">
        <v>1.62442</v>
      </c>
      <c r="H688">
        <v>1.6254</v>
      </c>
      <c r="I688">
        <v>1.70702</v>
      </c>
      <c r="K688">
        <v>1.49108</v>
      </c>
      <c r="L688">
        <v>1.47123</v>
      </c>
      <c r="M688">
        <v>1.64116</v>
      </c>
      <c r="O688">
        <v>1.80802</v>
      </c>
      <c r="P688">
        <v>1.7979700000000001</v>
      </c>
      <c r="Q688">
        <v>2.0316399999999999</v>
      </c>
      <c r="S688">
        <v>1.4941899999999999</v>
      </c>
      <c r="T688">
        <v>1.4832000000000001</v>
      </c>
      <c r="U688">
        <v>1.58403</v>
      </c>
      <c r="W688">
        <v>1.53288</v>
      </c>
      <c r="X688">
        <v>1.5157499999999999</v>
      </c>
      <c r="Y688">
        <v>1.64479</v>
      </c>
      <c r="AA688">
        <v>2.1223100000000001</v>
      </c>
      <c r="AB688">
        <v>2.0857700000000001</v>
      </c>
      <c r="AC688">
        <v>4.7631899999999998</v>
      </c>
      <c r="AE688">
        <v>1.59657</v>
      </c>
      <c r="AF688">
        <v>1.57803</v>
      </c>
      <c r="AG688">
        <v>2.8321499999999999</v>
      </c>
      <c r="AI688">
        <v>2.3861300000000001</v>
      </c>
      <c r="AJ688">
        <v>2.3990100000000001</v>
      </c>
      <c r="AK688">
        <v>3.4778899999999999</v>
      </c>
      <c r="AM688">
        <v>2.3928699999999998</v>
      </c>
      <c r="AN688">
        <v>2.3876400000000002</v>
      </c>
      <c r="AO688">
        <v>2.7856800000000002</v>
      </c>
    </row>
    <row r="689" spans="3:41">
      <c r="C689">
        <v>5.1310000000000001E-2</v>
      </c>
      <c r="D689">
        <v>5.2219999999999898E-2</v>
      </c>
      <c r="E689">
        <v>0.13650000000000001</v>
      </c>
      <c r="G689">
        <v>0.16922000000000001</v>
      </c>
      <c r="H689">
        <v>0.18861</v>
      </c>
      <c r="I689">
        <v>0.10303</v>
      </c>
      <c r="K689">
        <v>5.4750000000000097E-2</v>
      </c>
      <c r="L689">
        <v>5.287E-2</v>
      </c>
      <c r="M689">
        <v>6.7220000000000099E-2</v>
      </c>
      <c r="O689">
        <v>0.33295000000000002</v>
      </c>
      <c r="P689">
        <v>0.34244999999999998</v>
      </c>
      <c r="Q689">
        <v>0.39673000000000003</v>
      </c>
      <c r="S689">
        <v>8.9500000000000093E-2</v>
      </c>
      <c r="T689">
        <v>9.6350000000000199E-2</v>
      </c>
      <c r="U689">
        <v>9.0899999999999995E-2</v>
      </c>
      <c r="W689">
        <v>0.10963000000000001</v>
      </c>
      <c r="X689">
        <v>0.11210000000000001</v>
      </c>
      <c r="Y689">
        <v>3.3970000000000097E-2</v>
      </c>
      <c r="AA689">
        <v>0.68272999999999995</v>
      </c>
      <c r="AB689">
        <v>0.66842000000000001</v>
      </c>
      <c r="AC689">
        <v>3.1392099999999998</v>
      </c>
      <c r="AE689">
        <v>0.14873</v>
      </c>
      <c r="AF689">
        <v>0.14671999999999999</v>
      </c>
      <c r="AG689">
        <v>1.2313000000000001</v>
      </c>
      <c r="AI689">
        <v>0.99265999999999999</v>
      </c>
      <c r="AJ689">
        <v>1.0224</v>
      </c>
      <c r="AK689">
        <v>1.9741</v>
      </c>
      <c r="AM689">
        <v>0.97965999999999998</v>
      </c>
      <c r="AN689">
        <v>0.99507000000000001</v>
      </c>
      <c r="AO689">
        <v>1.2694700000000001</v>
      </c>
    </row>
    <row r="690" spans="3:41">
      <c r="C690">
        <v>1.4498</v>
      </c>
      <c r="D690">
        <v>1.4319500000000001</v>
      </c>
      <c r="E690">
        <v>1.6269</v>
      </c>
      <c r="G690">
        <v>1.42544</v>
      </c>
      <c r="H690">
        <v>1.4058600000000001</v>
      </c>
      <c r="I690">
        <v>1.61439</v>
      </c>
      <c r="K690">
        <v>1.45322</v>
      </c>
      <c r="L690">
        <v>1.43513</v>
      </c>
      <c r="M690">
        <v>1.59436</v>
      </c>
      <c r="O690">
        <v>1.4010800000000001</v>
      </c>
      <c r="P690">
        <v>1.38697</v>
      </c>
      <c r="Q690">
        <v>1.4961500000000001</v>
      </c>
      <c r="S690">
        <v>1.4330799999999999</v>
      </c>
      <c r="T690">
        <v>1.41123</v>
      </c>
      <c r="U690">
        <v>1.5273099999999999</v>
      </c>
      <c r="W690">
        <v>1.42483</v>
      </c>
      <c r="X690">
        <v>1.4061399999999999</v>
      </c>
      <c r="Y690">
        <v>1.53793</v>
      </c>
      <c r="AA690">
        <v>1.46584</v>
      </c>
      <c r="AB690">
        <v>1.4452199999999999</v>
      </c>
      <c r="AC690">
        <v>1.5666800000000001</v>
      </c>
      <c r="AE690">
        <v>1.43177</v>
      </c>
      <c r="AF690">
        <v>1.4212899999999999</v>
      </c>
      <c r="AG690">
        <v>1.5440499999999999</v>
      </c>
      <c r="AI690">
        <v>1.45157</v>
      </c>
      <c r="AJ690">
        <v>1.4328799999999999</v>
      </c>
      <c r="AK690">
        <v>1.6621900000000001</v>
      </c>
      <c r="AM690">
        <v>1.42919</v>
      </c>
      <c r="AN690">
        <v>1.4085700000000001</v>
      </c>
      <c r="AO690">
        <v>1.57928</v>
      </c>
    </row>
    <row r="691" spans="3:41">
      <c r="C691">
        <v>1.4876799999999999</v>
      </c>
      <c r="D691">
        <v>1.47279</v>
      </c>
      <c r="E691">
        <v>1.9557100000000001</v>
      </c>
      <c r="G691">
        <v>1.60284</v>
      </c>
      <c r="H691">
        <v>1.58457</v>
      </c>
      <c r="I691">
        <v>1.9953099999999999</v>
      </c>
      <c r="K691">
        <v>1.4952000000000001</v>
      </c>
      <c r="L691">
        <v>1.4780599999999999</v>
      </c>
      <c r="M691">
        <v>1.66</v>
      </c>
      <c r="O691">
        <v>1.45624</v>
      </c>
      <c r="P691">
        <v>1.4465600000000001</v>
      </c>
      <c r="Q691">
        <v>1.57161</v>
      </c>
      <c r="S691">
        <v>1.8692599999999999</v>
      </c>
      <c r="T691">
        <v>1.8408899999999999</v>
      </c>
      <c r="U691">
        <v>2.6443300000000001</v>
      </c>
      <c r="W691">
        <v>1.94591</v>
      </c>
      <c r="X691">
        <v>1.93153</v>
      </c>
      <c r="Y691">
        <v>4.0719900000000004</v>
      </c>
      <c r="AA691">
        <v>2.1617299999999999</v>
      </c>
      <c r="AB691">
        <v>2.1436700000000002</v>
      </c>
      <c r="AC691">
        <v>5.4220899999999999</v>
      </c>
      <c r="AE691">
        <v>1.5927899999999999</v>
      </c>
      <c r="AF691">
        <v>1.5886199999999999</v>
      </c>
      <c r="AG691">
        <v>1.9170499999999999</v>
      </c>
      <c r="AI691">
        <v>1.63958</v>
      </c>
      <c r="AJ691">
        <v>1.6161099999999999</v>
      </c>
      <c r="AK691">
        <v>1.69733</v>
      </c>
      <c r="AM691">
        <v>1.66971</v>
      </c>
      <c r="AN691">
        <v>1.6636500000000001</v>
      </c>
      <c r="AO691">
        <v>2.8309099999999998</v>
      </c>
    </row>
    <row r="692" spans="3:41">
      <c r="C692">
        <v>3.7880000000000101E-2</v>
      </c>
      <c r="D692">
        <v>4.0840000000000001E-2</v>
      </c>
      <c r="E692">
        <v>0.32880999999999999</v>
      </c>
      <c r="G692">
        <v>0.1774</v>
      </c>
      <c r="H692">
        <v>0.17871000000000001</v>
      </c>
      <c r="I692">
        <v>0.38091999999999998</v>
      </c>
      <c r="K692">
        <v>4.1980000000000101E-2</v>
      </c>
      <c r="L692">
        <v>4.2929999999999899E-2</v>
      </c>
      <c r="M692">
        <v>6.5640000000000101E-2</v>
      </c>
      <c r="O692">
        <v>5.5160000000000098E-2</v>
      </c>
      <c r="P692">
        <v>5.9589999999999997E-2</v>
      </c>
      <c r="Q692">
        <v>7.5459999999999902E-2</v>
      </c>
      <c r="S692">
        <v>0.43618000000000001</v>
      </c>
      <c r="T692">
        <v>0.42965999999999999</v>
      </c>
      <c r="U692">
        <v>1.1170199999999999</v>
      </c>
      <c r="W692">
        <v>0.52107999999999999</v>
      </c>
      <c r="X692">
        <v>0.52539000000000002</v>
      </c>
      <c r="Y692">
        <v>2.5340600000000002</v>
      </c>
      <c r="AA692">
        <v>0.69589000000000001</v>
      </c>
      <c r="AB692">
        <v>0.69845000000000002</v>
      </c>
      <c r="AC692">
        <v>3.85541</v>
      </c>
      <c r="AE692">
        <v>0.16102</v>
      </c>
      <c r="AF692">
        <v>0.16733000000000001</v>
      </c>
      <c r="AG692">
        <v>0.373</v>
      </c>
      <c r="AI692">
        <v>0.18801000000000001</v>
      </c>
      <c r="AJ692">
        <v>0.18323</v>
      </c>
      <c r="AK692">
        <v>3.5140000000000199E-2</v>
      </c>
      <c r="AM692">
        <v>0.24052000000000001</v>
      </c>
      <c r="AN692">
        <v>0.25507999999999997</v>
      </c>
      <c r="AO692">
        <v>1.25163</v>
      </c>
    </row>
    <row r="693" spans="3:41">
      <c r="C693">
        <v>1.4756</v>
      </c>
      <c r="D693">
        <v>1.4535100000000001</v>
      </c>
      <c r="E693">
        <v>1.6469499999999999</v>
      </c>
      <c r="G693">
        <v>1.4676899999999999</v>
      </c>
      <c r="H693">
        <v>1.4457800000000001</v>
      </c>
      <c r="I693">
        <v>1.60564</v>
      </c>
      <c r="K693">
        <v>1.43927</v>
      </c>
      <c r="L693">
        <v>1.4239999999999999</v>
      </c>
      <c r="M693">
        <v>1.5876699999999999</v>
      </c>
      <c r="O693">
        <v>1.4463699999999999</v>
      </c>
      <c r="P693">
        <v>1.4275</v>
      </c>
      <c r="Q693">
        <v>1.6342699999999999</v>
      </c>
      <c r="S693">
        <v>1.37873</v>
      </c>
      <c r="T693">
        <v>1.3591800000000001</v>
      </c>
      <c r="U693">
        <v>1.57986</v>
      </c>
      <c r="W693">
        <v>1.4354199999999999</v>
      </c>
      <c r="X693">
        <v>1.41534</v>
      </c>
      <c r="Y693">
        <v>1.5325899999999999</v>
      </c>
      <c r="AA693">
        <v>1.492</v>
      </c>
      <c r="AB693">
        <v>1.46848</v>
      </c>
      <c r="AC693">
        <v>1.6650400000000001</v>
      </c>
      <c r="AE693">
        <v>1.4237599999999999</v>
      </c>
      <c r="AF693">
        <v>1.40588</v>
      </c>
      <c r="AG693">
        <v>1.52118</v>
      </c>
      <c r="AI693">
        <v>1.45</v>
      </c>
      <c r="AJ693">
        <v>1.4352499999999999</v>
      </c>
      <c r="AK693">
        <v>1.59497</v>
      </c>
      <c r="AM693">
        <v>1.42025</v>
      </c>
      <c r="AN693">
        <v>1.39503</v>
      </c>
      <c r="AO693">
        <v>1.47984</v>
      </c>
    </row>
    <row r="694" spans="3:41">
      <c r="C694">
        <v>1.5341</v>
      </c>
      <c r="D694">
        <v>1.5159499999999999</v>
      </c>
      <c r="E694">
        <v>1.66743</v>
      </c>
      <c r="G694">
        <v>1.62209</v>
      </c>
      <c r="H694">
        <v>1.6001399999999999</v>
      </c>
      <c r="I694">
        <v>2.0317400000000001</v>
      </c>
      <c r="K694">
        <v>1.4806600000000001</v>
      </c>
      <c r="L694">
        <v>1.46967</v>
      </c>
      <c r="M694">
        <v>1.6213500000000001</v>
      </c>
      <c r="O694">
        <v>1.80301</v>
      </c>
      <c r="P694">
        <v>1.8099499999999999</v>
      </c>
      <c r="Q694">
        <v>1.9504600000000001</v>
      </c>
      <c r="S694">
        <v>1.82467</v>
      </c>
      <c r="T694">
        <v>1.8089299999999999</v>
      </c>
      <c r="U694">
        <v>2.5924399999999999</v>
      </c>
      <c r="W694">
        <v>1.8683099999999999</v>
      </c>
      <c r="X694">
        <v>1.84049</v>
      </c>
      <c r="Y694">
        <v>2.3318099999999999</v>
      </c>
      <c r="AA694">
        <v>2.19794</v>
      </c>
      <c r="AB694">
        <v>2.1585700000000001</v>
      </c>
      <c r="AC694">
        <v>2.7474799999999999</v>
      </c>
      <c r="AE694">
        <v>2.12249</v>
      </c>
      <c r="AF694">
        <v>2.09775</v>
      </c>
      <c r="AG694">
        <v>3.5474999999999999</v>
      </c>
      <c r="AI694">
        <v>2.3484099999999999</v>
      </c>
      <c r="AJ694">
        <v>2.36469</v>
      </c>
      <c r="AK694">
        <v>3.38436</v>
      </c>
      <c r="AM694">
        <v>2.3162099999999999</v>
      </c>
      <c r="AN694">
        <v>2.31135</v>
      </c>
      <c r="AO694">
        <v>2.9666199999999998</v>
      </c>
    </row>
    <row r="695" spans="3:41">
      <c r="C695">
        <v>5.8500000000000003E-2</v>
      </c>
      <c r="D695">
        <v>6.24400000000001E-2</v>
      </c>
      <c r="E695">
        <v>2.0480000000000099E-2</v>
      </c>
      <c r="G695">
        <v>0.15440000000000001</v>
      </c>
      <c r="H695">
        <v>0.15436</v>
      </c>
      <c r="I695">
        <v>0.42609999999999998</v>
      </c>
      <c r="K695">
        <v>4.1389999999999802E-2</v>
      </c>
      <c r="L695">
        <v>4.5670000000000099E-2</v>
      </c>
      <c r="M695">
        <v>3.3679999999999898E-2</v>
      </c>
      <c r="O695">
        <v>0.35664000000000001</v>
      </c>
      <c r="P695">
        <v>0.38245000000000001</v>
      </c>
      <c r="Q695">
        <v>0.31619000000000003</v>
      </c>
      <c r="S695">
        <v>0.44594</v>
      </c>
      <c r="T695">
        <v>0.44974999999999998</v>
      </c>
      <c r="U695">
        <v>1.01258</v>
      </c>
      <c r="W695">
        <v>0.43289</v>
      </c>
      <c r="X695">
        <v>0.42514999999999997</v>
      </c>
      <c r="Y695">
        <v>0.79922000000000004</v>
      </c>
      <c r="AA695">
        <v>0.70594000000000001</v>
      </c>
      <c r="AB695">
        <v>0.69008999999999998</v>
      </c>
      <c r="AC695">
        <v>1.0824400000000001</v>
      </c>
      <c r="AE695">
        <v>0.69872999999999996</v>
      </c>
      <c r="AF695">
        <v>0.69186999999999999</v>
      </c>
      <c r="AG695">
        <v>2.0263200000000001</v>
      </c>
      <c r="AI695">
        <v>0.89841000000000004</v>
      </c>
      <c r="AJ695">
        <v>0.92944000000000004</v>
      </c>
      <c r="AK695">
        <v>1.78939</v>
      </c>
      <c r="AM695">
        <v>0.89595999999999998</v>
      </c>
      <c r="AN695">
        <v>0.91632000000000002</v>
      </c>
      <c r="AO695">
        <v>1.48678</v>
      </c>
    </row>
    <row r="696" spans="3:41">
      <c r="C696">
        <v>1.4266799999999999</v>
      </c>
      <c r="D696">
        <v>1.4053500000000001</v>
      </c>
      <c r="E696">
        <v>1.5508200000000001</v>
      </c>
      <c r="G696">
        <v>1.41774</v>
      </c>
      <c r="H696">
        <v>1.39967</v>
      </c>
      <c r="I696">
        <v>1.55264</v>
      </c>
      <c r="K696">
        <v>1.4410000000000001</v>
      </c>
      <c r="L696">
        <v>1.4235599999999999</v>
      </c>
      <c r="M696">
        <v>1.58188</v>
      </c>
      <c r="O696">
        <v>1.45834</v>
      </c>
      <c r="P696">
        <v>1.4404999999999999</v>
      </c>
      <c r="Q696">
        <v>1.6464399999999999</v>
      </c>
      <c r="S696">
        <v>1.4335599999999999</v>
      </c>
      <c r="T696">
        <v>1.413</v>
      </c>
      <c r="U696">
        <v>1.6002000000000001</v>
      </c>
      <c r="W696">
        <v>1.3922099999999999</v>
      </c>
      <c r="X696">
        <v>1.37121</v>
      </c>
      <c r="Y696">
        <v>1.55708</v>
      </c>
      <c r="AA696">
        <v>1.3963699999999999</v>
      </c>
      <c r="AB696">
        <v>1.3885700000000001</v>
      </c>
      <c r="AC696">
        <v>1.59077</v>
      </c>
      <c r="AE696">
        <v>1.44621</v>
      </c>
      <c r="AF696">
        <v>1.4276500000000001</v>
      </c>
      <c r="AG696">
        <v>1.6239399999999999</v>
      </c>
      <c r="AI696">
        <v>1.4190400000000001</v>
      </c>
      <c r="AJ696">
        <v>1.3995500000000001</v>
      </c>
      <c r="AK696">
        <v>1.6057900000000001</v>
      </c>
      <c r="AM696">
        <v>1.4403300000000001</v>
      </c>
      <c r="AN696">
        <v>1.4211499999999999</v>
      </c>
      <c r="AO696">
        <v>1.59337</v>
      </c>
    </row>
    <row r="697" spans="3:41">
      <c r="C697">
        <v>1.48194</v>
      </c>
      <c r="D697">
        <v>1.46102</v>
      </c>
      <c r="E697">
        <v>1.68222</v>
      </c>
      <c r="G697">
        <v>1.6050599999999999</v>
      </c>
      <c r="H697">
        <v>1.5855699999999999</v>
      </c>
      <c r="I697">
        <v>1.5360799999999999</v>
      </c>
      <c r="K697">
        <v>1.6768400000000001</v>
      </c>
      <c r="L697">
        <v>1.65232</v>
      </c>
      <c r="M697">
        <v>1.6932700000000001</v>
      </c>
      <c r="O697">
        <v>1.7794099999999999</v>
      </c>
      <c r="P697">
        <v>1.7788299999999999</v>
      </c>
      <c r="Q697">
        <v>2.4917699999999998</v>
      </c>
      <c r="S697">
        <v>1.9103399999999999</v>
      </c>
      <c r="T697">
        <v>1.9217500000000001</v>
      </c>
      <c r="U697">
        <v>3.61585</v>
      </c>
      <c r="W697">
        <v>1.96956</v>
      </c>
      <c r="X697">
        <v>1.8982300000000001</v>
      </c>
      <c r="Y697">
        <v>3.06379</v>
      </c>
      <c r="AA697">
        <v>1.4843299999999999</v>
      </c>
      <c r="AB697">
        <v>1.50281</v>
      </c>
      <c r="AC697">
        <v>1.7748999999999999</v>
      </c>
      <c r="AE697">
        <v>2.2349000000000001</v>
      </c>
      <c r="AF697">
        <v>2.2573300000000001</v>
      </c>
      <c r="AG697">
        <v>3.2678600000000002</v>
      </c>
      <c r="AI697">
        <v>2.2155999999999998</v>
      </c>
      <c r="AJ697">
        <v>2.2464</v>
      </c>
      <c r="AK697">
        <v>4.3519600000000001</v>
      </c>
      <c r="AM697">
        <v>2.25665</v>
      </c>
      <c r="AN697">
        <v>2.31487</v>
      </c>
      <c r="AO697">
        <v>6.0224200000000003</v>
      </c>
    </row>
    <row r="698" spans="3:41">
      <c r="C698">
        <v>5.5260000000000101E-2</v>
      </c>
      <c r="D698">
        <v>5.5670000000000101E-2</v>
      </c>
      <c r="E698">
        <v>0.13139999999999999</v>
      </c>
      <c r="G698">
        <v>0.18731999999999999</v>
      </c>
      <c r="H698">
        <v>0.18590000000000001</v>
      </c>
      <c r="I698">
        <v>-1.6559999999999901E-2</v>
      </c>
      <c r="K698">
        <v>0.23583999999999999</v>
      </c>
      <c r="L698">
        <v>0.22875999999999999</v>
      </c>
      <c r="M698">
        <v>0.11139</v>
      </c>
      <c r="O698">
        <v>0.32107000000000002</v>
      </c>
      <c r="P698">
        <v>0.33833000000000002</v>
      </c>
      <c r="Q698">
        <v>0.84533000000000003</v>
      </c>
      <c r="S698">
        <v>0.47677999999999998</v>
      </c>
      <c r="T698">
        <v>0.50875000000000004</v>
      </c>
      <c r="U698">
        <v>2.0156499999999999</v>
      </c>
      <c r="W698">
        <v>0.57735000000000003</v>
      </c>
      <c r="X698">
        <v>0.52702000000000004</v>
      </c>
      <c r="Y698">
        <v>1.50671</v>
      </c>
      <c r="AA698">
        <v>8.7959999999999802E-2</v>
      </c>
      <c r="AB698">
        <v>0.11423999999999999</v>
      </c>
      <c r="AC698">
        <v>0.18412999999999999</v>
      </c>
      <c r="AE698">
        <v>0.78869</v>
      </c>
      <c r="AF698">
        <v>0.82967999999999997</v>
      </c>
      <c r="AG698">
        <v>1.64392</v>
      </c>
      <c r="AI698">
        <v>0.79656000000000005</v>
      </c>
      <c r="AJ698">
        <v>0.84684999999999999</v>
      </c>
      <c r="AK698">
        <v>2.7461700000000002</v>
      </c>
      <c r="AM698">
        <v>0.81632000000000005</v>
      </c>
      <c r="AN698">
        <v>0.89371999999999996</v>
      </c>
      <c r="AO698">
        <v>4.4290500000000002</v>
      </c>
    </row>
    <row r="699" spans="3:41">
      <c r="C699">
        <v>1.43326</v>
      </c>
      <c r="D699">
        <v>1.4167000000000001</v>
      </c>
      <c r="E699">
        <v>1.60486</v>
      </c>
      <c r="G699">
        <v>1.43635</v>
      </c>
      <c r="H699">
        <v>1.41998</v>
      </c>
      <c r="I699">
        <v>1.5638799999999999</v>
      </c>
      <c r="K699">
        <v>1.47495</v>
      </c>
      <c r="L699">
        <v>1.4537899999999999</v>
      </c>
      <c r="M699">
        <v>1.5731200000000001</v>
      </c>
      <c r="O699">
        <v>1.46567</v>
      </c>
      <c r="P699">
        <v>1.4465399999999999</v>
      </c>
      <c r="Q699">
        <v>1.6060700000000001</v>
      </c>
      <c r="S699">
        <v>1.44678</v>
      </c>
      <c r="T699">
        <v>1.4277</v>
      </c>
      <c r="U699">
        <v>1.5920399999999999</v>
      </c>
      <c r="W699">
        <v>1.4694</v>
      </c>
      <c r="X699">
        <v>1.44855</v>
      </c>
      <c r="Y699">
        <v>1.63375</v>
      </c>
      <c r="AA699">
        <v>1.4528399999999999</v>
      </c>
      <c r="AB699">
        <v>1.43092</v>
      </c>
      <c r="AC699">
        <v>1.6059099999999999</v>
      </c>
      <c r="AE699">
        <v>1.4210700000000001</v>
      </c>
      <c r="AF699">
        <v>1.40612</v>
      </c>
      <c r="AG699">
        <v>1.62287</v>
      </c>
      <c r="AI699">
        <v>1.4676</v>
      </c>
      <c r="AJ699">
        <v>1.44086</v>
      </c>
      <c r="AK699">
        <v>1.6516999999999999</v>
      </c>
      <c r="AM699">
        <v>1.4415899999999999</v>
      </c>
      <c r="AN699">
        <v>1.42256</v>
      </c>
      <c r="AO699">
        <v>1.6040399999999999</v>
      </c>
    </row>
    <row r="700" spans="3:41">
      <c r="C700">
        <v>1.48777</v>
      </c>
      <c r="D700">
        <v>1.47098</v>
      </c>
      <c r="E700">
        <v>1.7270099999999999</v>
      </c>
      <c r="G700">
        <v>1.46336</v>
      </c>
      <c r="H700">
        <v>1.44662</v>
      </c>
      <c r="I700">
        <v>1.5640799999999999</v>
      </c>
      <c r="K700">
        <v>1.74597</v>
      </c>
      <c r="L700">
        <v>1.7206399999999999</v>
      </c>
      <c r="M700">
        <v>1.76067</v>
      </c>
      <c r="O700">
        <v>1.7928299999999999</v>
      </c>
      <c r="P700">
        <v>1.7863</v>
      </c>
      <c r="Q700">
        <v>2.21326</v>
      </c>
      <c r="S700">
        <v>1.8668800000000001</v>
      </c>
      <c r="T700">
        <v>1.8639600000000001</v>
      </c>
      <c r="U700">
        <v>3.0608499999999998</v>
      </c>
      <c r="W700">
        <v>2.0177900000000002</v>
      </c>
      <c r="X700">
        <v>2.0120499999999999</v>
      </c>
      <c r="Y700">
        <v>4.6332000000000004</v>
      </c>
      <c r="AA700">
        <v>1.8934299999999999</v>
      </c>
      <c r="AB700">
        <v>1.8985099999999999</v>
      </c>
      <c r="AC700">
        <v>2.39032</v>
      </c>
      <c r="AE700">
        <v>2.2147000000000001</v>
      </c>
      <c r="AF700">
        <v>2.2193399999999999</v>
      </c>
      <c r="AG700">
        <v>4.2285599999999999</v>
      </c>
      <c r="AI700">
        <v>2.3433000000000002</v>
      </c>
      <c r="AJ700">
        <v>2.3186100000000001</v>
      </c>
      <c r="AK700">
        <v>3.4862299999999999</v>
      </c>
      <c r="AM700">
        <v>2.5191499999999998</v>
      </c>
      <c r="AN700">
        <v>2.53471</v>
      </c>
      <c r="AO700">
        <v>3.14222</v>
      </c>
    </row>
    <row r="701" spans="3:41">
      <c r="C701">
        <v>5.45100000000001E-2</v>
      </c>
      <c r="D701">
        <v>5.4279999999999898E-2</v>
      </c>
      <c r="E701">
        <v>0.12214999999999999</v>
      </c>
      <c r="G701">
        <v>2.7009999999999999E-2</v>
      </c>
      <c r="H701">
        <v>2.664E-2</v>
      </c>
      <c r="I701">
        <v>1.99999999999978E-4</v>
      </c>
      <c r="K701">
        <v>0.27101999999999998</v>
      </c>
      <c r="L701">
        <v>0.26684999999999998</v>
      </c>
      <c r="M701">
        <v>0.18754999999999999</v>
      </c>
      <c r="O701">
        <v>0.32716000000000001</v>
      </c>
      <c r="P701">
        <v>0.33976000000000001</v>
      </c>
      <c r="Q701">
        <v>0.60719000000000001</v>
      </c>
      <c r="S701">
        <v>0.42009999999999997</v>
      </c>
      <c r="T701">
        <v>0.43625999999999998</v>
      </c>
      <c r="U701">
        <v>1.4688099999999999</v>
      </c>
      <c r="W701">
        <v>0.54839000000000004</v>
      </c>
      <c r="X701">
        <v>0.5635</v>
      </c>
      <c r="Y701">
        <v>2.9994499999999999</v>
      </c>
      <c r="AA701">
        <v>0.44058999999999998</v>
      </c>
      <c r="AB701">
        <v>0.46759000000000001</v>
      </c>
      <c r="AC701">
        <v>0.78441000000000005</v>
      </c>
      <c r="AE701">
        <v>0.79362999999999995</v>
      </c>
      <c r="AF701">
        <v>0.81322000000000005</v>
      </c>
      <c r="AG701">
        <v>2.6056900000000001</v>
      </c>
      <c r="AI701">
        <v>0.87570000000000003</v>
      </c>
      <c r="AJ701">
        <v>0.87775000000000003</v>
      </c>
      <c r="AK701">
        <v>1.83453</v>
      </c>
      <c r="AM701">
        <v>1.0775600000000001</v>
      </c>
      <c r="AN701">
        <v>1.11215</v>
      </c>
      <c r="AO701">
        <v>1.5381800000000001</v>
      </c>
    </row>
    <row r="702" spans="3:41">
      <c r="G702">
        <v>1.41306</v>
      </c>
      <c r="H702">
        <v>1.39646</v>
      </c>
      <c r="I702">
        <v>1.5379700000000001</v>
      </c>
      <c r="O702">
        <v>1.3991899999999999</v>
      </c>
      <c r="P702">
        <v>1.3771</v>
      </c>
      <c r="Q702">
        <v>1.46852</v>
      </c>
      <c r="W702">
        <v>1.45932</v>
      </c>
      <c r="X702">
        <v>1.4371700000000001</v>
      </c>
      <c r="Y702">
        <v>1.5880300000000001</v>
      </c>
      <c r="AE702">
        <v>1.4536100000000001</v>
      </c>
      <c r="AF702">
        <v>1.4338500000000001</v>
      </c>
      <c r="AG702">
        <v>1.6514599999999999</v>
      </c>
      <c r="AM702">
        <v>1.4920199999999999</v>
      </c>
      <c r="AN702">
        <v>1.47645</v>
      </c>
      <c r="AO702">
        <v>1.6433899999999999</v>
      </c>
    </row>
    <row r="703" spans="3:41">
      <c r="G703">
        <v>1.4489300000000001</v>
      </c>
      <c r="H703">
        <v>1.4331</v>
      </c>
      <c r="I703">
        <v>1.5684400000000001</v>
      </c>
      <c r="O703">
        <v>1.7077599999999999</v>
      </c>
      <c r="P703">
        <v>1.7002299999999999</v>
      </c>
      <c r="Q703">
        <v>3.6156100000000002</v>
      </c>
      <c r="W703">
        <v>1.97838</v>
      </c>
      <c r="X703">
        <v>1.96418</v>
      </c>
      <c r="Y703">
        <v>2.7970600000000001</v>
      </c>
      <c r="AE703">
        <v>2.0619399999999999</v>
      </c>
      <c r="AF703">
        <v>2.06366</v>
      </c>
      <c r="AG703">
        <v>2.3845700000000001</v>
      </c>
      <c r="AM703">
        <v>1.6843900000000001</v>
      </c>
      <c r="AN703">
        <v>1.68398</v>
      </c>
      <c r="AO703">
        <v>1.8952199999999999</v>
      </c>
    </row>
    <row r="704" spans="3:41">
      <c r="G704">
        <v>3.5870000000000103E-2</v>
      </c>
      <c r="H704">
        <v>3.6639999999999999E-2</v>
      </c>
      <c r="I704">
        <v>3.0469999999999799E-2</v>
      </c>
      <c r="O704">
        <v>0.30857000000000001</v>
      </c>
      <c r="P704">
        <v>0.32312999999999997</v>
      </c>
      <c r="Q704">
        <v>2.1470899999999999</v>
      </c>
      <c r="W704">
        <v>0.51905999999999997</v>
      </c>
      <c r="X704">
        <v>0.52700999999999998</v>
      </c>
      <c r="Y704">
        <v>1.20903</v>
      </c>
      <c r="AE704">
        <v>0.60833000000000004</v>
      </c>
      <c r="AF704">
        <v>0.62980999999999998</v>
      </c>
      <c r="AG704">
        <v>0.73311000000000004</v>
      </c>
      <c r="AM704">
        <v>0.19237000000000001</v>
      </c>
      <c r="AN704">
        <v>0.20752999999999999</v>
      </c>
      <c r="AO704">
        <v>0.25183</v>
      </c>
    </row>
    <row r="705" spans="7:41">
      <c r="G705">
        <v>1.43438</v>
      </c>
      <c r="H705">
        <v>1.41275</v>
      </c>
      <c r="I705">
        <v>1.6418999999999999</v>
      </c>
      <c r="O705">
        <v>1.4491099999999999</v>
      </c>
      <c r="P705">
        <v>1.42811</v>
      </c>
      <c r="Q705">
        <v>1.6167800000000001</v>
      </c>
      <c r="W705">
        <v>1.43476</v>
      </c>
      <c r="X705">
        <v>1.41693</v>
      </c>
      <c r="Y705">
        <v>1.5589</v>
      </c>
      <c r="AE705">
        <v>1.4162999999999999</v>
      </c>
      <c r="AF705">
        <v>1.39933</v>
      </c>
      <c r="AG705">
        <v>1.56654</v>
      </c>
      <c r="AM705">
        <v>1.4156</v>
      </c>
      <c r="AN705">
        <v>1.3953100000000001</v>
      </c>
      <c r="AO705">
        <v>1.56731</v>
      </c>
    </row>
    <row r="706" spans="7:41">
      <c r="G706">
        <v>1.57437</v>
      </c>
      <c r="H706">
        <v>1.54932</v>
      </c>
      <c r="I706">
        <v>1.71719</v>
      </c>
      <c r="O706">
        <v>1.80602</v>
      </c>
      <c r="P706">
        <v>1.7813600000000001</v>
      </c>
      <c r="Q706">
        <v>3.0183499999999999</v>
      </c>
      <c r="W706">
        <v>1.5358799999999999</v>
      </c>
      <c r="X706">
        <v>1.52589</v>
      </c>
      <c r="Y706">
        <v>2.0741700000000001</v>
      </c>
      <c r="AE706">
        <v>1.9318299999999999</v>
      </c>
      <c r="AF706">
        <v>1.9389000000000001</v>
      </c>
      <c r="AG706">
        <v>3.65482</v>
      </c>
      <c r="AM706">
        <v>2.4569999999999999</v>
      </c>
      <c r="AN706">
        <v>2.42361</v>
      </c>
      <c r="AO706">
        <v>2.7003400000000002</v>
      </c>
    </row>
    <row r="707" spans="7:41">
      <c r="G707">
        <v>0.13999</v>
      </c>
      <c r="H707">
        <v>0.13657</v>
      </c>
      <c r="I707">
        <v>7.5289999999999899E-2</v>
      </c>
      <c r="O707">
        <v>0.35691000000000001</v>
      </c>
      <c r="P707">
        <v>0.35325000000000001</v>
      </c>
      <c r="Q707">
        <v>1.40157</v>
      </c>
      <c r="W707">
        <v>0.10112</v>
      </c>
      <c r="X707">
        <v>0.10896</v>
      </c>
      <c r="Y707">
        <v>0.51527000000000001</v>
      </c>
      <c r="AE707">
        <v>0.51553000000000004</v>
      </c>
      <c r="AF707">
        <v>0.53956999999999999</v>
      </c>
      <c r="AG707">
        <v>2.0882800000000001</v>
      </c>
      <c r="AM707">
        <v>1.0414000000000001</v>
      </c>
      <c r="AN707">
        <v>1.0283</v>
      </c>
      <c r="AO707">
        <v>1.13303</v>
      </c>
    </row>
    <row r="708" spans="7:41">
      <c r="G708">
        <v>1.4573199999999999</v>
      </c>
      <c r="H708">
        <v>1.4330700000000001</v>
      </c>
      <c r="I708">
        <v>1.5696099999999999</v>
      </c>
      <c r="O708">
        <v>1.45661</v>
      </c>
      <c r="P708">
        <v>1.43916</v>
      </c>
      <c r="Q708">
        <v>1.56873</v>
      </c>
      <c r="W708">
        <v>1.4559200000000001</v>
      </c>
      <c r="X708">
        <v>1.4376500000000001</v>
      </c>
      <c r="Y708">
        <v>1.58867</v>
      </c>
      <c r="AE708">
        <v>1.44052</v>
      </c>
      <c r="AF708">
        <v>1.42252</v>
      </c>
      <c r="AG708">
        <v>1.58779</v>
      </c>
      <c r="AM708">
        <v>1.38927</v>
      </c>
      <c r="AN708">
        <v>1.3709899999999999</v>
      </c>
      <c r="AO708">
        <v>1.5295099999999999</v>
      </c>
    </row>
    <row r="709" spans="7:41">
      <c r="G709">
        <v>1.6084400000000001</v>
      </c>
      <c r="H709">
        <v>1.5833999999999999</v>
      </c>
      <c r="I709">
        <v>1.75915</v>
      </c>
      <c r="O709">
        <v>1.5253000000000001</v>
      </c>
      <c r="P709">
        <v>1.51447</v>
      </c>
      <c r="Q709">
        <v>1.5831599999999999</v>
      </c>
      <c r="W709">
        <v>1.8945000000000001</v>
      </c>
      <c r="X709">
        <v>1.8806799999999999</v>
      </c>
      <c r="Y709">
        <v>3.6487400000000001</v>
      </c>
      <c r="AE709">
        <v>2.21265</v>
      </c>
      <c r="AF709">
        <v>2.2071399999999999</v>
      </c>
      <c r="AG709">
        <v>3.1610900000000002</v>
      </c>
      <c r="AM709">
        <v>2.3858799999999998</v>
      </c>
      <c r="AN709">
        <v>2.4300999999999999</v>
      </c>
      <c r="AO709">
        <v>3.5101900000000001</v>
      </c>
    </row>
    <row r="710" spans="7:41">
      <c r="G710">
        <v>0.15112</v>
      </c>
      <c r="H710">
        <v>0.15032999999999999</v>
      </c>
      <c r="I710">
        <v>0.18953999999999999</v>
      </c>
      <c r="O710">
        <v>6.8690000000000098E-2</v>
      </c>
      <c r="P710">
        <v>7.5310000000000002E-2</v>
      </c>
      <c r="Q710">
        <v>1.44299999999999E-2</v>
      </c>
      <c r="W710">
        <v>0.43858000000000003</v>
      </c>
      <c r="X710">
        <v>0.44302999999999998</v>
      </c>
      <c r="Y710">
        <v>2.0600700000000001</v>
      </c>
      <c r="AE710">
        <v>0.77212999999999998</v>
      </c>
      <c r="AF710">
        <v>0.78461999999999998</v>
      </c>
      <c r="AG710">
        <v>1.5732999999999999</v>
      </c>
      <c r="AM710">
        <v>0.99661</v>
      </c>
      <c r="AN710">
        <v>1.05911</v>
      </c>
      <c r="AO710">
        <v>1.98068</v>
      </c>
    </row>
    <row r="711" spans="7:41">
      <c r="G711">
        <v>1.43927</v>
      </c>
      <c r="H711">
        <v>1.4202399999999999</v>
      </c>
      <c r="I711">
        <v>1.55189</v>
      </c>
      <c r="O711">
        <v>1.4794099999999999</v>
      </c>
      <c r="P711">
        <v>1.46306</v>
      </c>
      <c r="Q711">
        <v>1.6455900000000001</v>
      </c>
      <c r="W711">
        <v>1.44418</v>
      </c>
      <c r="X711">
        <v>1.4242699999999999</v>
      </c>
      <c r="Y711">
        <v>1.5626899999999999</v>
      </c>
      <c r="AE711">
        <v>1.4474199999999999</v>
      </c>
      <c r="AF711">
        <v>1.4295800000000001</v>
      </c>
      <c r="AG711">
        <v>1.5788599999999999</v>
      </c>
      <c r="AM711">
        <v>1.4859199999999999</v>
      </c>
      <c r="AN711">
        <v>1.4633700000000001</v>
      </c>
      <c r="AO711">
        <v>1.64035</v>
      </c>
    </row>
    <row r="712" spans="7:41">
      <c r="G712">
        <v>1.60547</v>
      </c>
      <c r="H712">
        <v>1.56925</v>
      </c>
      <c r="I712">
        <v>2.9528099999999999</v>
      </c>
      <c r="O712">
        <v>1.85907</v>
      </c>
      <c r="P712">
        <v>1.8357699999999999</v>
      </c>
      <c r="Q712">
        <v>3.3957299999999999</v>
      </c>
      <c r="W712">
        <v>2.02644</v>
      </c>
      <c r="X712">
        <v>2.0162300000000002</v>
      </c>
      <c r="Y712">
        <v>2.4915400000000001</v>
      </c>
      <c r="AE712">
        <v>1.6161399999999999</v>
      </c>
      <c r="AF712">
        <v>1.60301</v>
      </c>
      <c r="AG712">
        <v>1.8823700000000001</v>
      </c>
      <c r="AM712">
        <v>2.4702899999999999</v>
      </c>
      <c r="AN712">
        <v>2.42666</v>
      </c>
      <c r="AO712">
        <v>4.3311500000000001</v>
      </c>
    </row>
    <row r="713" spans="7:41">
      <c r="G713">
        <v>0.16619999999999999</v>
      </c>
      <c r="H713">
        <v>0.14901</v>
      </c>
      <c r="I713">
        <v>1.4009199999999999</v>
      </c>
      <c r="O713">
        <v>0.37966</v>
      </c>
      <c r="P713">
        <v>0.37270999999999999</v>
      </c>
      <c r="Q713">
        <v>1.75014</v>
      </c>
      <c r="W713">
        <v>0.58226</v>
      </c>
      <c r="X713">
        <v>0.59196000000000004</v>
      </c>
      <c r="Y713">
        <v>0.92884999999999995</v>
      </c>
      <c r="AE713">
        <v>0.16872000000000001</v>
      </c>
      <c r="AF713">
        <v>0.17343</v>
      </c>
      <c r="AG713">
        <v>0.30351</v>
      </c>
      <c r="AM713">
        <v>0.98436999999999997</v>
      </c>
      <c r="AN713">
        <v>0.96328999999999998</v>
      </c>
      <c r="AO713">
        <v>2.6907999999999999</v>
      </c>
    </row>
    <row r="714" spans="7:41">
      <c r="G714">
        <v>1.46146</v>
      </c>
      <c r="H714">
        <v>1.43987</v>
      </c>
      <c r="I714">
        <v>1.6151199999999999</v>
      </c>
      <c r="O714">
        <v>1.4478800000000001</v>
      </c>
      <c r="P714">
        <v>1.4277</v>
      </c>
      <c r="Q714">
        <v>1.60954</v>
      </c>
      <c r="W714">
        <v>1.4198999999999999</v>
      </c>
      <c r="X714">
        <v>1.3973100000000001</v>
      </c>
      <c r="Y714">
        <v>1.56274</v>
      </c>
      <c r="AE714">
        <v>1.43066</v>
      </c>
      <c r="AF714">
        <v>1.41073</v>
      </c>
      <c r="AG714">
        <v>1.59223</v>
      </c>
      <c r="AM714">
        <v>1.4772799999999999</v>
      </c>
      <c r="AN714">
        <v>1.45709</v>
      </c>
      <c r="AO714">
        <v>1.59639</v>
      </c>
    </row>
    <row r="715" spans="7:41">
      <c r="G715">
        <v>1.4920899999999999</v>
      </c>
      <c r="H715">
        <v>1.47349</v>
      </c>
      <c r="I715">
        <v>1.73119</v>
      </c>
      <c r="O715">
        <v>1.7996399999999999</v>
      </c>
      <c r="P715">
        <v>1.7758700000000001</v>
      </c>
      <c r="Q715">
        <v>3.3515100000000002</v>
      </c>
      <c r="W715">
        <v>1.80914</v>
      </c>
      <c r="X715">
        <v>1.78975</v>
      </c>
      <c r="Y715">
        <v>2.0927600000000002</v>
      </c>
      <c r="AE715">
        <v>2.2075300000000002</v>
      </c>
      <c r="AF715">
        <v>2.2460300000000002</v>
      </c>
      <c r="AG715">
        <v>5.7743000000000002</v>
      </c>
      <c r="AM715">
        <v>2.5982500000000002</v>
      </c>
      <c r="AN715">
        <v>2.5209299999999999</v>
      </c>
      <c r="AO715">
        <v>4.1789399999999999</v>
      </c>
    </row>
    <row r="716" spans="7:41">
      <c r="G716">
        <v>3.0630000000000199E-2</v>
      </c>
      <c r="H716">
        <v>3.3619999999999997E-2</v>
      </c>
      <c r="I716">
        <v>0.11607000000000001</v>
      </c>
      <c r="O716">
        <v>0.35176000000000002</v>
      </c>
      <c r="P716">
        <v>0.34816999999999998</v>
      </c>
      <c r="Q716">
        <v>1.74197</v>
      </c>
      <c r="W716">
        <v>0.38923999999999997</v>
      </c>
      <c r="X716">
        <v>0.39244000000000001</v>
      </c>
      <c r="Y716">
        <v>0.53002000000000005</v>
      </c>
      <c r="AE716">
        <v>0.77686999999999995</v>
      </c>
      <c r="AF716">
        <v>0.83530000000000004</v>
      </c>
      <c r="AG716">
        <v>4.1820700000000004</v>
      </c>
      <c r="AM716">
        <v>1.12097</v>
      </c>
      <c r="AN716">
        <v>1.0638399999999999</v>
      </c>
      <c r="AO716">
        <v>2.5825499999999999</v>
      </c>
    </row>
    <row r="717" spans="7:41">
      <c r="G717">
        <v>1.4057999999999999</v>
      </c>
      <c r="H717">
        <v>1.3871800000000001</v>
      </c>
      <c r="I717">
        <v>1.56149</v>
      </c>
      <c r="O717">
        <v>1.4555</v>
      </c>
      <c r="P717">
        <v>1.4386699999999999</v>
      </c>
      <c r="Q717">
        <v>1.5848100000000001</v>
      </c>
      <c r="W717">
        <v>1.4491499999999999</v>
      </c>
      <c r="X717">
        <v>1.4310799999999999</v>
      </c>
      <c r="Y717">
        <v>1.56549</v>
      </c>
      <c r="AE717">
        <v>1.3775999999999999</v>
      </c>
      <c r="AF717">
        <v>1.36496</v>
      </c>
      <c r="AG717">
        <v>1.49257</v>
      </c>
      <c r="AM717">
        <v>1.4566399999999999</v>
      </c>
      <c r="AN717">
        <v>1.4365300000000001</v>
      </c>
      <c r="AO717">
        <v>1.6141000000000001</v>
      </c>
    </row>
    <row r="718" spans="7:41">
      <c r="G718">
        <v>1.5699799999999999</v>
      </c>
      <c r="H718">
        <v>1.54148</v>
      </c>
      <c r="I718">
        <v>1.6329</v>
      </c>
      <c r="O718">
        <v>1.80186</v>
      </c>
      <c r="P718">
        <v>1.78302</v>
      </c>
      <c r="Q718">
        <v>2.4309799999999999</v>
      </c>
      <c r="W718">
        <v>1.5434699999999999</v>
      </c>
      <c r="X718">
        <v>1.53118</v>
      </c>
      <c r="Y718">
        <v>1.96733</v>
      </c>
      <c r="AE718">
        <v>2.1620599999999999</v>
      </c>
      <c r="AF718">
        <v>2.1932</v>
      </c>
      <c r="AG718">
        <v>3.6145999999999998</v>
      </c>
      <c r="AM718">
        <v>2.38707</v>
      </c>
      <c r="AN718">
        <v>2.3820000000000001</v>
      </c>
      <c r="AO718">
        <v>4.35623</v>
      </c>
    </row>
    <row r="719" spans="7:41">
      <c r="G719">
        <v>0.16417999999999999</v>
      </c>
      <c r="H719">
        <v>0.15429999999999999</v>
      </c>
      <c r="I719">
        <v>7.1410000000000001E-2</v>
      </c>
      <c r="O719">
        <v>0.34636</v>
      </c>
      <c r="P719">
        <v>0.34434999999999999</v>
      </c>
      <c r="Q719">
        <v>0.84616999999999998</v>
      </c>
      <c r="W719">
        <v>9.4320000000000195E-2</v>
      </c>
      <c r="X719">
        <v>0.10009999999999999</v>
      </c>
      <c r="Y719">
        <v>0.40183999999999997</v>
      </c>
      <c r="AE719">
        <v>0.78446000000000005</v>
      </c>
      <c r="AF719">
        <v>0.82823999999999998</v>
      </c>
      <c r="AG719">
        <v>2.1220300000000001</v>
      </c>
      <c r="AM719">
        <v>0.93042999999999998</v>
      </c>
      <c r="AN719">
        <v>0.94547000000000003</v>
      </c>
      <c r="AO719">
        <v>2.74213</v>
      </c>
    </row>
    <row r="720" spans="7:41">
      <c r="G720">
        <v>1.46336</v>
      </c>
      <c r="H720">
        <v>1.44363</v>
      </c>
      <c r="I720">
        <v>1.589</v>
      </c>
      <c r="O720">
        <v>1.4338</v>
      </c>
      <c r="P720">
        <v>1.41753</v>
      </c>
      <c r="Q720">
        <v>1.6005799999999999</v>
      </c>
      <c r="W720">
        <v>1.52443</v>
      </c>
      <c r="X720">
        <v>1.50474</v>
      </c>
      <c r="Y720">
        <v>1.6793100000000001</v>
      </c>
      <c r="AE720">
        <v>1.4069799999999999</v>
      </c>
      <c r="AF720">
        <v>1.3924099999999999</v>
      </c>
      <c r="AG720">
        <v>1.50997</v>
      </c>
      <c r="AM720">
        <v>1.4649099999999999</v>
      </c>
      <c r="AN720">
        <v>1.44373</v>
      </c>
      <c r="AO720">
        <v>1.6484300000000001</v>
      </c>
    </row>
    <row r="721" spans="7:41">
      <c r="G721">
        <v>1.60304</v>
      </c>
      <c r="H721">
        <v>1.58046</v>
      </c>
      <c r="I721">
        <v>1.70106</v>
      </c>
      <c r="O721">
        <v>1.50136</v>
      </c>
      <c r="P721">
        <v>1.4888999999999999</v>
      </c>
      <c r="Q721">
        <v>1.6138999999999999</v>
      </c>
      <c r="W721">
        <v>2.0387400000000002</v>
      </c>
      <c r="X721">
        <v>2.0514800000000002</v>
      </c>
      <c r="Y721">
        <v>2.9936699999999998</v>
      </c>
      <c r="AE721">
        <v>2.1588699999999998</v>
      </c>
      <c r="AF721">
        <v>2.1895500000000001</v>
      </c>
      <c r="AG721">
        <v>2.5241899999999999</v>
      </c>
      <c r="AM721">
        <v>2.6159400000000002</v>
      </c>
      <c r="AN721">
        <v>2.5539000000000001</v>
      </c>
      <c r="AO721">
        <v>5.5758299999999998</v>
      </c>
    </row>
    <row r="722" spans="7:41">
      <c r="G722">
        <v>0.13968</v>
      </c>
      <c r="H722">
        <v>0.13683000000000001</v>
      </c>
      <c r="I722">
        <v>0.11206000000000001</v>
      </c>
      <c r="O722">
        <v>6.7560000000000106E-2</v>
      </c>
      <c r="P722">
        <v>7.1370000000000197E-2</v>
      </c>
      <c r="Q722">
        <v>1.33200000000002E-2</v>
      </c>
      <c r="W722">
        <v>0.51431000000000004</v>
      </c>
      <c r="X722">
        <v>0.54674</v>
      </c>
      <c r="Y722">
        <v>1.31436</v>
      </c>
      <c r="AE722">
        <v>0.75188999999999995</v>
      </c>
      <c r="AF722">
        <v>0.79713999999999996</v>
      </c>
      <c r="AG722">
        <v>1.0142199999999999</v>
      </c>
      <c r="AM722">
        <v>1.15103</v>
      </c>
      <c r="AN722">
        <v>1.1101700000000001</v>
      </c>
      <c r="AO722">
        <v>3.9274</v>
      </c>
    </row>
    <row r="723" spans="7:41">
      <c r="G723">
        <v>1.42296</v>
      </c>
      <c r="H723">
        <v>1.40743</v>
      </c>
      <c r="I723">
        <v>1.5277099999999999</v>
      </c>
      <c r="O723">
        <v>1.4176899999999999</v>
      </c>
      <c r="P723">
        <v>1.40184</v>
      </c>
      <c r="Q723">
        <v>1.5426299999999999</v>
      </c>
      <c r="W723">
        <v>1.4349400000000001</v>
      </c>
      <c r="X723">
        <v>1.42448</v>
      </c>
      <c r="Y723">
        <v>1.60171</v>
      </c>
      <c r="AE723">
        <v>1.4404300000000001</v>
      </c>
      <c r="AF723">
        <v>1.4180600000000001</v>
      </c>
      <c r="AG723">
        <v>1.5573600000000001</v>
      </c>
      <c r="AM723">
        <v>1.45042</v>
      </c>
      <c r="AN723">
        <v>1.4282699999999999</v>
      </c>
      <c r="AO723">
        <v>1.5528900000000001</v>
      </c>
    </row>
    <row r="724" spans="7:41">
      <c r="G724">
        <v>1.5903099999999999</v>
      </c>
      <c r="H724">
        <v>1.58182</v>
      </c>
      <c r="I724">
        <v>1.6115900000000001</v>
      </c>
      <c r="O724">
        <v>1.4750099999999999</v>
      </c>
      <c r="P724">
        <v>1.4511099999999999</v>
      </c>
      <c r="Q724">
        <v>1.5747899999999999</v>
      </c>
      <c r="W724">
        <v>1.5505599999999999</v>
      </c>
      <c r="X724">
        <v>1.56037</v>
      </c>
      <c r="Y724">
        <v>1.8633900000000001</v>
      </c>
      <c r="AE724">
        <v>2.2642000000000002</v>
      </c>
      <c r="AF724">
        <v>2.2751399999999999</v>
      </c>
      <c r="AG724">
        <v>5.7664600000000004</v>
      </c>
      <c r="AM724">
        <v>2.3085599999999999</v>
      </c>
      <c r="AN724">
        <v>2.3278400000000001</v>
      </c>
      <c r="AO724">
        <v>3.3060999999999998</v>
      </c>
    </row>
    <row r="725" spans="7:41">
      <c r="G725">
        <v>0.16735</v>
      </c>
      <c r="H725">
        <v>0.17438999999999999</v>
      </c>
      <c r="I725">
        <v>8.3880000000000204E-2</v>
      </c>
      <c r="O725">
        <v>5.7320000000000003E-2</v>
      </c>
      <c r="P725">
        <v>4.9269999999999897E-2</v>
      </c>
      <c r="Q725">
        <v>3.2160000000000202E-2</v>
      </c>
      <c r="W725">
        <v>0.11562</v>
      </c>
      <c r="X725">
        <v>0.13589000000000001</v>
      </c>
      <c r="Y725">
        <v>0.26168000000000002</v>
      </c>
      <c r="AE725">
        <v>0.82377</v>
      </c>
      <c r="AF725">
        <v>0.85707999999999995</v>
      </c>
      <c r="AG725">
        <v>4.2091000000000003</v>
      </c>
      <c r="AM725">
        <v>0.85814000000000001</v>
      </c>
      <c r="AN725">
        <v>0.89956999999999998</v>
      </c>
      <c r="AO725">
        <v>1.7532099999999999</v>
      </c>
    </row>
    <row r="726" spans="7:41">
      <c r="G726">
        <v>1.45682</v>
      </c>
      <c r="H726">
        <v>1.43503</v>
      </c>
      <c r="I726">
        <v>1.6012500000000001</v>
      </c>
      <c r="O726">
        <v>1.44842</v>
      </c>
      <c r="P726">
        <v>1.4303999999999999</v>
      </c>
      <c r="Q726">
        <v>1.6123499999999999</v>
      </c>
      <c r="W726">
        <v>1.42093</v>
      </c>
      <c r="X726">
        <v>1.4019900000000001</v>
      </c>
      <c r="Y726">
        <v>1.5586500000000001</v>
      </c>
      <c r="AE726">
        <v>1.4698199999999999</v>
      </c>
      <c r="AF726">
        <v>1.4436500000000001</v>
      </c>
      <c r="AG726">
        <v>1.6202099999999999</v>
      </c>
      <c r="AM726">
        <v>1.42713</v>
      </c>
      <c r="AN726">
        <v>1.40469</v>
      </c>
      <c r="AO726">
        <v>1.56657</v>
      </c>
    </row>
    <row r="727" spans="7:41">
      <c r="G727">
        <v>1.6193200000000001</v>
      </c>
      <c r="H727">
        <v>1.6004100000000001</v>
      </c>
      <c r="I727">
        <v>1.7692399999999999</v>
      </c>
      <c r="O727">
        <v>1.76641</v>
      </c>
      <c r="P727">
        <v>1.7737499999999999</v>
      </c>
      <c r="Q727">
        <v>2.4350299999999998</v>
      </c>
      <c r="W727">
        <v>1.91977</v>
      </c>
      <c r="X727">
        <v>1.9154599999999999</v>
      </c>
      <c r="Y727">
        <v>3.7155399999999998</v>
      </c>
      <c r="AE727">
        <v>1.948</v>
      </c>
      <c r="AF727">
        <v>1.83317</v>
      </c>
      <c r="AG727">
        <v>2.4582299999999999</v>
      </c>
      <c r="AM727">
        <v>2.4257499999999999</v>
      </c>
      <c r="AN727">
        <v>2.4411999999999998</v>
      </c>
      <c r="AO727">
        <v>2.5079600000000002</v>
      </c>
    </row>
    <row r="728" spans="7:41">
      <c r="G728">
        <v>0.16250000000000001</v>
      </c>
      <c r="H728">
        <v>0.16538</v>
      </c>
      <c r="I728">
        <v>0.16799</v>
      </c>
      <c r="O728">
        <v>0.31798999999999999</v>
      </c>
      <c r="P728">
        <v>0.34334999999999999</v>
      </c>
      <c r="Q728">
        <v>0.82267999999999997</v>
      </c>
      <c r="W728">
        <v>0.49884000000000001</v>
      </c>
      <c r="X728">
        <v>0.51346999999999998</v>
      </c>
      <c r="Y728">
        <v>2.1568900000000002</v>
      </c>
      <c r="AE728">
        <v>0.47817999999999999</v>
      </c>
      <c r="AF728">
        <v>0.38951999999999998</v>
      </c>
      <c r="AG728">
        <v>0.83801999999999999</v>
      </c>
      <c r="AM728">
        <v>0.99861999999999995</v>
      </c>
      <c r="AN728">
        <v>1.03651</v>
      </c>
      <c r="AO728">
        <v>0.94138999999999995</v>
      </c>
    </row>
    <row r="729" spans="7:41">
      <c r="G729">
        <v>1.42652</v>
      </c>
      <c r="H729">
        <v>1.4097599999999999</v>
      </c>
      <c r="I729">
        <v>1.55281</v>
      </c>
      <c r="O729">
        <v>1.47116</v>
      </c>
      <c r="P729">
        <v>1.45048</v>
      </c>
      <c r="Q729">
        <v>1.60233</v>
      </c>
      <c r="W729">
        <v>1.4311499999999999</v>
      </c>
      <c r="X729">
        <v>1.4168400000000001</v>
      </c>
      <c r="Y729">
        <v>1.5712999999999999</v>
      </c>
      <c r="AE729">
        <v>1.4539299999999999</v>
      </c>
      <c r="AF729">
        <v>1.4414800000000001</v>
      </c>
      <c r="AG729">
        <v>1.5507299999999999</v>
      </c>
      <c r="AM729">
        <v>1.3966700000000001</v>
      </c>
      <c r="AN729">
        <v>1.3834900000000001</v>
      </c>
      <c r="AO729">
        <v>1.5140199999999999</v>
      </c>
    </row>
    <row r="730" spans="7:41">
      <c r="G730">
        <v>1.58277</v>
      </c>
      <c r="H730">
        <v>1.5740099999999999</v>
      </c>
      <c r="I730">
        <v>1.68262</v>
      </c>
      <c r="O730">
        <v>1.72959</v>
      </c>
      <c r="P730">
        <v>1.70814</v>
      </c>
      <c r="Q730">
        <v>3.33067</v>
      </c>
      <c r="W730">
        <v>1.9373100000000001</v>
      </c>
      <c r="X730">
        <v>1.97339</v>
      </c>
      <c r="Y730">
        <v>3.94164</v>
      </c>
      <c r="AE730">
        <v>1.62158</v>
      </c>
      <c r="AF730">
        <v>1.61893</v>
      </c>
      <c r="AG730">
        <v>1.5872999999999999</v>
      </c>
      <c r="AM730">
        <v>1.5893299999999999</v>
      </c>
      <c r="AN730">
        <v>1.6051299999999999</v>
      </c>
      <c r="AO730">
        <v>2.1915200000000001</v>
      </c>
    </row>
    <row r="731" spans="7:41">
      <c r="G731">
        <v>0.15625</v>
      </c>
      <c r="H731">
        <v>0.16425000000000001</v>
      </c>
      <c r="I731">
        <v>0.12981000000000001</v>
      </c>
      <c r="O731">
        <v>0.25842999999999999</v>
      </c>
      <c r="P731">
        <v>0.25766</v>
      </c>
      <c r="Q731">
        <v>1.72834</v>
      </c>
      <c r="W731">
        <v>0.50616000000000005</v>
      </c>
      <c r="X731">
        <v>0.55654999999999999</v>
      </c>
      <c r="Y731">
        <v>2.3703400000000001</v>
      </c>
      <c r="AE731">
        <v>0.16764999999999999</v>
      </c>
      <c r="AF731">
        <v>0.17745</v>
      </c>
      <c r="AG731">
        <v>3.6569999999999797E-2</v>
      </c>
      <c r="AM731">
        <v>0.19266</v>
      </c>
      <c r="AN731">
        <v>0.22164</v>
      </c>
      <c r="AO731">
        <v>0.67749999999999999</v>
      </c>
    </row>
    <row r="732" spans="7:41">
      <c r="G732">
        <v>1.4082300000000001</v>
      </c>
      <c r="H732">
        <v>1.3918699999999999</v>
      </c>
      <c r="I732">
        <v>1.5715600000000001</v>
      </c>
      <c r="O732">
        <v>1.4367300000000001</v>
      </c>
      <c r="P732">
        <v>1.41649</v>
      </c>
      <c r="Q732">
        <v>1.5668299999999999</v>
      </c>
      <c r="W732">
        <v>1.4733099999999999</v>
      </c>
      <c r="X732">
        <v>1.4501200000000001</v>
      </c>
      <c r="Y732">
        <v>1.6074600000000001</v>
      </c>
      <c r="AE732">
        <v>1.4809399999999999</v>
      </c>
      <c r="AF732">
        <v>1.45773</v>
      </c>
      <c r="AG732">
        <v>1.6049199999999999</v>
      </c>
      <c r="AM732">
        <v>1.43719</v>
      </c>
      <c r="AN732">
        <v>1.4167799999999999</v>
      </c>
      <c r="AO732">
        <v>1.5925400000000001</v>
      </c>
    </row>
    <row r="733" spans="7:41">
      <c r="G733">
        <v>1.4356899999999999</v>
      </c>
      <c r="H733">
        <v>1.4195500000000001</v>
      </c>
      <c r="I733">
        <v>1.67333</v>
      </c>
      <c r="O733">
        <v>1.78189</v>
      </c>
      <c r="P733">
        <v>1.8168500000000001</v>
      </c>
      <c r="Q733">
        <v>2.86734</v>
      </c>
      <c r="W733">
        <v>2.0350700000000002</v>
      </c>
      <c r="X733">
        <v>2.0240499999999999</v>
      </c>
      <c r="Y733">
        <v>4.65829</v>
      </c>
      <c r="AE733">
        <v>2.2637999999999998</v>
      </c>
      <c r="AF733">
        <v>2.2844799999999998</v>
      </c>
      <c r="AG733">
        <v>3.9055800000000001</v>
      </c>
      <c r="AM733">
        <v>2.2995100000000002</v>
      </c>
      <c r="AN733">
        <v>2.3219699999999999</v>
      </c>
      <c r="AO733">
        <v>2.8196099999999999</v>
      </c>
    </row>
    <row r="734" spans="7:41">
      <c r="G734">
        <v>2.7459999999999998E-2</v>
      </c>
      <c r="H734">
        <v>2.76800000000001E-2</v>
      </c>
      <c r="I734">
        <v>0.10177</v>
      </c>
      <c r="O734">
        <v>0.34516000000000002</v>
      </c>
      <c r="P734">
        <v>0.40035999999999999</v>
      </c>
      <c r="Q734">
        <v>1.3005100000000001</v>
      </c>
      <c r="W734">
        <v>0.56176000000000004</v>
      </c>
      <c r="X734">
        <v>0.57393000000000005</v>
      </c>
      <c r="Y734">
        <v>3.0508299999999999</v>
      </c>
      <c r="AE734">
        <v>0.78286</v>
      </c>
      <c r="AF734">
        <v>0.82674999999999998</v>
      </c>
      <c r="AG734">
        <v>2.3006600000000001</v>
      </c>
      <c r="AM734">
        <v>0.86231999999999998</v>
      </c>
      <c r="AN734">
        <v>0.90519000000000005</v>
      </c>
      <c r="AO734">
        <v>1.2270700000000001</v>
      </c>
    </row>
    <row r="735" spans="7:41">
      <c r="G735">
        <v>1.4544999999999999</v>
      </c>
      <c r="H735">
        <v>1.4333199999999999</v>
      </c>
      <c r="I735">
        <v>1.6151599999999999</v>
      </c>
      <c r="O735">
        <v>1.4197599999999999</v>
      </c>
      <c r="P735">
        <v>1.4028799999999999</v>
      </c>
      <c r="Q735">
        <v>1.54508</v>
      </c>
      <c r="W735">
        <v>1.42195</v>
      </c>
      <c r="X735">
        <v>1.40099</v>
      </c>
      <c r="Y735">
        <v>1.5201</v>
      </c>
      <c r="AE735">
        <v>1.46574</v>
      </c>
      <c r="AF735">
        <v>1.44756</v>
      </c>
      <c r="AG735">
        <v>1.59148</v>
      </c>
      <c r="AM735">
        <v>1.42577</v>
      </c>
      <c r="AN735">
        <v>1.4053800000000001</v>
      </c>
      <c r="AO735">
        <v>1.5317799999999999</v>
      </c>
    </row>
    <row r="736" spans="7:41">
      <c r="G736">
        <v>1.48377</v>
      </c>
      <c r="H736">
        <v>1.4667399999999999</v>
      </c>
      <c r="I736">
        <v>1.61582</v>
      </c>
      <c r="O736">
        <v>1.7518499999999999</v>
      </c>
      <c r="P736">
        <v>1.7550699999999999</v>
      </c>
      <c r="Q736">
        <v>1.71353</v>
      </c>
      <c r="W736">
        <v>1.82196</v>
      </c>
      <c r="X736">
        <v>1.7963899999999999</v>
      </c>
      <c r="Y736">
        <v>2.1734499999999999</v>
      </c>
      <c r="AE736">
        <v>1.6192500000000001</v>
      </c>
      <c r="AF736">
        <v>1.6015900000000001</v>
      </c>
      <c r="AG736">
        <v>1.59541</v>
      </c>
      <c r="AM736">
        <v>2.51397</v>
      </c>
      <c r="AN736">
        <v>2.5653700000000002</v>
      </c>
      <c r="AO736">
        <v>4.5253199999999998</v>
      </c>
    </row>
    <row r="737" spans="7:41">
      <c r="G737">
        <v>2.9270000000000101E-2</v>
      </c>
      <c r="H737">
        <v>3.3419999999999998E-2</v>
      </c>
      <c r="I737">
        <v>6.6000000000010495E-4</v>
      </c>
      <c r="O737">
        <v>0.33209</v>
      </c>
      <c r="P737">
        <v>0.35219</v>
      </c>
      <c r="Q737">
        <v>0.16844999999999999</v>
      </c>
      <c r="W737">
        <v>0.40000999999999998</v>
      </c>
      <c r="X737">
        <v>0.39539999999999997</v>
      </c>
      <c r="Y737">
        <v>0.65334999999999999</v>
      </c>
      <c r="AE737">
        <v>0.15351000000000001</v>
      </c>
      <c r="AF737">
        <v>0.15403</v>
      </c>
      <c r="AG737">
        <v>3.9299999999999899E-3</v>
      </c>
      <c r="AM737">
        <v>1.0882000000000001</v>
      </c>
      <c r="AN737">
        <v>1.1599900000000001</v>
      </c>
      <c r="AO737">
        <v>2.9935399999999999</v>
      </c>
    </row>
    <row r="738" spans="7:41">
      <c r="G738">
        <v>1.44272</v>
      </c>
      <c r="H738">
        <v>1.42381</v>
      </c>
      <c r="I738">
        <v>1.5711200000000001</v>
      </c>
      <c r="O738">
        <v>1.44278</v>
      </c>
      <c r="P738">
        <v>1.42334</v>
      </c>
      <c r="Q738">
        <v>1.6501399999999999</v>
      </c>
      <c r="W738">
        <v>1.4187099999999999</v>
      </c>
      <c r="X738">
        <v>1.3960300000000001</v>
      </c>
      <c r="Y738">
        <v>1.5704499999999999</v>
      </c>
      <c r="AE738">
        <v>1.3859999999999999</v>
      </c>
      <c r="AF738">
        <v>1.36653</v>
      </c>
      <c r="AG738">
        <v>1.52244</v>
      </c>
      <c r="AM738">
        <v>1.4109799999999999</v>
      </c>
      <c r="AN738">
        <v>1.39218</v>
      </c>
      <c r="AO738">
        <v>1.5924799999999999</v>
      </c>
    </row>
    <row r="739" spans="7:41">
      <c r="G739">
        <v>1.60622</v>
      </c>
      <c r="H739">
        <v>1.59114</v>
      </c>
      <c r="I739">
        <v>1.6998</v>
      </c>
      <c r="O739">
        <v>1.80501</v>
      </c>
      <c r="P739">
        <v>1.8171200000000001</v>
      </c>
      <c r="Q739">
        <v>1.84545</v>
      </c>
      <c r="W739">
        <v>1.9647300000000001</v>
      </c>
      <c r="X739">
        <v>1.96926</v>
      </c>
      <c r="Y739">
        <v>2.3690899999999999</v>
      </c>
      <c r="AE739">
        <v>2.1688499999999999</v>
      </c>
      <c r="AF739">
        <v>2.1964100000000002</v>
      </c>
      <c r="AG739">
        <v>4.5611600000000001</v>
      </c>
      <c r="AM739">
        <v>2.4156499999999999</v>
      </c>
      <c r="AN739">
        <v>2.43188</v>
      </c>
      <c r="AO739">
        <v>7.3640100000000004</v>
      </c>
    </row>
    <row r="740" spans="7:41">
      <c r="G740">
        <v>0.16350000000000001</v>
      </c>
      <c r="H740">
        <v>0.16733000000000001</v>
      </c>
      <c r="I740">
        <v>0.12867999999999999</v>
      </c>
      <c r="O740">
        <v>0.36223</v>
      </c>
      <c r="P740">
        <v>0.39378000000000002</v>
      </c>
      <c r="Q740">
        <v>0.19531000000000001</v>
      </c>
      <c r="W740">
        <v>0.54601999999999995</v>
      </c>
      <c r="X740">
        <v>0.57323000000000002</v>
      </c>
      <c r="Y740">
        <v>0.79864000000000002</v>
      </c>
      <c r="AE740">
        <v>0.78285000000000005</v>
      </c>
      <c r="AF740">
        <v>0.82987999999999995</v>
      </c>
      <c r="AG740">
        <v>3.0387200000000001</v>
      </c>
      <c r="AM740">
        <v>1.00467</v>
      </c>
      <c r="AN740">
        <v>1.0397000000000001</v>
      </c>
      <c r="AO740">
        <v>5.7715300000000003</v>
      </c>
    </row>
    <row r="741" spans="7:41">
      <c r="G741">
        <v>1.4634199999999999</v>
      </c>
      <c r="H741">
        <v>1.4422699999999999</v>
      </c>
      <c r="I741">
        <v>1.5901799999999999</v>
      </c>
      <c r="O741">
        <v>1.43584</v>
      </c>
      <c r="P741">
        <v>1.4157</v>
      </c>
      <c r="Q741">
        <v>1.56755</v>
      </c>
      <c r="W741">
        <v>1.4370700000000001</v>
      </c>
      <c r="X741">
        <v>1.4162600000000001</v>
      </c>
      <c r="Y741">
        <v>1.5914600000000001</v>
      </c>
      <c r="AE741">
        <v>1.5088900000000001</v>
      </c>
      <c r="AF741">
        <v>1.48942</v>
      </c>
      <c r="AG741">
        <v>1.7299800000000001</v>
      </c>
      <c r="AM741">
        <v>1.47871</v>
      </c>
      <c r="AN741">
        <v>1.4535400000000001</v>
      </c>
      <c r="AO741">
        <v>1.56548</v>
      </c>
    </row>
    <row r="742" spans="7:41">
      <c r="G742">
        <v>1.6097399999999999</v>
      </c>
      <c r="H742">
        <v>1.58369</v>
      </c>
      <c r="I742">
        <v>2.51918</v>
      </c>
      <c r="O742">
        <v>1.71238</v>
      </c>
      <c r="P742">
        <v>1.67737</v>
      </c>
      <c r="Q742">
        <v>2.0338400000000001</v>
      </c>
      <c r="W742">
        <v>1.98929</v>
      </c>
      <c r="X742">
        <v>1.9974099999999999</v>
      </c>
      <c r="Y742">
        <v>3.1961200000000001</v>
      </c>
      <c r="AE742">
        <v>2.31488</v>
      </c>
      <c r="AF742">
        <v>2.3395600000000001</v>
      </c>
      <c r="AG742">
        <v>4.0904999999999996</v>
      </c>
      <c r="AM742">
        <v>2.0386799999999998</v>
      </c>
      <c r="AN742">
        <v>2.0360200000000002</v>
      </c>
      <c r="AO742">
        <v>2.9799000000000002</v>
      </c>
    </row>
    <row r="743" spans="7:41">
      <c r="G743">
        <v>0.14632000000000001</v>
      </c>
      <c r="H743">
        <v>0.14141999999999999</v>
      </c>
      <c r="I743">
        <v>0.92900000000000005</v>
      </c>
      <c r="O743">
        <v>0.27654000000000001</v>
      </c>
      <c r="P743">
        <v>0.26167000000000001</v>
      </c>
      <c r="Q743">
        <v>0.46628999999999998</v>
      </c>
      <c r="W743">
        <v>0.55222000000000004</v>
      </c>
      <c r="X743">
        <v>0.58115000000000006</v>
      </c>
      <c r="Y743">
        <v>1.60466</v>
      </c>
      <c r="AE743">
        <v>0.80598999999999998</v>
      </c>
      <c r="AF743">
        <v>0.85014000000000001</v>
      </c>
      <c r="AG743">
        <v>2.3605200000000002</v>
      </c>
      <c r="AM743">
        <v>0.55996999999999997</v>
      </c>
      <c r="AN743">
        <v>0.58248</v>
      </c>
      <c r="AO743">
        <v>1.41442</v>
      </c>
    </row>
    <row r="744" spans="7:41">
      <c r="G744">
        <v>1.47573</v>
      </c>
      <c r="H744">
        <v>1.4568700000000001</v>
      </c>
      <c r="I744">
        <v>1.68591</v>
      </c>
      <c r="O744">
        <v>1.4430000000000001</v>
      </c>
      <c r="P744">
        <v>1.42621</v>
      </c>
      <c r="Q744">
        <v>1.5608200000000001</v>
      </c>
      <c r="W744">
        <v>1.48245</v>
      </c>
      <c r="X744">
        <v>1.46174</v>
      </c>
      <c r="Y744">
        <v>1.6028899999999999</v>
      </c>
      <c r="AE744">
        <v>1.4487099999999999</v>
      </c>
      <c r="AF744">
        <v>1.43347</v>
      </c>
      <c r="AG744">
        <v>1.59317</v>
      </c>
      <c r="AM744">
        <v>1.4841200000000001</v>
      </c>
      <c r="AN744">
        <v>1.4613799999999999</v>
      </c>
      <c r="AO744">
        <v>1.6029899999999999</v>
      </c>
    </row>
    <row r="745" spans="7:41">
      <c r="G745">
        <v>1.50573</v>
      </c>
      <c r="H745">
        <v>1.4928900000000001</v>
      </c>
      <c r="I745">
        <v>1.83247</v>
      </c>
      <c r="O745">
        <v>1.7716400000000001</v>
      </c>
      <c r="P745">
        <v>1.76407</v>
      </c>
      <c r="Q745">
        <v>4.0970399999999998</v>
      </c>
      <c r="W745">
        <v>2.0434899999999998</v>
      </c>
      <c r="X745">
        <v>2.0655000000000001</v>
      </c>
      <c r="Y745">
        <v>2.4894799999999999</v>
      </c>
      <c r="AE745">
        <v>2.2046299999999999</v>
      </c>
      <c r="AF745">
        <v>2.1879900000000001</v>
      </c>
      <c r="AG745">
        <v>3.2735099999999999</v>
      </c>
      <c r="AM745">
        <v>2.5859200000000002</v>
      </c>
      <c r="AN745">
        <v>2.6096400000000002</v>
      </c>
      <c r="AO745">
        <v>3.4918900000000002</v>
      </c>
    </row>
    <row r="746" spans="7:41">
      <c r="G746">
        <v>0.03</v>
      </c>
      <c r="H746">
        <v>3.6020000000000198E-2</v>
      </c>
      <c r="I746">
        <v>0.14656</v>
      </c>
      <c r="O746">
        <v>0.32863999999999999</v>
      </c>
      <c r="P746">
        <v>0.33785999999999999</v>
      </c>
      <c r="Q746">
        <v>2.5362200000000001</v>
      </c>
      <c r="W746">
        <v>0.56103999999999998</v>
      </c>
      <c r="X746">
        <v>0.60375999999999996</v>
      </c>
      <c r="Y746">
        <v>0.88658999999999999</v>
      </c>
      <c r="AE746">
        <v>0.75592000000000004</v>
      </c>
      <c r="AF746">
        <v>0.75451999999999997</v>
      </c>
      <c r="AG746">
        <v>1.6803399999999999</v>
      </c>
      <c r="AM746">
        <v>1.1017999999999999</v>
      </c>
      <c r="AN746">
        <v>1.1482600000000001</v>
      </c>
      <c r="AO746">
        <v>1.8889</v>
      </c>
    </row>
    <row r="747" spans="7:41">
      <c r="G747">
        <v>1.4602900000000001</v>
      </c>
      <c r="H747">
        <v>1.4409000000000001</v>
      </c>
      <c r="I747">
        <v>1.5820000000000001</v>
      </c>
      <c r="O747">
        <v>1.4261299999999999</v>
      </c>
      <c r="P747">
        <v>1.41028</v>
      </c>
      <c r="Q747">
        <v>1.59839</v>
      </c>
      <c r="W747">
        <v>1.4265699999999999</v>
      </c>
      <c r="X747">
        <v>1.4068700000000001</v>
      </c>
      <c r="Y747">
        <v>1.59779</v>
      </c>
      <c r="AE747">
        <v>1.41997</v>
      </c>
      <c r="AF747">
        <v>1.4006799999999999</v>
      </c>
      <c r="AG747">
        <v>1.5904400000000001</v>
      </c>
      <c r="AM747">
        <v>1.46177</v>
      </c>
      <c r="AN747">
        <v>1.4397899999999999</v>
      </c>
      <c r="AO747">
        <v>1.6258600000000001</v>
      </c>
    </row>
    <row r="748" spans="7:41">
      <c r="G748">
        <v>1.6311199999999999</v>
      </c>
      <c r="H748">
        <v>1.62243</v>
      </c>
      <c r="I748">
        <v>1.66622</v>
      </c>
      <c r="O748">
        <v>1.74343</v>
      </c>
      <c r="P748">
        <v>1.7426299999999999</v>
      </c>
      <c r="Q748">
        <v>2.7610100000000002</v>
      </c>
      <c r="W748">
        <v>1.92289</v>
      </c>
      <c r="X748">
        <v>1.9069199999999999</v>
      </c>
      <c r="Y748">
        <v>3.7131799999999999</v>
      </c>
      <c r="AE748">
        <v>2.0636899999999998</v>
      </c>
      <c r="AF748">
        <v>2.0530200000000001</v>
      </c>
      <c r="AG748">
        <v>3.3162600000000002</v>
      </c>
      <c r="AM748">
        <v>2.3726600000000002</v>
      </c>
      <c r="AN748">
        <v>2.38828</v>
      </c>
      <c r="AO748">
        <v>4.3696400000000004</v>
      </c>
    </row>
    <row r="749" spans="7:41">
      <c r="G749">
        <v>0.17083000000000001</v>
      </c>
      <c r="H749">
        <v>0.18153</v>
      </c>
      <c r="I749">
        <v>8.4220000000000197E-2</v>
      </c>
      <c r="O749">
        <v>0.31730000000000003</v>
      </c>
      <c r="P749">
        <v>0.33234999999999998</v>
      </c>
      <c r="Q749">
        <v>1.16262</v>
      </c>
      <c r="W749">
        <v>0.49631999999999998</v>
      </c>
      <c r="X749">
        <v>0.50004999999999999</v>
      </c>
      <c r="Y749">
        <v>2.1153900000000001</v>
      </c>
      <c r="AE749">
        <v>0.64371999999999996</v>
      </c>
      <c r="AF749">
        <v>0.65234000000000003</v>
      </c>
      <c r="AG749">
        <v>1.7258199999999999</v>
      </c>
      <c r="AM749">
        <v>0.91088999999999998</v>
      </c>
      <c r="AN749">
        <v>0.94849000000000006</v>
      </c>
      <c r="AO749">
        <v>2.7437800000000001</v>
      </c>
    </row>
    <row r="750" spans="7:41">
      <c r="G750">
        <v>1.4312199999999999</v>
      </c>
      <c r="H750">
        <v>1.4097500000000001</v>
      </c>
      <c r="I750">
        <v>1.6014699999999999</v>
      </c>
      <c r="O750">
        <v>1.42334</v>
      </c>
      <c r="P750">
        <v>1.40151</v>
      </c>
      <c r="Q750">
        <v>1.5066999999999999</v>
      </c>
      <c r="W750">
        <v>1.4160299999999999</v>
      </c>
      <c r="X750">
        <v>1.40201</v>
      </c>
      <c r="Y750">
        <v>1.571</v>
      </c>
      <c r="AE750">
        <v>1.4420599999999999</v>
      </c>
      <c r="AF750">
        <v>1.4258</v>
      </c>
      <c r="AG750">
        <v>1.60199</v>
      </c>
      <c r="AM750">
        <v>1.4571000000000001</v>
      </c>
      <c r="AN750">
        <v>1.4331799999999999</v>
      </c>
      <c r="AO750">
        <v>1.6108</v>
      </c>
    </row>
    <row r="751" spans="7:41">
      <c r="G751">
        <v>1.59161</v>
      </c>
      <c r="H751">
        <v>1.5787199999999999</v>
      </c>
      <c r="I751">
        <v>2.2206999999999999</v>
      </c>
      <c r="O751">
        <v>1.77102</v>
      </c>
      <c r="P751">
        <v>1.72838</v>
      </c>
      <c r="Q751">
        <v>2.8999799999999998</v>
      </c>
      <c r="W751">
        <v>1.5194000000000001</v>
      </c>
      <c r="X751">
        <v>1.51867</v>
      </c>
      <c r="Y751">
        <v>1.62788</v>
      </c>
      <c r="AE751">
        <v>2.1385800000000001</v>
      </c>
      <c r="AF751">
        <v>2.1374900000000001</v>
      </c>
      <c r="AG751">
        <v>2.5262899999999999</v>
      </c>
      <c r="AM751">
        <v>2.5489199999999999</v>
      </c>
      <c r="AN751">
        <v>2.61571</v>
      </c>
      <c r="AO751">
        <v>5.2555899999999998</v>
      </c>
    </row>
    <row r="752" spans="7:41">
      <c r="G752">
        <v>0.16039</v>
      </c>
      <c r="H752">
        <v>0.16897000000000001</v>
      </c>
      <c r="I752">
        <v>0.61922999999999995</v>
      </c>
      <c r="O752">
        <v>0.34767999999999999</v>
      </c>
      <c r="P752">
        <v>0.32686999999999999</v>
      </c>
      <c r="Q752">
        <v>1.3932800000000001</v>
      </c>
      <c r="W752">
        <v>0.10337</v>
      </c>
      <c r="X752">
        <v>0.11666</v>
      </c>
      <c r="Y752">
        <v>5.688E-2</v>
      </c>
      <c r="AE752">
        <v>0.69652000000000003</v>
      </c>
      <c r="AF752">
        <v>0.71169000000000004</v>
      </c>
      <c r="AG752">
        <v>0.92430000000000001</v>
      </c>
      <c r="AM752">
        <v>1.09182</v>
      </c>
      <c r="AN752">
        <v>1.1825300000000001</v>
      </c>
      <c r="AO752">
        <v>3.64479</v>
      </c>
    </row>
    <row r="753" spans="2:41">
      <c r="G753">
        <v>1.4428000000000001</v>
      </c>
      <c r="H753">
        <v>1.42415</v>
      </c>
      <c r="I753">
        <v>1.64055</v>
      </c>
      <c r="O753">
        <v>1.46187</v>
      </c>
      <c r="P753">
        <v>1.4391099999999999</v>
      </c>
      <c r="Q753">
        <v>1.5948100000000001</v>
      </c>
      <c r="W753">
        <v>1.4388399999999999</v>
      </c>
      <c r="X753">
        <v>1.41899</v>
      </c>
      <c r="Y753">
        <v>1.63998</v>
      </c>
      <c r="AE753">
        <v>1.4149099999999999</v>
      </c>
      <c r="AF753">
        <v>1.4054800000000001</v>
      </c>
      <c r="AG753">
        <v>1.5407</v>
      </c>
      <c r="AM753">
        <v>1.45042</v>
      </c>
      <c r="AN753">
        <v>1.44516</v>
      </c>
      <c r="AO753">
        <v>1.5992200000000001</v>
      </c>
    </row>
    <row r="754" spans="2:41">
      <c r="G754">
        <v>1.59874</v>
      </c>
      <c r="H754">
        <v>1.57986</v>
      </c>
      <c r="I754">
        <v>1.7303299999999999</v>
      </c>
      <c r="O754">
        <v>1.8334299999999999</v>
      </c>
      <c r="P754">
        <v>1.80518</v>
      </c>
      <c r="Q754">
        <v>2.7447599999999999</v>
      </c>
      <c r="W754">
        <v>1.9730099999999999</v>
      </c>
      <c r="X754">
        <v>1.9616499999999999</v>
      </c>
      <c r="Y754">
        <v>3.1193300000000002</v>
      </c>
      <c r="AE754">
        <v>1.54816</v>
      </c>
      <c r="AF754">
        <v>1.5421100000000001</v>
      </c>
      <c r="AG754">
        <v>1.6422600000000001</v>
      </c>
      <c r="AM754">
        <v>2.3452999999999999</v>
      </c>
      <c r="AN754">
        <v>2.33785</v>
      </c>
      <c r="AO754">
        <v>3.1911299999999998</v>
      </c>
    </row>
    <row r="755" spans="2:41">
      <c r="G755">
        <v>0.15594</v>
      </c>
      <c r="H755">
        <v>0.15570999999999999</v>
      </c>
      <c r="I755">
        <v>8.9779999999999999E-2</v>
      </c>
      <c r="O755">
        <v>0.37156</v>
      </c>
      <c r="P755">
        <v>0.36607000000000001</v>
      </c>
      <c r="Q755">
        <v>1.14995</v>
      </c>
      <c r="W755">
        <v>0.53417000000000003</v>
      </c>
      <c r="X755">
        <v>0.54266000000000003</v>
      </c>
      <c r="Y755">
        <v>1.4793499999999999</v>
      </c>
      <c r="AE755">
        <v>0.13325000000000001</v>
      </c>
      <c r="AF755">
        <v>0.13663</v>
      </c>
      <c r="AG755">
        <v>0.10156</v>
      </c>
      <c r="AM755">
        <v>0.89488000000000001</v>
      </c>
      <c r="AN755">
        <v>0.89268999999999998</v>
      </c>
      <c r="AO755">
        <v>1.5919099999999999</v>
      </c>
    </row>
    <row r="756" spans="2:41">
      <c r="G756">
        <v>1.4581599999999999</v>
      </c>
      <c r="H756">
        <v>1.4374100000000001</v>
      </c>
      <c r="I756">
        <v>1.5925499999999999</v>
      </c>
      <c r="O756">
        <v>1.4694400000000001</v>
      </c>
      <c r="P756">
        <v>1.44658</v>
      </c>
      <c r="Q756">
        <v>1.5989899999999999</v>
      </c>
      <c r="W756">
        <v>1.41116</v>
      </c>
      <c r="X756">
        <v>1.38811</v>
      </c>
      <c r="Y756">
        <v>1.54925</v>
      </c>
      <c r="AE756">
        <v>1.46452</v>
      </c>
      <c r="AF756">
        <v>1.44506</v>
      </c>
      <c r="AG756">
        <v>1.5803499999999999</v>
      </c>
      <c r="AM756">
        <v>1.40818</v>
      </c>
      <c r="AN756">
        <v>1.3976200000000001</v>
      </c>
      <c r="AO756">
        <v>1.5353300000000001</v>
      </c>
    </row>
    <row r="757" spans="2:41">
      <c r="G757">
        <v>1.64011</v>
      </c>
      <c r="H757">
        <v>1.61528</v>
      </c>
      <c r="I757">
        <v>1.6913</v>
      </c>
      <c r="O757">
        <v>1.7954399999999999</v>
      </c>
      <c r="P757">
        <v>1.7943199999999999</v>
      </c>
      <c r="Q757">
        <v>1.66621</v>
      </c>
      <c r="W757">
        <v>1.9721299999999999</v>
      </c>
      <c r="X757">
        <v>1.9827600000000001</v>
      </c>
      <c r="Y757">
        <v>3.5748899999999999</v>
      </c>
      <c r="AE757">
        <v>2.1107800000000001</v>
      </c>
      <c r="AF757">
        <v>2.1208200000000001</v>
      </c>
      <c r="AG757">
        <v>2.6645799999999999</v>
      </c>
      <c r="AM757">
        <v>1.61696</v>
      </c>
      <c r="AN757">
        <v>1.59962</v>
      </c>
      <c r="AO757">
        <v>2.13747</v>
      </c>
    </row>
    <row r="758" spans="2:41">
      <c r="G758">
        <v>0.18195</v>
      </c>
      <c r="H758">
        <v>0.17787</v>
      </c>
      <c r="I758">
        <v>9.8749999999999893E-2</v>
      </c>
      <c r="O758">
        <v>0.32600000000000001</v>
      </c>
      <c r="P758">
        <v>0.34773999999999999</v>
      </c>
      <c r="Q758">
        <v>6.7219999999999794E-2</v>
      </c>
      <c r="W758">
        <v>0.56096999999999997</v>
      </c>
      <c r="X758">
        <v>0.59465000000000001</v>
      </c>
      <c r="Y758">
        <v>2.0256400000000001</v>
      </c>
      <c r="AE758">
        <v>0.64625999999999995</v>
      </c>
      <c r="AF758">
        <v>0.67576000000000003</v>
      </c>
      <c r="AG758">
        <v>1.08423</v>
      </c>
      <c r="AM758">
        <v>0.20877999999999999</v>
      </c>
      <c r="AN758">
        <v>0.20200000000000001</v>
      </c>
      <c r="AO758">
        <v>0.60214000000000001</v>
      </c>
    </row>
    <row r="759" spans="2:41">
      <c r="G759">
        <v>1.4410700000000001</v>
      </c>
      <c r="H759">
        <v>1.42218</v>
      </c>
      <c r="I759">
        <v>1.5667800000000001</v>
      </c>
      <c r="O759">
        <v>1.44129</v>
      </c>
      <c r="P759">
        <v>1.4193</v>
      </c>
      <c r="Q759">
        <v>1.5914999999999999</v>
      </c>
      <c r="W759">
        <v>1.4168099999999999</v>
      </c>
      <c r="X759">
        <v>1.3960399999999999</v>
      </c>
      <c r="Y759">
        <v>1.5451900000000001</v>
      </c>
      <c r="AE759">
        <v>1.4224000000000001</v>
      </c>
      <c r="AF759">
        <v>1.4023099999999999</v>
      </c>
      <c r="AG759">
        <v>1.5604899999999999</v>
      </c>
      <c r="AM759">
        <v>1.39438</v>
      </c>
      <c r="AN759">
        <v>1.38774</v>
      </c>
      <c r="AO759">
        <v>1.5168200000000001</v>
      </c>
    </row>
    <row r="760" spans="2:41">
      <c r="G760">
        <v>1.4769399999999999</v>
      </c>
      <c r="H760">
        <v>1.46254</v>
      </c>
      <c r="I760">
        <v>1.6945699999999999</v>
      </c>
      <c r="O760">
        <v>1.7813000000000001</v>
      </c>
      <c r="P760">
        <v>1.75739</v>
      </c>
      <c r="Q760">
        <v>2.1646299999999998</v>
      </c>
      <c r="W760">
        <v>1.9646300000000001</v>
      </c>
      <c r="X760">
        <v>1.96936</v>
      </c>
      <c r="Y760">
        <v>3.9409000000000001</v>
      </c>
      <c r="AE760">
        <v>2.2193100000000001</v>
      </c>
      <c r="AF760">
        <v>2.2445499999999998</v>
      </c>
      <c r="AG760">
        <v>2.5992700000000002</v>
      </c>
      <c r="AM760">
        <v>1.59162</v>
      </c>
      <c r="AN760">
        <v>1.6012299999999999</v>
      </c>
      <c r="AO760">
        <v>2.0822099999999999</v>
      </c>
    </row>
    <row r="761" spans="2:41">
      <c r="G761">
        <v>3.5869999999999798E-2</v>
      </c>
      <c r="H761">
        <v>4.036E-2</v>
      </c>
      <c r="I761">
        <v>0.12778999999999999</v>
      </c>
      <c r="O761">
        <v>0.34000999999999998</v>
      </c>
      <c r="P761">
        <v>0.33809</v>
      </c>
      <c r="Q761">
        <v>0.57313000000000003</v>
      </c>
      <c r="W761">
        <v>0.54781999999999997</v>
      </c>
      <c r="X761">
        <v>0.57332000000000005</v>
      </c>
      <c r="Y761">
        <v>2.3957099999999998</v>
      </c>
      <c r="AE761">
        <v>0.79691000000000001</v>
      </c>
      <c r="AF761">
        <v>0.84223999999999999</v>
      </c>
      <c r="AG761">
        <v>1.03878</v>
      </c>
      <c r="AM761">
        <v>0.19724</v>
      </c>
      <c r="AN761">
        <v>0.21349000000000001</v>
      </c>
      <c r="AO761">
        <v>0.56538999999999995</v>
      </c>
    </row>
    <row r="762" spans="2:41">
      <c r="C762" s="4" t="s">
        <v>30</v>
      </c>
      <c r="D762" s="4" t="s">
        <v>30</v>
      </c>
      <c r="E762" s="4" t="s">
        <v>30</v>
      </c>
      <c r="G762" s="4" t="s">
        <v>30</v>
      </c>
      <c r="H762" s="4" t="s">
        <v>30</v>
      </c>
      <c r="I762" s="4" t="s">
        <v>30</v>
      </c>
      <c r="K762" s="4" t="s">
        <v>30</v>
      </c>
      <c r="L762" s="4" t="s">
        <v>30</v>
      </c>
      <c r="M762" s="4" t="s">
        <v>30</v>
      </c>
      <c r="O762" s="4" t="s">
        <v>30</v>
      </c>
      <c r="P762" s="4" t="s">
        <v>30</v>
      </c>
      <c r="Q762" s="4" t="s">
        <v>30</v>
      </c>
      <c r="S762" s="4" t="s">
        <v>30</v>
      </c>
      <c r="T762" s="4" t="s">
        <v>30</v>
      </c>
      <c r="U762" s="4" t="s">
        <v>30</v>
      </c>
      <c r="W762" s="4" t="s">
        <v>30</v>
      </c>
      <c r="X762" s="4" t="s">
        <v>30</v>
      </c>
      <c r="Y762" s="4" t="s">
        <v>30</v>
      </c>
      <c r="AA762" s="4" t="s">
        <v>30</v>
      </c>
      <c r="AB762" s="4" t="s">
        <v>30</v>
      </c>
      <c r="AC762" s="4" t="s">
        <v>30</v>
      </c>
      <c r="AE762" s="4" t="s">
        <v>30</v>
      </c>
      <c r="AF762" s="4" t="s">
        <v>30</v>
      </c>
      <c r="AG762" s="4" t="s">
        <v>30</v>
      </c>
      <c r="AI762" s="4" t="s">
        <v>30</v>
      </c>
      <c r="AJ762" s="4" t="s">
        <v>30</v>
      </c>
      <c r="AK762" s="4" t="s">
        <v>30</v>
      </c>
      <c r="AM762" s="4" t="s">
        <v>30</v>
      </c>
      <c r="AN762" s="4" t="s">
        <v>30</v>
      </c>
      <c r="AO762" s="4" t="s">
        <v>30</v>
      </c>
    </row>
    <row r="763" spans="2:41">
      <c r="B763" s="4" t="s">
        <v>29</v>
      </c>
      <c r="C763" s="4">
        <f>AVERAGE(C644,C647,C650,C653,C656,C659,C662,C665,C668,C671,C674,C677,C680,C683,C686,C689,C692,C695,C698,C701,C710,C707,C704,C713,C716,C719,C722,C725,C728,C731,C734,C737,C740,C743,C746,C749,C752,C755,C758,C761)</f>
        <v>4.9190500000000026E-2</v>
      </c>
      <c r="D763" s="4">
        <f>AVERAGE(D644,D647,D650,D653,D656,D659,D662,D665,D668,D671,D674,D677,D680,D683,D686,D689,D692,D695,D698,D701,D710,D707,D704,D713,D716,D719,D722,D725,D728,D731,D734,D737,D740,D743,D746,D749,D752,D755,D758,D761)</f>
        <v>5.0230500000000011E-2</v>
      </c>
      <c r="E763" s="4">
        <f>AVERAGE(E644,E647,E650,E653,E656,E659,E662,E665,E668,E671,E674,E677,E680,E683,E686,E689,E692,E695,E698,E701,E710,E707,E704,E713,E716,E719,E722,E725,E728,E731,E734,E737,E740,E743,E746,E749,E752,E755,E758,E761)</f>
        <v>0.10993800000000001</v>
      </c>
      <c r="F763" s="4" t="s">
        <v>29</v>
      </c>
      <c r="G763" s="4">
        <f>AVERAGE(G644,G647,G650,G653,G656,G659,G662,G665,G668,G671,G674,G677,G680,G683,G686,G689,G692,G695,G698,G701,G710,G707,G704,G713,G716,G719,G722,G725,G728,G731,G734,G737,G740,G743,G746,G749,G752,G755,G758,G761)</f>
        <v>0.13357549999999999</v>
      </c>
      <c r="H763" s="4">
        <f>AVERAGE(H644,H647,H650,H653,H656,H659,H662,H665,H668,H671,H674,H677,H680,H683,H686,H689,H692,H695,H698,H701,H710,H707,H704,H713,H716,H719,H722,H725,H728,H731,H734,H737,H740,H743,H746,H749,H752,H755,H758,H761)</f>
        <v>0.13502125000000004</v>
      </c>
      <c r="I763" s="4">
        <f>AVERAGE(I644,I647,I650,I653,I656,I659,I662,I665,I668,I671,I674,I677,I680,I683,I686,I689,I692,I695,I698,I701,I710,I707,I704,I713,I716,I719,I722,I725,I728,I731,I734,I737,I740,I743,I746,I749,I752,I755,I758,I761)</f>
        <v>0.29776075000000002</v>
      </c>
      <c r="J763" s="4" t="s">
        <v>29</v>
      </c>
      <c r="K763" s="4">
        <f>AVERAGE(K644,K647,K650,K653,K656,K659,K662,K665,K668,K671,K674,K677,K680,K683,K686,K689,K692,K695,K698,K701,K710,K707,K704,K713,K716,K719,K722,K725,K728,K731,K734,K737,K740,K743,K746,K749,K752,K755,K758,K761)</f>
        <v>0.1658395</v>
      </c>
      <c r="L763" s="4">
        <f>AVERAGE(L644,L647,L650,L653,L656,L659,L662,L665,L668,L671,L674,L677,L680,L683,L686,L689,L692,L695,L698,L701,L710,L707,L704,L713,L716,L719,L722,L725,L728,L731,L734,L737,L740,L743,L746,L749,L752,L755,L758,L761)</f>
        <v>0.16748199999999996</v>
      </c>
      <c r="M763" s="4">
        <f>AVERAGE(M644,M647,M650,M653,M656,M659,M662,M665,M668,M671,M674,M677,M680,M683,M686,M689,M692,M695,M698,M701,M710,M707,M704,M713,M716,M719,M722,M725,M728,M731,M734,M737,M740,M743,M746,M749,M752,M755,M758,M761)</f>
        <v>0.40364250000000002</v>
      </c>
      <c r="N763" s="4" t="s">
        <v>29</v>
      </c>
      <c r="O763" s="4">
        <f>AVERAGE(O644,O647,O650,O653,O656,O659,O662,O665,O668,O671,O674,O677,O680,O683,O686,O689,O692,O695,O698,O701,O710,O707,O704,O713,O716,O719,O722,O725,O728,O731,O734,O737,O740,O743,O746,O749,O752,O755,O758,O761)</f>
        <v>0.28184150000000002</v>
      </c>
      <c r="P763" s="4">
        <f>AVERAGE(P644,P647,P650,P653,P656,P659,P662,P665,P668,P671,P674,P677,P680,P683,P686,P689,P692,P695,P698,P701,P710,P707,P704,P713,P716,P719,P722,P725,P728,P731,P734,P737,P740,P743,P746,P749,P752,P755,P758,P761)</f>
        <v>0.2889084999999999</v>
      </c>
      <c r="Q763" s="4">
        <f>AVERAGE(Q644,Q647,Q650,Q653,Q656,Q659,Q662,Q665,Q668,Q671,Q674,Q677,Q680,Q683,Q686,Q689,Q692,Q695,Q698,Q701,Q710,Q707,Q704,Q713,Q716,Q719,Q722,Q725,Q728,Q731,Q734,Q737,Q740,Q743,Q746,Q749,Q752,Q755,Q758,Q761)</f>
        <v>0.78432024999999994</v>
      </c>
      <c r="R763" s="4" t="s">
        <v>29</v>
      </c>
      <c r="S763" s="4">
        <f>AVERAGE(S644,S647,S650,S653,S656,S659,S662,S665,S668,S671,S674,S677,S680,S683,S686,S689,S692,S695,S698,S701,S710,S707,S704,S713,S716,S719,S722,S725,S728,S731,S734,S737,S740,S743,S746,S749,S752,S755,S758,S761)</f>
        <v>0.37001949999999995</v>
      </c>
      <c r="T763" s="4">
        <f>AVERAGE(T644,T647,T650,T653,T656,T659,T662,T665,T668,T671,T674,T677,T680,T683,T686,T689,T692,T695,T698,T701,T710,T707,T704,T713,T716,T719,T722,T725,T728,T731,T734,T737,T740,T743,T746,T749,T752,T755,T758,T761)</f>
        <v>0.377363</v>
      </c>
      <c r="U763" s="4">
        <f>AVERAGE(U644,U647,U650,U653,U656,U659,U662,U665,U668,U671,U674,U677,U680,U683,U686,U689,U692,U695,U698,U701,U710,U707,U704,U713,U716,U719,U722,U725,U728,U731,U734,U737,U740,U743,U746,U749,U752,U755,U758,U761)</f>
        <v>1.0824215000000001</v>
      </c>
      <c r="V763" s="4" t="s">
        <v>29</v>
      </c>
      <c r="W763" s="4">
        <f>AVERAGE(W644,W647,W650,W653,W656,W659,W662,W665,W668,W671,W674,W677,W680,W683,W686,W689,W692,W695,W698,W701,W710,W707,W704,W713,W716,W719,W722,W725,W728,W731,W734,W737,W740,W743,W746,W749,W752,W755,W758,W761)</f>
        <v>0.44734325000000003</v>
      </c>
      <c r="X763" s="4">
        <f>AVERAGE(X644,X647,X650,X653,X656,X659,X662,X665,X668,X671,X674,X677,X680,X683,X686,X689,X692,X695,X698,X701,X710,X707,X704,X713,X716,X719,X722,X725,X728,X731,X734,X737,X740,X743,X746,X749,X752,X755,X758,X761)</f>
        <v>0.45820100000000014</v>
      </c>
      <c r="Y763" s="4">
        <f>AVERAGE(Y644,Y647,Y650,Y653,Y656,Y659,Y662,Y665,Y668,Y671,Y674,Y677,Y680,Y683,Y686,Y689,Y692,Y695,Y698,Y701,Y710,Y707,Y704,Y713,Y716,Y719,Y722,Y725,Y728,Y731,Y734,Y737,Y740,Y743,Y746,Y749,Y752,Y755,Y758,Y761)</f>
        <v>1.4771292499999999</v>
      </c>
      <c r="Z763" s="4" t="s">
        <v>29</v>
      </c>
      <c r="AA763" s="4">
        <f>AVERAGE(AA644,AA647,AA650,AA653,AA656,AA659,AA662,AA665,AA668,AA671,AA674,AA677,AA680,AA683,AA686,AA689,AA692,AA695,AA698,AA701,AA710,AA707,AA704,AA713,AA716,AA719,AA722,AA725,AA728,AA731,AA734,AA737,AA740,AA743,AA746,AA749,AA752,AA755,AA758,AA761)</f>
        <v>0.53124299999999991</v>
      </c>
      <c r="AB763" s="4">
        <f>AVERAGE(AB644,AB647,AB650,AB653,AB656,AB659,AB662,AB665,AB668,AB671,AB674,AB677,AB680,AB683,AB686,AB689,AB692,AB695,AB698,AB701,AB710,AB707,AB704,AB713,AB716,AB719,AB722,AB725,AB728,AB731,AB734,AB737,AB740,AB743,AB746,AB749,AB752,AB755,AB758,AB761)</f>
        <v>0.53999449999999993</v>
      </c>
      <c r="AC763" s="4">
        <f>AVERAGE(AC644,AC647,AC650,AC653,AC656,AC659,AC662,AC665,AC668,AC671,AC674,AC677,AC680,AC683,AC686,AC689,AC692,AC695,AC698,AC701,AC710,AC707,AC704,AC713,AC716,AC719,AC722,AC725,AC728,AC731,AC734,AC737,AC740,AC743,AC746,AC749,AC752,AC755,AC758,AC761)</f>
        <v>1.4621089999999997</v>
      </c>
      <c r="AD763" s="4" t="s">
        <v>29</v>
      </c>
      <c r="AE763" s="4">
        <f>AVERAGE(AE644,AE647,AE650,AE653,AE656,AE659,AE662,AE665,AE668,AE671,AE674,AE677,AE680,AE683,AE686,AE689,AE692,AE695,AE698,AE701,AE710,AE707,AE704,AE713,AE716,AE719,AE722,AE725,AE728,AE731,AE734,AE737,AE740,AE743,AE746,AE749,AE752,AE755,AE758,AE761)</f>
        <v>0.5839995</v>
      </c>
      <c r="AF763" s="4">
        <f>AVERAGE(AF644,AF647,AF650,AF653,AF656,AF659,AF662,AF665,AF668,AF671,AF674,AF677,AF680,AF683,AF686,AF689,AF692,AF695,AF698,AF701,AF710,AF707,AF704,AF713,AF716,AF719,AF722,AF725,AF728,AF731,AF734,AF737,AF740,AF743,AF746,AF749,AF752,AF755,AF758,AF761)</f>
        <v>0.6076705</v>
      </c>
      <c r="AG763" s="4">
        <f>AVERAGE(AG644,AG647,AG650,AG653,AG656,AG659,AG662,AG665,AG668,AG671,AG674,AG677,AG680,AG683,AG686,AG689,AG692,AG695,AG698,AG701,AG710,AG707,AG704,AG713,AG716,AG719,AG722,AG725,AG728,AG731,AG734,AG737,AG740,AG743,AG746,AG749,AG752,AG755,AG758,AG761)</f>
        <v>1.7878807500000005</v>
      </c>
      <c r="AH763" s="4" t="s">
        <v>29</v>
      </c>
      <c r="AI763" s="4">
        <f>AVERAGE(AI644,AI647,AI650,AI653,AI656,AI659,AI662,AI665,AI668,AI671,AI674,AI677,AI680,AI683,AI686,AI689,AI692,AI695,AI698,AI701,AI710,AI707,AI704,AI713,AI716,AI719,AI722,AI725,AI728,AI731,AI734,AI737,AI740,AI743,AI746,AI749,AI752,AI755,AI758,AI761)</f>
        <v>0.72664600000000001</v>
      </c>
      <c r="AJ763" s="4">
        <f>AVERAGE(AJ644,AJ647,AJ650,AJ653,AJ656,AJ659,AJ662,AJ665,AJ668,AJ671,AJ674,AJ677,AJ680,AJ683,AJ686,AJ689,AJ692,AJ695,AJ698,AJ701,AJ710,AJ707,AJ704,AJ713,AJ716,AJ719,AJ722,AJ725,AJ728,AJ731,AJ734,AJ737,AJ740,AJ743,AJ746,AJ749,AJ752,AJ755,AJ758,AJ761)</f>
        <v>0.74458499999999994</v>
      </c>
      <c r="AK763" s="4">
        <f>AVERAGE(AK644,AK647,AK650,AK653,AK656,AK659,AK662,AK665,AK668,AK671,AK674,AK677,AK680,AK683,AK686,AK689,AK692,AK695,AK698,AK701,AK710,AK707,AK704,AK713,AK716,AK719,AK722,AK725,AK728,AK731,AK734,AK737,AK740,AK743,AK746,AK749,AK752,AK755,AK758,AK761)</f>
        <v>1.676032</v>
      </c>
      <c r="AL763" s="4" t="s">
        <v>29</v>
      </c>
      <c r="AM763" s="4">
        <f>AVERAGE(AM644,AM647,AM650,AM653,AM656,AM659,AM662,AM665,AM668,AM671,AM674,AM677,AM680,AM683,AM686,AM689,AM692,AM695,AM698,AM701,AM710,AM707,AM704,AM713,AM716,AM719,AM722,AM725,AM728,AM731,AM734,AM737,AM740,AM743,AM746,AM749,AM752,AM755,AM758,AM761)</f>
        <v>0.88092824999999986</v>
      </c>
      <c r="AN763" s="4">
        <f>AVERAGE(AN644,AN647,AN650,AN653,AN656,AN659,AN662,AN665,AN668,AN671,AN674,AN677,AN680,AN683,AN686,AN689,AN692,AN695,AN698,AN701,AN710,AN707,AN704,AN713,AN716,AN719,AN722,AN725,AN728,AN731,AN734,AN737,AN740,AN743,AN746,AN749,AN752,AN755,AN758,AN761)</f>
        <v>0.90164375000000008</v>
      </c>
      <c r="AO763" s="4">
        <f>AVERAGE(AO644,AO647,AO650,AO653,AO656,AO659,AO662,AO665,AO668,AO671,AO674,AO677,AO680,AO683,AO686,AO689,AO692,AO695,AO698,AO701,AO710,AO707,AO704,AO713,AO716,AO719,AO722,AO725,AO728,AO731,AO734,AO737,AO740,AO743,AO746,AO749,AO752,AO755,AO758,AO761)</f>
        <v>2.3130689999999996</v>
      </c>
    </row>
    <row r="764" spans="2:41">
      <c r="B764" s="4">
        <v>25.5</v>
      </c>
      <c r="C764" s="4">
        <f>STDEV(C644,C647,C650,C653,C656,C659,C662,C665,C668,C671,C674,C677,C680,C683,C686,C689,C692,C695,C698,C701,C710,C707,C704,C713,C716,C719,C722,C725,C728,C731,C734,C737,C740,C743,C746,C749,C752,C755,C758,C761)/SQRT(COUNT(C644,C647,C650,C653,C656,C659,C662,C665,C668,C671,C674,C677,C680,C683,C686,C689,C692,C695,C698,C701,C710,C707,C704,C713,C716,C719,C722,C725,C728,C731,C734,C737,C740,C743,C746,C749,C752,C755,C758,C761))</f>
        <v>3.4883801454935739E-3</v>
      </c>
      <c r="D764" s="4">
        <f>STDEV(D644,D647,D650,D653,D656,D659,D662,D665,D668,D671,D674,D677,D680,D683,D686,D689,D692,D695,D698,D701,D710,D707,D704,D713,D716,D719,D722,D725,D728,D731,D734,D737,D740,D743,D746,D749,D752,D755,D758,D761)/SQRT(COUNT(D644,D647,D650,D653,D656,D659,D662,D665,D668,D671,D674,D677,D680,D683,D686,D689,D692,D695,D698,D701,D710,D707,D704,D713,D716,D719,D722,D725,D728,D731,D734,D737,D740,D743,D746,D749,D752,D755,D758,D761))</f>
        <v>3.6909623958927963E-3</v>
      </c>
      <c r="E764" s="4">
        <f>STDEV(E644,E647,E650,E653,E656,E659,E662,E665,E668,E671,E674,E677,E680,E683,E686,E689,E692,E695,E698,E701,E710,E707,E704,E713,E716,E719,E722,E725,E728,E731,E734,E737,E740,E743,E746,E749,E752,E755,E758,E761)/SQRT(COUNT(E644,E647,E650,E653,E656,E659,E662,E665,E668,E671,E674,E677,E680,E683,E686,E689,E692,E695,E698,E701,E710,E707,E704,E713,E716,E719,E722,E725,E728,E731,E734,E737,E740,E743,E746,E749,E752,E755,E758,E761))</f>
        <v>2.5658186583171504E-2</v>
      </c>
      <c r="F764" s="4">
        <v>25.5</v>
      </c>
      <c r="G764" s="4">
        <f>STDEV(G644,G647,G650,G653,G656,G659,G662,G665,G668,G671,G674,G677,G680,G683,G686,G689,G692,G695,G698,G701,G710,G707,G704,G713,G716,G719,G722,G725,G728,G731,G734,G737,G740,G743,G746,G749,G752,G755,G758,G761)/SQRT(COUNT(G644,G647,G650,G653,G656,G659,G662,G665,G668,G671,G674,G677,G680,G683,G686,G689,G692,G695,G698,G701,G710,G707,G704,G713,G716,G719,G722,G725,G728,G731,G734,G737,G740,G743,G746,G749,G752,G755,G758,G761))</f>
        <v>8.9348259273790039E-3</v>
      </c>
      <c r="H764" s="4">
        <f>STDEV(H644,H647,H650,H653,H656,H659,H662,H665,H668,H671,H674,H677,H680,H683,H686,H689,H692,H695,H698,H701,H710,H707,H704,H713,H716,H719,H722,H725,H728,H731,H734,H737,H740,H743,H746,H749,H752,H755,H758,H761)/SQRT(COUNT(H644,H647,H650,H653,H656,H659,H662,H665,H668,H671,H674,H677,H680,H683,H686,H689,H692,H695,H698,H701,H710,H707,H704,H713,H716,H719,H722,H725,H728,H731,H734,H737,H740,H743,H746,H749,H752,H755,H758,H761))</f>
        <v>8.8891856668037953E-3</v>
      </c>
      <c r="I764" s="4">
        <f>STDEV(I644,I647,I650,I653,I656,I659,I662,I665,I668,I671,I674,I677,I680,I683,I686,I689,I692,I695,I698,I701,I710,I707,I704,I713,I716,I719,I722,I725,I728,I731,I734,I737,I740,I743,I746,I749,I752,I755,I758,I761)/SQRT(COUNT(I644,I647,I650,I653,I656,I659,I662,I665,I668,I671,I674,I677,I680,I683,I686,I689,I692,I695,I698,I701,I710,I707,I704,I713,I716,I719,I722,I725,I728,I731,I734,I737,I740,I743,I746,I749,I752,I755,I758,I761))</f>
        <v>6.2543812381635075E-2</v>
      </c>
      <c r="J764" s="4">
        <v>25.5</v>
      </c>
      <c r="K764" s="4">
        <f>STDEV(K644,K647,K650,K653,K656,K659,K662,K665,K668,K671,K674,K677,K680,K683,K686,K689,K692,K695,K698,K701,K710,K707,K704,K713,K716,K719,K722,K725,K728,K731,K734,K737,K740,K743,K746,K749,K752,K755,K758,K761)/SQRT(COUNT(K644,K647,K650,K653,K656,K659,K662,K665,K668,K671,K674,K677,K680,K683,K686,K689,K692,K695,K698,K701,K710,K707,K704,K713,K716,K719,K722,K725,K728,K731,K734,K737,K740,K743,K746,K749,K752,K755,K758,K761))</f>
        <v>2.2904191508783974E-2</v>
      </c>
      <c r="L764" s="4">
        <f>STDEV(L644,L647,L650,L653,L656,L659,L662,L665,L668,L671,L674,L677,L680,L683,L686,L689,L692,L695,L698,L701,L710,L707,L704,L713,L716,L719,L722,L725,L728,L731,L734,L737,L740,L743,L746,L749,L752,L755,L758,L761)/SQRT(COUNT(L644,L647,L650,L653,L656,L659,L662,L665,L668,L671,L674,L677,L680,L683,L686,L689,L692,L695,L698,L701,L710,L707,L704,L713,L716,L719,L722,L725,L728,L731,L734,L737,L740,L743,L746,L749,L752,L755,L758,L761))</f>
        <v>2.3022519200030869E-2</v>
      </c>
      <c r="M764" s="4">
        <f>STDEV(M644,M647,M650,M653,M656,M659,M662,M665,M668,M671,M674,M677,M680,M683,M686,M689,M692,M695,M698,M701,M710,M707,M704,M713,M716,M719,M722,M725,M728,M731,M734,M737,M740,M743,M746,M749,M752,M755,M758,M761)/SQRT(COUNT(M644,M647,M650,M653,M656,M659,M662,M665,M668,M671,M674,M677,M680,M683,M686,M689,M692,M695,M698,M701,M710,M707,M704,M713,M716,M719,M722,M725,M728,M731,M734,M737,M740,M743,M746,M749,M752,M755,M758,M761))</f>
        <v>0.13649662101827978</v>
      </c>
      <c r="N764" s="4">
        <v>25.5</v>
      </c>
      <c r="O764" s="4">
        <f>STDEV(O644,O647,O650,O653,O656,O659,O662,O665,O668,O671,O674,O677,O680,O683,O686,O689,O692,O695,O698,O701,O710,O707,O704,O713,O716,O719,O722,O725,O728,O731,O734,O737,O740,O743,O746,O749,O752,O755,O758,O761)/SQRT(COUNT(O644,O647,O650,O653,O656,O659,O662,O665,O668,O671,O674,O677,O680,O683,O686,O689,O692,O695,O698,O701,O710,O707,O704,O713,O716,O719,O722,O725,O728,O731,O734,O737,O740,O743,O746,O749,O752,O755,O758,O761))</f>
        <v>1.678477966121809E-2</v>
      </c>
      <c r="P764" s="4">
        <f>STDEV(P644,P647,P650,P653,P656,P659,P662,P665,P668,P671,P674,P677,P680,P683,P686,P689,P692,P695,P698,P701,P710,P707,P704,P713,P716,P719,P722,P725,P728,P731,P734,P737,P740,P743,P746,P749,P752,P755,P758,P761)/SQRT(COUNT(P644,P647,P650,P653,P656,P659,P662,P665,P668,P671,P674,P677,P680,P683,P686,P689,P692,P695,P698,P701,P710,P707,P704,P713,P716,P719,P722,P725,P728,P731,P734,P737,P740,P743,P746,P749,P752,P755,P758,P761))</f>
        <v>1.7392752206056489E-2</v>
      </c>
      <c r="Q764" s="4">
        <f>STDEV(Q644,Q647,Q650,Q653,Q656,Q659,Q662,Q665,Q668,Q671,Q674,Q677,Q680,Q683,Q686,Q689,Q692,Q695,Q698,Q701,Q710,Q707,Q704,Q713,Q716,Q719,Q722,Q725,Q728,Q731,Q734,Q737,Q740,Q743,Q746,Q749,Q752,Q755,Q758,Q761)/SQRT(COUNT(Q644,Q647,Q650,Q653,Q656,Q659,Q662,Q665,Q668,Q671,Q674,Q677,Q680,Q683,Q686,Q689,Q692,Q695,Q698,Q701,Q710,Q707,Q704,Q713,Q716,Q719,Q722,Q725,Q728,Q731,Q734,Q737,Q740,Q743,Q746,Q749,Q752,Q755,Q758,Q761))</f>
        <v>0.10499955555735456</v>
      </c>
      <c r="R764" s="4">
        <v>25.5</v>
      </c>
      <c r="S764" s="4">
        <f>STDEV(S644,S647,S650,S653,S656,S659,S662,S665,S668,S671,S674,S677,S680,S683,S686,S689,S692,S695,S698,S701,S710,S707,S704,S713,S716,S719,S722,S725,S728,S731,S734,S737,S740,S743,S746,S749,S752,S755,S758,S761)/SQRT(COUNT(S644,S647,S650,S653,S656,S659,S662,S665,S668,S671,S674,S677,S680,S683,S686,S689,S692,S695,S698,S701,S710,S707,S704,S713,S716,S719,S722,S725,S728,S731,S734,S737,S740,S743,S746,S749,S752,S755,S758,S761))</f>
        <v>3.240757748846796E-2</v>
      </c>
      <c r="T764" s="4">
        <f>STDEV(T644,T647,T650,T653,T656,T659,T662,T665,T668,T671,T674,T677,T680,T683,T686,T689,T692,T695,T698,T701,T710,T707,T704,T713,T716,T719,T722,T725,T728,T731,T734,T737,T740,T743,T746,T749,T752,T755,T758,T761)/SQRT(COUNT(T644,T647,T650,T653,T656,T659,T662,T665,T668,T671,T674,T677,T680,T683,T686,T689,T692,T695,T698,T701,T710,T707,T704,T713,T716,T719,T722,T725,T728,T731,T734,T737,T740,T743,T746,T749,T752,T755,T758,T761))</f>
        <v>3.3531717020880702E-2</v>
      </c>
      <c r="U764" s="4">
        <f>STDEV(U644,U647,U650,U653,U656,U659,U662,U665,U668,U671,U674,U677,U680,U683,U686,U689,U692,U695,U698,U701,U710,U707,U704,U713,U716,U719,U722,U725,U728,U731,U734,U737,U740,U743,U746,U749,U752,U755,U758,U761)/SQRT(COUNT(U644,U647,U650,U653,U656,U659,U662,U665,U668,U671,U674,U677,U680,U683,U686,U689,U692,U695,U698,U701,U710,U707,U704,U713,U716,U719,U722,U725,U728,U731,U734,U737,U740,U743,U746,U749,U752,U755,U758,U761))</f>
        <v>0.17300329103695808</v>
      </c>
      <c r="V764" s="4">
        <v>25.5</v>
      </c>
      <c r="W764" s="4">
        <f>STDEV(W644,W647,W650,W653,W656,W659,W662,W665,W668,W671,W674,W677,W680,W683,W686,W689,W692,W695,W698,W701,W710,W707,W704,W713,W716,W719,W722,W725,W728,W731,W734,W737,W740,W743,W746,W749,W752,W755,W758,W761)/SQRT(COUNT(W644,W647,W650,W653,W656,W659,W662,W665,W668,W671,W674,W677,W680,W683,W686,W689,W692,W695,W698,W701,W710,W707,W704,W713,W716,W719,W722,W725,W728,W731,W734,W737,W740,W743,W746,W749,W752,W755,W758,W761))</f>
        <v>2.6398875547604003E-2</v>
      </c>
      <c r="X764" s="4">
        <f>STDEV(X644,X647,X650,X653,X656,X659,X662,X665,X668,X671,X674,X677,X680,X683,X686,X689,X692,X695,X698,X701,X710,X707,X704,X713,X716,X719,X722,X725,X728,X731,X734,X737,X740,X743,X746,X749,X752,X755,X758,X761)/SQRT(COUNT(X644,X647,X650,X653,X656,X659,X662,X665,X668,X671,X674,X677,X680,X683,X686,X689,X692,X695,X698,X701,X710,X707,X704,X713,X716,X719,X722,X725,X728,X731,X734,X737,X740,X743,X746,X749,X752,X755,X758,X761))</f>
        <v>2.6673698268768982E-2</v>
      </c>
      <c r="Y764" s="4">
        <f>STDEV(Y644,Y647,Y650,Y653,Y656,Y659,Y662,Y665,Y668,Y671,Y674,Y677,Y680,Y683,Y686,Y689,Y692,Y695,Y698,Y701,Y710,Y707,Y704,Y713,Y716,Y719,Y722,Y725,Y728,Y731,Y734,Y737,Y740,Y743,Y746,Y749,Y752,Y755,Y758,Y761)/SQRT(COUNT(Y644,Y647,Y650,Y653,Y656,Y659,Y662,Y665,Y668,Y671,Y674,Y677,Y680,Y683,Y686,Y689,Y692,Y695,Y698,Y701,Y710,Y707,Y704,Y713,Y716,Y719,Y722,Y725,Y728,Y731,Y734,Y737,Y740,Y743,Y746,Y749,Y752,Y755,Y758,Y761))</f>
        <v>0.15725749883607426</v>
      </c>
      <c r="Z764" s="4">
        <v>25.5</v>
      </c>
      <c r="AA764" s="4">
        <f>STDEV(AA644,AA647,AA650,AA653,AA656,AA659,AA662,AA665,AA668,AA671,AA674,AA677,AA680,AA683,AA686,AA689,AA692,AA695,AA698,AA701,AA710,AA707,AA704,AA713,AA716,AA719,AA722,AA725,AA728,AA731,AA734,AA737,AA740,AA743,AA746,AA749,AA752,AA755,AA758,AA761)/SQRT(COUNT(AA644,AA647,AA650,AA653,AA656,AA659,AA662,AA665,AA668,AA671,AA674,AA677,AA680,AA683,AA686,AA689,AA692,AA695,AA698,AA701,AA710,AA707,AA704,AA713,AA716,AA719,AA722,AA725,AA728,AA731,AA734,AA737,AA740,AA743,AA746,AA749,AA752,AA755,AA758,AA761))</f>
        <v>5.0667170457386883E-2</v>
      </c>
      <c r="AB764" s="4">
        <f>STDEV(AB644,AB647,AB650,AB653,AB656,AB659,AB662,AB665,AB668,AB671,AB674,AB677,AB680,AB683,AB686,AB689,AB692,AB695,AB698,AB701,AB710,AB707,AB704,AB713,AB716,AB719,AB722,AB725,AB728,AB731,AB734,AB737,AB740,AB743,AB746,AB749,AB752,AB755,AB758,AB761)/SQRT(COUNT(AB644,AB647,AB650,AB653,AB656,AB659,AB662,AB665,AB668,AB671,AB674,AB677,AB680,AB683,AB686,AB689,AB692,AB695,AB698,AB701,AB710,AB707,AB704,AB713,AB716,AB719,AB722,AB725,AB728,AB731,AB734,AB737,AB740,AB743,AB746,AB749,AB752,AB755,AB758,AB761))</f>
        <v>5.0385213293892589E-2</v>
      </c>
      <c r="AC764" s="4">
        <f>STDEV(AC644,AC647,AC650,AC653,AC656,AC659,AC662,AC665,AC668,AC671,AC674,AC677,AC680,AC683,AC686,AC689,AC692,AC695,AC698,AC701,AC710,AC707,AC704,AC713,AC716,AC719,AC722,AC725,AC728,AC731,AC734,AC737,AC740,AC743,AC746,AC749,AC752,AC755,AC758,AC761)/SQRT(COUNT(AC644,AC647,AC650,AC653,AC656,AC659,AC662,AC665,AC668,AC671,AC674,AC677,AC680,AC683,AC686,AC689,AC692,AC695,AC698,AC701,AC710,AC707,AC704,AC713,AC716,AC719,AC722,AC725,AC728,AC731,AC734,AC737,AC740,AC743,AC746,AC749,AC752,AC755,AC758,AC761))</f>
        <v>0.24977844552712594</v>
      </c>
      <c r="AD764" s="4">
        <v>25.5</v>
      </c>
      <c r="AE764" s="4">
        <f>STDEV(AE644,AE647,AE650,AE653,AE656,AE659,AE662,AE665,AE668,AE671,AE674,AE677,AE680,AE683,AE686,AE689,AE692,AE695,AE698,AE701,AE710,AE707,AE704,AE713,AE716,AE719,AE722,AE725,AE728,AE731,AE734,AE737,AE740,AE743,AE746,AE749,AE752,AE755,AE758,AE761)/SQRT(COUNT(AE644,AE647,AE650,AE653,AE656,AE659,AE662,AE665,AE668,AE671,AE674,AE677,AE680,AE683,AE686,AE689,AE692,AE695,AE698,AE701,AE710,AE707,AE704,AE713,AE716,AE719,AE722,AE725,AE728,AE731,AE734,AE737,AE740,AE743,AE746,AE749,AE752,AE755,AE758,AE761))</f>
        <v>4.2173799456944994E-2</v>
      </c>
      <c r="AF764" s="4">
        <f>STDEV(AF644,AF647,AF650,AF653,AF656,AF659,AF662,AF665,AF668,AF671,AF674,AF677,AF680,AF683,AF686,AF689,AF692,AF695,AF698,AF701,AF710,AF707,AF704,AF713,AF716,AF719,AF722,AF725,AF728,AF731,AF734,AF737,AF740,AF743,AF746,AF749,AF752,AF755,AF758,AF761)/SQRT(COUNT(AF644,AF647,AF650,AF653,AF656,AF659,AF662,AF665,AF668,AF671,AF674,AF677,AF680,AF683,AF686,AF689,AF692,AF695,AF698,AF701,AF710,AF707,AF704,AF713,AF716,AF719,AF722,AF725,AF728,AF731,AF734,AF737,AF740,AF743,AF746,AF749,AF752,AF755,AF758,AF761))</f>
        <v>4.4988561198504015E-2</v>
      </c>
      <c r="AG764" s="4">
        <f>STDEV(AG644,AG647,AG650,AG653,AG656,AG659,AG662,AG665,AG668,AG671,AG674,AG677,AG680,AG683,AG686,AG689,AG692,AG695,AG698,AG701,AG710,AG707,AG704,AG713,AG716,AG719,AG722,AG725,AG728,AG731,AG734,AG737,AG740,AG743,AG746,AG749,AG752,AG755,AG758,AG761)/SQRT(COUNT(AG644,AG647,AG650,AG653,AG656,AG659,AG662,AG665,AG668,AG671,AG674,AG677,AG680,AG683,AG686,AG689,AG692,AG695,AG698,AG701,AG710,AG707,AG704,AG713,AG716,AG719,AG722,AG725,AG728,AG731,AG734,AG737,AG740,AG743,AG746,AG749,AG752,AG755,AG758,AG761))</f>
        <v>0.21519307120058931</v>
      </c>
      <c r="AH764" s="4">
        <v>25.5</v>
      </c>
      <c r="AI764" s="4">
        <f>STDEV(AI644,AI647,AI650,AI653,AI656,AI659,AI662,AI665,AI668,AI671,AI674,AI677,AI680,AI683,AI686,AI689,AI692,AI695,AI698,AI701,AI710,AI707,AI704,AI713,AI716,AI719,AI722,AI725,AI728,AI731,AI734,AI737,AI740,AI743,AI746,AI749,AI752,AI755,AI758,AI761)/SQRT(COUNT(AI644,AI647,AI650,AI653,AI656,AI659,AI662,AI665,AI668,AI671,AI674,AI677,AI680,AI683,AI686,AI689,AI692,AI695,AI698,AI701,AI710,AI707,AI704,AI713,AI716,AI719,AI722,AI725,AI728,AI731,AI734,AI737,AI740,AI743,AI746,AI749,AI752,AI755,AI758,AI761))</f>
        <v>7.3188995633151524E-2</v>
      </c>
      <c r="AJ764" s="4">
        <f>STDEV(AJ644,AJ647,AJ650,AJ653,AJ656,AJ659,AJ662,AJ665,AJ668,AJ671,AJ674,AJ677,AJ680,AJ683,AJ686,AJ689,AJ692,AJ695,AJ698,AJ701,AJ710,AJ707,AJ704,AJ713,AJ716,AJ719,AJ722,AJ725,AJ728,AJ731,AJ734,AJ737,AJ740,AJ743,AJ746,AJ749,AJ752,AJ755,AJ758,AJ761)/SQRT(COUNT(AJ644,AJ647,AJ650,AJ653,AJ656,AJ659,AJ662,AJ665,AJ668,AJ671,AJ674,AJ677,AJ680,AJ683,AJ686,AJ689,AJ692,AJ695,AJ698,AJ701,AJ710,AJ707,AJ704,AJ713,AJ716,AJ719,AJ722,AJ725,AJ728,AJ731,AJ734,AJ737,AJ740,AJ743,AJ746,AJ749,AJ752,AJ755,AJ758,AJ761))</f>
        <v>7.4003268023499533E-2</v>
      </c>
      <c r="AK764" s="4">
        <f>STDEV(AK644,AK647,AK650,AK653,AK656,AK659,AK662,AK665,AK668,AK671,AK674,AK677,AK680,AK683,AK686,AK689,AK692,AK695,AK698,AK701,AK710,AK707,AK704,AK713,AK716,AK719,AK722,AK725,AK728,AK731,AK734,AK737,AK740,AK743,AK746,AK749,AK752,AK755,AK758,AK761)/SQRT(COUNT(AK644,AK647,AK650,AK653,AK656,AK659,AK662,AK665,AK668,AK671,AK674,AK677,AK680,AK683,AK686,AK689,AK692,AK695,AK698,AK701,AK710,AK707,AK704,AK713,AK716,AK719,AK722,AK725,AK728,AK731,AK734,AK737,AK740,AK743,AK746,AK749,AK752,AK755,AK758,AK761))</f>
        <v>0.23304699627079972</v>
      </c>
      <c r="AL764" s="4">
        <v>25.5</v>
      </c>
      <c r="AM764" s="4">
        <f>STDEV(AM644,AM647,AM650,AM653,AM656,AM659,AM662,AM665,AM668,AM671,AM674,AM677,AM680,AM683,AM686,AM689,AM692,AM695,AM698,AM701,AM710,AM707,AM704,AM713,AM716,AM719,AM722,AM725,AM728,AM731,AM734,AM737,AM740,AM743,AM746,AM749,AM752,AM755,AM758,AM761)/SQRT(COUNT(AM644,AM647,AM650,AM653,AM656,AM659,AM662,AM665,AM668,AM671,AM674,AM677,AM680,AM683,AM686,AM689,AM692,AM695,AM698,AM701,AM710,AM707,AM704,AM713,AM716,AM719,AM722,AM725,AM728,AM731,AM734,AM737,AM740,AM743,AM746,AM749,AM752,AM755,AM758,AM761))</f>
        <v>4.9339137803739011E-2</v>
      </c>
      <c r="AN764" s="4">
        <f>STDEV(AN644,AN647,AN650,AN653,AN656,AN659,AN662,AN665,AN668,AN671,AN674,AN677,AN680,AN683,AN686,AN689,AN692,AN695,AN698,AN701,AN710,AN707,AN704,AN713,AN716,AN719,AN722,AN725,AN728,AN731,AN734,AN737,AN740,AN743,AN746,AN749,AN752,AN755,AN758,AN761)/SQRT(COUNT(AN644,AN647,AN650,AN653,AN656,AN659,AN662,AN665,AN668,AN671,AN674,AN677,AN680,AN683,AN686,AN689,AN692,AN695,AN698,AN701,AN710,AN707,AN704,AN713,AN716,AN719,AN722,AN725,AN728,AN731,AN734,AN737,AN740,AN743,AN746,AN749,AN752,AN755,AN758,AN761))</f>
        <v>4.978940891869231E-2</v>
      </c>
      <c r="AO764" s="4">
        <f>STDEV(AO644,AO647,AO650,AO653,AO656,AO659,AO662,AO665,AO668,AO671,AO674,AO677,AO680,AO683,AO686,AO689,AO692,AO695,AO698,AO701,AO710,AO707,AO704,AO713,AO716,AO719,AO722,AO725,AO728,AO731,AO734,AO737,AO740,AO743,AO746,AO749,AO752,AO755,AO758,AO761)/SQRT(COUNT(AO644,AO647,AO650,AO653,AO656,AO659,AO662,AO665,AO668,AO671,AO674,AO677,AO680,AO683,AO686,AO689,AO692,AO695,AO698,AO701,AO710,AO707,AO704,AO713,AO716,AO719,AO722,AO725,AO728,AO731,AO734,AO737,AO740,AO743,AO746,AO749,AO752,AO755,AO758,AO761))</f>
        <v>0.22140746930623129</v>
      </c>
    </row>
    <row r="766" spans="2:41">
      <c r="AE766" t="s">
        <v>58</v>
      </c>
    </row>
    <row r="767" spans="2:41">
      <c r="W767" t="s">
        <v>44</v>
      </c>
    </row>
    <row r="768" spans="2:41">
      <c r="W768">
        <v>0.100662</v>
      </c>
      <c r="X768">
        <v>8.1417000000000003E-2</v>
      </c>
      <c r="Y768">
        <v>0.13990900000000001</v>
      </c>
      <c r="AE768" t="s">
        <v>59</v>
      </c>
    </row>
    <row r="769" spans="23:25">
      <c r="W769">
        <v>1.17388</v>
      </c>
      <c r="X769">
        <v>1.2328399999999999</v>
      </c>
      <c r="Y769">
        <v>3.47621</v>
      </c>
    </row>
    <row r="770" spans="23:25">
      <c r="W770">
        <v>1.073218</v>
      </c>
      <c r="X770">
        <v>1.1514230000000001</v>
      </c>
      <c r="Y770">
        <v>3.3363010000000002</v>
      </c>
    </row>
    <row r="771" spans="23:25">
      <c r="W771">
        <v>9.7532400000000005E-2</v>
      </c>
      <c r="X771">
        <v>8.9176699999999998E-2</v>
      </c>
      <c r="Y771">
        <v>0.138622</v>
      </c>
    </row>
    <row r="772" spans="23:25">
      <c r="W772">
        <v>0.30465599999999998</v>
      </c>
      <c r="X772">
        <v>0.29942000000000002</v>
      </c>
      <c r="Y772">
        <v>0.62087199999999998</v>
      </c>
    </row>
    <row r="773" spans="23:25">
      <c r="W773">
        <v>0.20712359999999999</v>
      </c>
      <c r="X773">
        <v>0.21024329999999999</v>
      </c>
      <c r="Y773">
        <v>0.48225000000000001</v>
      </c>
    </row>
    <row r="774" spans="23:25">
      <c r="W774">
        <v>9.7394700000000001E-2</v>
      </c>
      <c r="X774">
        <v>9.0141600000000002E-2</v>
      </c>
      <c r="Y774">
        <v>0.14412800000000001</v>
      </c>
    </row>
    <row r="775" spans="23:25">
      <c r="W775">
        <v>0.34941</v>
      </c>
      <c r="X775">
        <v>0.36470399999999997</v>
      </c>
      <c r="Y775">
        <v>1.3190599999999999</v>
      </c>
    </row>
    <row r="776" spans="23:25">
      <c r="W776">
        <v>0.2520153</v>
      </c>
      <c r="X776">
        <v>0.27456239999999998</v>
      </c>
      <c r="Y776">
        <v>1.1749320000000001</v>
      </c>
    </row>
    <row r="777" spans="23:25">
      <c r="W777">
        <v>0.10186099999999999</v>
      </c>
      <c r="X777">
        <v>8.1518999999999994E-2</v>
      </c>
      <c r="Y777">
        <v>0.14339099999999999</v>
      </c>
    </row>
    <row r="778" spans="23:25">
      <c r="W778">
        <v>1.30992</v>
      </c>
      <c r="X778">
        <v>1.29162</v>
      </c>
      <c r="Y778">
        <v>2.03511</v>
      </c>
    </row>
    <row r="779" spans="23:25">
      <c r="W779">
        <v>1.208059</v>
      </c>
      <c r="X779">
        <v>1.2101010000000001</v>
      </c>
      <c r="Y779">
        <v>1.8917189999999999</v>
      </c>
    </row>
    <row r="780" spans="23:25">
      <c r="W780">
        <v>9.8221799999999998E-2</v>
      </c>
      <c r="X780">
        <v>8.0273300000000006E-2</v>
      </c>
      <c r="Y780">
        <v>0.13914000000000001</v>
      </c>
    </row>
    <row r="781" spans="23:25">
      <c r="W781">
        <v>1.32304</v>
      </c>
      <c r="X781">
        <v>1.3612899999999999</v>
      </c>
      <c r="Y781">
        <v>5.4354899999999997</v>
      </c>
    </row>
    <row r="782" spans="23:25">
      <c r="W782">
        <v>1.2248182000000001</v>
      </c>
      <c r="X782">
        <v>1.2810166999999999</v>
      </c>
      <c r="Y782">
        <v>5.2963500000000003</v>
      </c>
    </row>
    <row r="783" spans="23:25">
      <c r="W783">
        <v>9.9330000000000002E-2</v>
      </c>
      <c r="X783">
        <v>8.0988500000000005E-2</v>
      </c>
      <c r="Y783">
        <v>0.14008999999999999</v>
      </c>
    </row>
    <row r="784" spans="23:25">
      <c r="W784">
        <v>1.3848400000000001</v>
      </c>
      <c r="X784">
        <v>1.3879999999999999</v>
      </c>
      <c r="Y784">
        <v>4.8617499999999998</v>
      </c>
    </row>
    <row r="785" spans="23:25">
      <c r="W785">
        <v>1.2855099999999999</v>
      </c>
      <c r="X785">
        <v>1.3070115</v>
      </c>
      <c r="Y785">
        <v>4.72166</v>
      </c>
    </row>
    <row r="786" spans="23:25">
      <c r="W786">
        <v>0.100631</v>
      </c>
      <c r="X786">
        <v>8.1408499999999995E-2</v>
      </c>
      <c r="Y786">
        <v>0.142702</v>
      </c>
    </row>
    <row r="787" spans="23:25">
      <c r="W787">
        <v>1.0594600000000001</v>
      </c>
      <c r="X787">
        <v>1.0971200000000001</v>
      </c>
      <c r="Y787">
        <v>2.1116700000000002</v>
      </c>
    </row>
    <row r="788" spans="23:25">
      <c r="W788">
        <v>0.95882900000000004</v>
      </c>
      <c r="X788">
        <v>1.0157115000000001</v>
      </c>
      <c r="Y788">
        <v>1.9689680000000001</v>
      </c>
    </row>
    <row r="789" spans="23:25">
      <c r="W789">
        <v>0.100465</v>
      </c>
      <c r="X789">
        <v>8.2248399999999999E-2</v>
      </c>
      <c r="Y789">
        <v>0.180949</v>
      </c>
    </row>
    <row r="790" spans="23:25">
      <c r="W790">
        <v>1.1141300000000001</v>
      </c>
      <c r="X790">
        <v>1.12659</v>
      </c>
      <c r="Y790">
        <v>2.94129</v>
      </c>
    </row>
    <row r="791" spans="23:25">
      <c r="W791">
        <v>1.013665</v>
      </c>
      <c r="X791">
        <v>1.0443416000000001</v>
      </c>
      <c r="Y791">
        <v>2.7603409999999999</v>
      </c>
    </row>
    <row r="792" spans="23:25">
      <c r="W792">
        <v>9.9549299999999993E-2</v>
      </c>
      <c r="X792">
        <v>8.3474499999999993E-2</v>
      </c>
      <c r="Y792">
        <v>0.145255</v>
      </c>
    </row>
    <row r="793" spans="23:25">
      <c r="W793">
        <v>1.333</v>
      </c>
      <c r="X793">
        <v>1.34385</v>
      </c>
      <c r="Y793">
        <v>5.4031799999999999</v>
      </c>
    </row>
    <row r="794" spans="23:25">
      <c r="W794">
        <v>1.2334506999999999</v>
      </c>
      <c r="X794">
        <v>1.2603755000000001</v>
      </c>
      <c r="Y794">
        <v>5.2579250000000002</v>
      </c>
    </row>
    <row r="795" spans="23:25">
      <c r="W795">
        <v>9.9852300000000005E-2</v>
      </c>
      <c r="X795">
        <v>8.2357100000000003E-2</v>
      </c>
      <c r="Y795">
        <v>0.14569599999999999</v>
      </c>
    </row>
    <row r="796" spans="23:25">
      <c r="W796">
        <v>1.3139400000000001</v>
      </c>
      <c r="X796">
        <v>1.3563799999999999</v>
      </c>
      <c r="Y796">
        <v>3.641</v>
      </c>
    </row>
    <row r="797" spans="23:25">
      <c r="W797">
        <v>1.2140877000000001</v>
      </c>
      <c r="X797">
        <v>1.2740229000000001</v>
      </c>
      <c r="Y797">
        <v>3.495304</v>
      </c>
    </row>
    <row r="798" spans="23:25">
      <c r="W798">
        <v>9.9950600000000001E-2</v>
      </c>
      <c r="X798">
        <v>8.2124600000000006E-2</v>
      </c>
      <c r="Y798">
        <v>0.14636199999999999</v>
      </c>
    </row>
    <row r="799" spans="23:25">
      <c r="W799">
        <v>1.3837999999999999</v>
      </c>
      <c r="X799">
        <v>1.3682300000000001</v>
      </c>
      <c r="Y799">
        <v>5.3563599999999996</v>
      </c>
    </row>
    <row r="800" spans="23:25">
      <c r="W800">
        <v>1.2838494</v>
      </c>
      <c r="X800">
        <v>1.2861054000000001</v>
      </c>
      <c r="Y800">
        <v>5.2099979999999997</v>
      </c>
    </row>
    <row r="801" spans="23:25">
      <c r="W801">
        <v>9.6845799999999996E-2</v>
      </c>
      <c r="X801">
        <v>9.5068E-2</v>
      </c>
      <c r="Y801">
        <v>0.14038</v>
      </c>
    </row>
    <row r="802" spans="23:25">
      <c r="W802">
        <v>0.336337</v>
      </c>
      <c r="X802">
        <v>0.34734999999999999</v>
      </c>
      <c r="Y802">
        <v>0.69814200000000004</v>
      </c>
    </row>
    <row r="803" spans="23:25">
      <c r="W803">
        <v>0.23949119999999999</v>
      </c>
      <c r="X803">
        <v>0.25228200000000001</v>
      </c>
      <c r="Y803">
        <v>0.55776199999999998</v>
      </c>
    </row>
    <row r="804" spans="23:25">
      <c r="W804">
        <v>9.6676700000000004E-2</v>
      </c>
      <c r="X804">
        <v>9.3633099999999997E-2</v>
      </c>
      <c r="Y804">
        <v>0.14468700000000001</v>
      </c>
    </row>
    <row r="805" spans="23:25">
      <c r="W805">
        <v>0.345725</v>
      </c>
      <c r="X805">
        <v>0.34350700000000001</v>
      </c>
      <c r="Y805">
        <v>0.97148000000000001</v>
      </c>
    </row>
    <row r="806" spans="23:25">
      <c r="W806">
        <v>0.2490483</v>
      </c>
      <c r="X806">
        <v>0.24987390000000001</v>
      </c>
      <c r="Y806">
        <v>0.826793</v>
      </c>
    </row>
    <row r="807" spans="23:25">
      <c r="W807">
        <v>0.100213</v>
      </c>
      <c r="X807">
        <v>8.0980899999999995E-2</v>
      </c>
      <c r="Y807">
        <v>0.14485400000000001</v>
      </c>
    </row>
    <row r="808" spans="23:25">
      <c r="W808">
        <v>1.1479200000000001</v>
      </c>
      <c r="X808">
        <v>1.0872299999999999</v>
      </c>
      <c r="Y808">
        <v>3.1429100000000001</v>
      </c>
    </row>
    <row r="809" spans="23:25">
      <c r="W809">
        <v>1.0477069999999999</v>
      </c>
      <c r="X809">
        <v>1.0062491</v>
      </c>
      <c r="Y809">
        <v>2.9980560000000001</v>
      </c>
    </row>
    <row r="810" spans="23:25">
      <c r="W810">
        <v>0.100707</v>
      </c>
      <c r="X810">
        <v>8.3597900000000003E-2</v>
      </c>
      <c r="Y810">
        <v>0.142232</v>
      </c>
    </row>
    <row r="811" spans="23:25">
      <c r="W811">
        <v>0.84970900000000005</v>
      </c>
      <c r="X811">
        <v>0.85310900000000001</v>
      </c>
      <c r="Y811">
        <v>2.1319400000000002</v>
      </c>
    </row>
    <row r="812" spans="23:25">
      <c r="W812">
        <v>0.74900199999999995</v>
      </c>
      <c r="X812">
        <v>0.7695111</v>
      </c>
      <c r="Y812">
        <v>1.989708</v>
      </c>
    </row>
    <row r="813" spans="23:25">
      <c r="W813">
        <v>9.8540000000000003E-2</v>
      </c>
      <c r="X813">
        <v>8.2478800000000005E-2</v>
      </c>
      <c r="Y813">
        <v>0.139847</v>
      </c>
    </row>
    <row r="814" spans="23:25">
      <c r="W814">
        <v>1.2987299999999999</v>
      </c>
      <c r="X814">
        <v>1.3410299999999999</v>
      </c>
      <c r="Y814">
        <v>3.0298799999999999</v>
      </c>
    </row>
    <row r="815" spans="23:25">
      <c r="W815">
        <v>1.2001900000000001</v>
      </c>
      <c r="X815">
        <v>1.2585512000000001</v>
      </c>
      <c r="Y815">
        <v>2.8900329999999999</v>
      </c>
    </row>
    <row r="816" spans="23:25">
      <c r="W816">
        <v>0.10023</v>
      </c>
      <c r="X816">
        <v>8.2071099999999994E-2</v>
      </c>
      <c r="Y816">
        <v>0.15124599999999999</v>
      </c>
    </row>
    <row r="817" spans="23:25">
      <c r="W817">
        <v>1.3272200000000001</v>
      </c>
      <c r="X817">
        <v>1.3834</v>
      </c>
      <c r="Y817">
        <v>4.5474199999999998</v>
      </c>
    </row>
    <row r="818" spans="23:25">
      <c r="W818">
        <v>1.22699</v>
      </c>
      <c r="X818">
        <v>1.3013288999999999</v>
      </c>
      <c r="Y818">
        <v>4.3961740000000002</v>
      </c>
    </row>
    <row r="819" spans="23:25">
      <c r="W819">
        <v>9.9557800000000002E-2</v>
      </c>
      <c r="X819">
        <v>8.16273E-2</v>
      </c>
      <c r="Y819">
        <v>0.14511499999999999</v>
      </c>
    </row>
    <row r="820" spans="23:25">
      <c r="W820">
        <v>1.3263</v>
      </c>
      <c r="X820">
        <v>1.3105100000000001</v>
      </c>
      <c r="Y820">
        <v>5.3850699999999998</v>
      </c>
    </row>
    <row r="821" spans="23:25">
      <c r="W821">
        <v>1.2267421999999999</v>
      </c>
      <c r="X821">
        <v>1.2288827</v>
      </c>
      <c r="Y821">
        <v>5.2399550000000001</v>
      </c>
    </row>
    <row r="822" spans="23:25">
      <c r="W822">
        <v>0.100859</v>
      </c>
      <c r="X822">
        <v>8.0977800000000003E-2</v>
      </c>
      <c r="Y822">
        <v>0.14805599999999999</v>
      </c>
    </row>
    <row r="823" spans="23:25">
      <c r="W823">
        <v>0.95581099999999997</v>
      </c>
      <c r="X823">
        <v>0.92301</v>
      </c>
      <c r="Y823">
        <v>1.96248</v>
      </c>
    </row>
    <row r="824" spans="23:25">
      <c r="W824">
        <v>0.85495200000000005</v>
      </c>
      <c r="X824">
        <v>0.84203220000000001</v>
      </c>
      <c r="Y824">
        <v>1.814424</v>
      </c>
    </row>
    <row r="825" spans="23:25">
      <c r="W825">
        <v>0.10095700000000001</v>
      </c>
      <c r="X825">
        <v>8.1354300000000004E-2</v>
      </c>
      <c r="Y825">
        <v>0.14332800000000001</v>
      </c>
    </row>
    <row r="826" spans="23:25">
      <c r="W826">
        <v>1.15978</v>
      </c>
      <c r="X826">
        <v>1.12819</v>
      </c>
      <c r="Y826">
        <v>3.1829399999999999</v>
      </c>
    </row>
    <row r="827" spans="23:25">
      <c r="W827">
        <v>1.0588230000000001</v>
      </c>
      <c r="X827">
        <v>1.0468356999999999</v>
      </c>
      <c r="Y827">
        <v>3.039612</v>
      </c>
    </row>
    <row r="828" spans="23:25">
      <c r="W828">
        <v>0.10008400000000001</v>
      </c>
      <c r="X828">
        <v>8.3796800000000005E-2</v>
      </c>
      <c r="Y828">
        <v>0.14322799999999999</v>
      </c>
    </row>
    <row r="829" spans="23:25">
      <c r="W829">
        <v>1.26187</v>
      </c>
      <c r="X829">
        <v>1.2954399999999999</v>
      </c>
      <c r="Y829">
        <v>4.3296299999999999</v>
      </c>
    </row>
    <row r="830" spans="23:25">
      <c r="W830">
        <v>1.161786</v>
      </c>
      <c r="X830">
        <v>1.2116431999999999</v>
      </c>
      <c r="Y830">
        <v>4.1864020000000002</v>
      </c>
    </row>
    <row r="831" spans="23:25">
      <c r="W831">
        <v>9.7725199999999998E-2</v>
      </c>
      <c r="X831">
        <v>8.2829200000000006E-2</v>
      </c>
      <c r="Y831">
        <v>0.14283499999999999</v>
      </c>
    </row>
    <row r="832" spans="23:25">
      <c r="W832">
        <v>0.34966599999999998</v>
      </c>
      <c r="X832">
        <v>0.33179799999999998</v>
      </c>
      <c r="Y832">
        <v>1.0625500000000001</v>
      </c>
    </row>
    <row r="833" spans="23:25">
      <c r="W833">
        <v>0.25194080000000002</v>
      </c>
      <c r="X833">
        <v>0.24896879999999999</v>
      </c>
      <c r="Y833">
        <v>0.91971499999999995</v>
      </c>
    </row>
    <row r="834" spans="23:25">
      <c r="W834">
        <v>9.8907800000000004E-2</v>
      </c>
      <c r="X834">
        <v>8.5727100000000001E-2</v>
      </c>
      <c r="Y834">
        <v>0.141597</v>
      </c>
    </row>
    <row r="835" spans="23:25">
      <c r="W835">
        <v>1.3393699999999999</v>
      </c>
      <c r="X835">
        <v>1.28427</v>
      </c>
      <c r="Y835">
        <v>5.7938200000000002</v>
      </c>
    </row>
    <row r="836" spans="23:25">
      <c r="W836">
        <v>1.2404622000000001</v>
      </c>
      <c r="X836">
        <v>1.1985429000000001</v>
      </c>
      <c r="Y836">
        <v>5.6522230000000002</v>
      </c>
    </row>
    <row r="837" spans="23:25">
      <c r="W837">
        <v>9.8653900000000003E-2</v>
      </c>
      <c r="X837">
        <v>8.0781699999999998E-2</v>
      </c>
      <c r="Y837">
        <v>0.14236299999999999</v>
      </c>
    </row>
    <row r="838" spans="23:25">
      <c r="W838">
        <v>1.2056</v>
      </c>
      <c r="X838">
        <v>1.15181</v>
      </c>
      <c r="Y838">
        <v>3.4293999999999998</v>
      </c>
    </row>
    <row r="839" spans="23:25">
      <c r="W839">
        <v>1.1069461</v>
      </c>
      <c r="X839">
        <v>1.0710283</v>
      </c>
      <c r="Y839">
        <v>3.2870370000000002</v>
      </c>
    </row>
    <row r="840" spans="23:25">
      <c r="W840">
        <v>0.10000199999999999</v>
      </c>
      <c r="X840">
        <v>8.2241999999999996E-2</v>
      </c>
      <c r="Y840">
        <v>0.144376</v>
      </c>
    </row>
    <row r="841" spans="23:25">
      <c r="W841">
        <v>1.3625799999999999</v>
      </c>
      <c r="X841">
        <v>1.39981</v>
      </c>
      <c r="Y841">
        <v>4.2501199999999999</v>
      </c>
    </row>
    <row r="842" spans="23:25">
      <c r="W842">
        <v>1.262578</v>
      </c>
      <c r="X842">
        <v>1.3175680000000001</v>
      </c>
      <c r="Y842">
        <v>4.1057439999999996</v>
      </c>
    </row>
    <row r="843" spans="23:25">
      <c r="W843">
        <v>9.7396899999999995E-2</v>
      </c>
      <c r="X843">
        <v>8.1092800000000007E-2</v>
      </c>
      <c r="Y843">
        <v>0.41480899999999998</v>
      </c>
    </row>
    <row r="844" spans="23:25">
      <c r="W844">
        <v>0.95305399999999996</v>
      </c>
      <c r="X844">
        <v>0.95969300000000002</v>
      </c>
      <c r="Y844">
        <v>3.0610200000000001</v>
      </c>
    </row>
    <row r="845" spans="23:25">
      <c r="W845">
        <v>0.85565709999999995</v>
      </c>
      <c r="X845">
        <v>0.87860020000000005</v>
      </c>
      <c r="Y845">
        <v>2.6462110000000001</v>
      </c>
    </row>
    <row r="846" spans="23:25">
      <c r="W846">
        <v>9.6860000000000002E-2</v>
      </c>
      <c r="X846">
        <v>9.1812400000000002E-2</v>
      </c>
      <c r="Y846">
        <v>0.144236</v>
      </c>
    </row>
    <row r="847" spans="23:25">
      <c r="W847">
        <v>0.33618599999999998</v>
      </c>
      <c r="X847">
        <v>0.34132000000000001</v>
      </c>
      <c r="Y847">
        <v>1.2949900000000001</v>
      </c>
    </row>
    <row r="848" spans="23:25">
      <c r="W848">
        <v>0.23932600000000001</v>
      </c>
      <c r="X848">
        <v>0.2495076</v>
      </c>
      <c r="Y848">
        <v>1.1507540000000001</v>
      </c>
    </row>
    <row r="849" spans="23:25">
      <c r="W849">
        <v>0.100632</v>
      </c>
      <c r="X849">
        <v>8.2432099999999994E-2</v>
      </c>
      <c r="Y849">
        <v>0.13905400000000001</v>
      </c>
    </row>
    <row r="850" spans="23:25">
      <c r="W850">
        <v>1.3238799999999999</v>
      </c>
      <c r="X850">
        <v>1.2974600000000001</v>
      </c>
      <c r="Y850">
        <v>4.1668799999999999</v>
      </c>
    </row>
    <row r="851" spans="23:25">
      <c r="W851">
        <v>1.2232479999999999</v>
      </c>
      <c r="X851">
        <v>1.2150278999999999</v>
      </c>
      <c r="Y851">
        <v>4.0278260000000001</v>
      </c>
    </row>
    <row r="852" spans="23:25">
      <c r="W852">
        <v>0.101229</v>
      </c>
      <c r="X852">
        <v>8.1678000000000001E-2</v>
      </c>
      <c r="Y852">
        <v>0.14189199999999999</v>
      </c>
    </row>
    <row r="853" spans="23:25">
      <c r="W853">
        <v>1.18449</v>
      </c>
      <c r="X853">
        <v>1.1698200000000001</v>
      </c>
      <c r="Y853">
        <v>2.8555700000000002</v>
      </c>
    </row>
    <row r="854" spans="23:25">
      <c r="W854">
        <v>1.083261</v>
      </c>
      <c r="X854">
        <v>1.0881419999999999</v>
      </c>
      <c r="Y854">
        <v>2.7136779999999998</v>
      </c>
    </row>
    <row r="855" spans="23:25">
      <c r="W855">
        <v>9.7573699999999999E-2</v>
      </c>
      <c r="X855">
        <v>8.1261600000000003E-2</v>
      </c>
      <c r="Y855">
        <v>0.14256099999999999</v>
      </c>
    </row>
    <row r="856" spans="23:25">
      <c r="W856">
        <v>0.34214800000000001</v>
      </c>
      <c r="X856">
        <v>0.32201200000000002</v>
      </c>
      <c r="Y856">
        <v>0.981576</v>
      </c>
    </row>
    <row r="857" spans="23:25">
      <c r="W857">
        <v>0.24457429999999999</v>
      </c>
      <c r="X857">
        <v>0.2407504</v>
      </c>
      <c r="Y857">
        <v>0.83901499999999996</v>
      </c>
    </row>
    <row r="858" spans="23:25">
      <c r="W858">
        <v>9.97117E-2</v>
      </c>
      <c r="X858">
        <v>0.100685</v>
      </c>
      <c r="Y858">
        <v>0.148977</v>
      </c>
    </row>
    <row r="859" spans="23:25">
      <c r="W859">
        <v>0.82572500000000004</v>
      </c>
      <c r="X859">
        <v>0.85756399999999999</v>
      </c>
      <c r="Y859">
        <v>1.4357200000000001</v>
      </c>
    </row>
    <row r="860" spans="23:25">
      <c r="W860">
        <v>0.72601329999999997</v>
      </c>
      <c r="X860">
        <v>0.75687899999999997</v>
      </c>
      <c r="Y860">
        <v>1.286743</v>
      </c>
    </row>
    <row r="861" spans="23:25">
      <c r="W861">
        <v>0.100906</v>
      </c>
      <c r="X861">
        <v>8.3488099999999996E-2</v>
      </c>
      <c r="Y861">
        <v>0.148729</v>
      </c>
    </row>
    <row r="862" spans="23:25">
      <c r="W862">
        <v>1.3485</v>
      </c>
      <c r="X862">
        <v>1.3478600000000001</v>
      </c>
      <c r="Y862">
        <v>5.6065699999999996</v>
      </c>
    </row>
    <row r="863" spans="23:25">
      <c r="W863">
        <v>1.2475940000000001</v>
      </c>
      <c r="X863">
        <v>1.2643719</v>
      </c>
      <c r="Y863">
        <v>5.4578410000000002</v>
      </c>
    </row>
    <row r="864" spans="23:25">
      <c r="W864">
        <v>9.7031400000000004E-2</v>
      </c>
      <c r="X864">
        <v>9.5141600000000007E-2</v>
      </c>
      <c r="Y864">
        <v>0.148894</v>
      </c>
    </row>
    <row r="865" spans="23:25">
      <c r="W865">
        <v>0.29236800000000002</v>
      </c>
      <c r="X865">
        <v>0.29884500000000003</v>
      </c>
      <c r="Y865">
        <v>0.92020100000000005</v>
      </c>
    </row>
    <row r="866" spans="23:25">
      <c r="W866">
        <v>0.1953366</v>
      </c>
      <c r="X866">
        <v>0.20370340000000001</v>
      </c>
      <c r="Y866">
        <v>0.77130699999999996</v>
      </c>
    </row>
    <row r="867" spans="23:25">
      <c r="W867">
        <v>0.10201399999999999</v>
      </c>
      <c r="X867">
        <v>8.1209299999999998E-2</v>
      </c>
      <c r="Y867">
        <v>0.141265</v>
      </c>
    </row>
    <row r="868" spans="23:25">
      <c r="W868">
        <v>1.11137</v>
      </c>
      <c r="X868">
        <v>1.0897399999999999</v>
      </c>
      <c r="Y868">
        <v>3.1487400000000001</v>
      </c>
    </row>
    <row r="869" spans="23:25">
      <c r="W869">
        <v>1.0093559999999999</v>
      </c>
      <c r="X869">
        <v>1.0085306999999999</v>
      </c>
      <c r="Y869">
        <v>3.0074749999999999</v>
      </c>
    </row>
    <row r="870" spans="23:25">
      <c r="W870">
        <v>0.100007</v>
      </c>
      <c r="X870">
        <v>8.1847900000000001E-2</v>
      </c>
      <c r="Y870">
        <v>0.14907599999999999</v>
      </c>
    </row>
    <row r="871" spans="23:25">
      <c r="W871">
        <v>1.37263</v>
      </c>
      <c r="X871">
        <v>1.3734299999999999</v>
      </c>
      <c r="Y871">
        <v>3.6924999999999999</v>
      </c>
    </row>
    <row r="872" spans="23:25">
      <c r="W872">
        <v>1.2726230000000001</v>
      </c>
      <c r="X872">
        <v>1.2915821000000001</v>
      </c>
      <c r="Y872">
        <v>3.5434239999999999</v>
      </c>
    </row>
    <row r="873" spans="23:25">
      <c r="W873">
        <v>9.8996200000000006E-2</v>
      </c>
      <c r="X873">
        <v>8.1264400000000001E-2</v>
      </c>
      <c r="Y873">
        <v>0.14075599999999999</v>
      </c>
    </row>
    <row r="874" spans="23:25">
      <c r="W874">
        <v>0.96558299999999997</v>
      </c>
      <c r="X874">
        <v>0.93138600000000005</v>
      </c>
      <c r="Y874">
        <v>2.41499</v>
      </c>
    </row>
    <row r="875" spans="23:25">
      <c r="W875">
        <v>0.86658679999999999</v>
      </c>
      <c r="X875">
        <v>0.85012160000000003</v>
      </c>
      <c r="Y875">
        <v>2.2742339999999999</v>
      </c>
    </row>
    <row r="876" spans="23:25">
      <c r="W876">
        <v>9.8834000000000005E-2</v>
      </c>
      <c r="X876">
        <v>8.1338599999999997E-2</v>
      </c>
      <c r="Y876">
        <v>0.14351</v>
      </c>
    </row>
    <row r="877" spans="23:25">
      <c r="W877">
        <v>1.33999</v>
      </c>
      <c r="X877">
        <v>1.3349599999999999</v>
      </c>
      <c r="Y877">
        <v>3.2268699999999999</v>
      </c>
    </row>
    <row r="878" spans="23:25">
      <c r="W878">
        <v>1.2411559999999999</v>
      </c>
      <c r="X878">
        <v>1.2536214000000001</v>
      </c>
      <c r="Y878">
        <v>3.0833599999999999</v>
      </c>
    </row>
    <row r="879" spans="23:25">
      <c r="W879">
        <v>0.100885</v>
      </c>
      <c r="X879">
        <v>8.15887E-2</v>
      </c>
      <c r="Y879">
        <v>0.14215900000000001</v>
      </c>
    </row>
    <row r="880" spans="23:25">
      <c r="W880">
        <v>1.3023899999999999</v>
      </c>
      <c r="X880">
        <v>1.2779400000000001</v>
      </c>
      <c r="Y880">
        <v>4.8764000000000003</v>
      </c>
    </row>
    <row r="881" spans="22:29">
      <c r="W881">
        <v>1.201505</v>
      </c>
      <c r="X881">
        <v>1.1963512999999999</v>
      </c>
      <c r="Y881">
        <v>4.7342409999999999</v>
      </c>
    </row>
    <row r="882" spans="22:29">
      <c r="W882">
        <v>0.10012799999999999</v>
      </c>
      <c r="X882">
        <v>8.1879999999999994E-2</v>
      </c>
      <c r="Y882">
        <v>0.14979700000000001</v>
      </c>
    </row>
    <row r="883" spans="22:29">
      <c r="W883">
        <v>1.4096299999999999</v>
      </c>
      <c r="X883">
        <v>1.3741699999999999</v>
      </c>
      <c r="Y883">
        <v>6.6277499999999998</v>
      </c>
    </row>
    <row r="884" spans="22:29">
      <c r="W884">
        <v>1.3095019999999999</v>
      </c>
      <c r="X884">
        <v>1.2922899999999999</v>
      </c>
      <c r="Y884">
        <v>6.4779530000000003</v>
      </c>
    </row>
    <row r="885" spans="22:29">
      <c r="W885">
        <v>0.101524</v>
      </c>
      <c r="X885">
        <v>8.19685E-2</v>
      </c>
      <c r="Y885">
        <v>0.143625</v>
      </c>
    </row>
    <row r="886" spans="22:29">
      <c r="W886">
        <v>0.91213</v>
      </c>
      <c r="X886">
        <v>0.89722400000000002</v>
      </c>
      <c r="Y886">
        <v>1.78583</v>
      </c>
    </row>
    <row r="887" spans="22:29">
      <c r="W887">
        <v>0.81060600000000005</v>
      </c>
      <c r="X887">
        <v>0.81525550000000002</v>
      </c>
      <c r="Y887">
        <v>1.6422049999999999</v>
      </c>
    </row>
    <row r="888" spans="22:29">
      <c r="W888" s="4" t="s">
        <v>30</v>
      </c>
      <c r="X888" s="4" t="s">
        <v>30</v>
      </c>
      <c r="Y888" s="4" t="s">
        <v>30</v>
      </c>
      <c r="Z888" s="4"/>
      <c r="AA888" s="4"/>
      <c r="AB888" s="4"/>
      <c r="AC888" s="4"/>
    </row>
    <row r="889" spans="22:29">
      <c r="V889" s="4" t="s">
        <v>29</v>
      </c>
      <c r="W889" s="4">
        <f>AVERAGE(W770,W773,W776,W779,W782,W785,W788,W791,W794,W797,W800,W803,W806,W809,W812,W815,W818,W821,W824,W827,W836,W833,W830,W839,W842,W845,W848,W851,W854,W857,W860,W863,W866,W869,W872,W875,W878,W881,W884,W887)</f>
        <v>0.93394074499999979</v>
      </c>
      <c r="X889" s="4">
        <f>AVERAGE(X770,X773,X776,X779,X782,X785,X788,X791,X794,X797,X800,X803,X806,X809,X812,X815,X818,X821,X824,X827,X836,X833,X830,X839,X842,X845,X848,X851,X854,X857,X860,X863,X866,X869,X872,X875,X878,X881,X884,X887)</f>
        <v>0.94807369500000005</v>
      </c>
      <c r="Y889" s="4">
        <f>AVERAGE(Y770,Y773,Y776,Y779,Y782,Y785,Y788,Y791,Y794,Y797,Y800,Y803,Y806,Y809,Y812,Y815,Y818,Y821,Y824,Y827,Y836,Y833,Y830,Y839,Y842,Y845,Y848,Y851,Y854,Y857,Y860,Y863,Y866,Y869,Y872,Y875,Y878,Y881,Y884,Y887)</f>
        <v>3.028891325</v>
      </c>
      <c r="Z889" s="4"/>
      <c r="AA889" s="4"/>
      <c r="AB889" s="4"/>
      <c r="AC889" s="4"/>
    </row>
    <row r="890" spans="22:29">
      <c r="V890" s="4">
        <v>25.5</v>
      </c>
      <c r="W890" s="4">
        <f>STDEV(W770,W773,W776,W779,W782,W785,W788,W791,W794,W797,W800,W803,W806,W809,W812,W815,W818,W821,W824,W827,W836,W833,W830,W839,W842,W845,W848,W851,W854,W857,W860,W863,W866,W869,W872,W875,W878,W881,W884,W887)/SQRT(COUNT(W770,W773,W776,W779,W782,W785,W788,W791,W794,W797,W800,W803,W806,W809,W812,W815,W818,W821,W824,W827,W836,W833,W830,W839,W842,W845,W848,W851,W854,W857,W860,W863,W866,W869,W872,W875,W878,W881,W884,W887))</f>
        <v>6.1025031164603526E-2</v>
      </c>
      <c r="X890" s="4">
        <f>STDEV(X770,X773,X776,X779,X782,X785,X788,X791,X794,X797,X800,X803,X806,X809,X812,X815,X818,X821,X824,X827,X836,X833,X830,X839,X842,X845,X848,X851,X854,X857,X860,X863,X866,X869,X872,X875,X878,X881,X884,X887)/SQRT(COUNT(X770,X773,X776,X779,X782,X785,X788,X791,X794,X797,X800,X803,X806,X809,X812,X815,X818,X821,X824,X827,X836,X833,X830,X839,X842,X845,X848,X851,X854,X857,X860,X863,X866,X869,X872,X875,X878,X881,X884,X887))</f>
        <v>6.1899291083414437E-2</v>
      </c>
      <c r="Y890" s="4">
        <f>STDEV(Y770,Y773,Y776,Y779,Y782,Y785,Y788,Y791,Y794,Y797,Y800,Y803,Y806,Y809,Y812,Y815,Y818,Y821,Y824,Y827,Y836,Y833,Y830,Y839,Y842,Y845,Y848,Y851,Y854,Y857,Y860,Y863,Y866,Y869,Y872,Y875,Y878,Y881,Y884,Y887)/SQRT(COUNT(Y770,Y773,Y776,Y779,Y782,Y785,Y788,Y791,Y794,Y797,Y800,Y803,Y806,Y809,Y812,Y815,Y818,Y821,Y824,Y827,Y836,Y833,Y830,Y839,Y842,Y845,Y848,Y851,Y854,Y857,Y860,Y863,Y866,Y869,Y872,Y875,Y878,Y881,Y884,Y887))</f>
        <v>0.26042951770506506</v>
      </c>
      <c r="Z890" s="4"/>
      <c r="AA890" s="4"/>
      <c r="AB890" s="4"/>
      <c r="AC89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3662-D33E-D646-B1CA-BB40D7904AB1}">
  <dimension ref="A1:BF504"/>
  <sheetViews>
    <sheetView topLeftCell="AE373" workbookViewId="0">
      <selection activeCell="AT398" sqref="AT398:BB406"/>
    </sheetView>
  </sheetViews>
  <sheetFormatPr baseColWidth="10" defaultRowHeight="16"/>
  <sheetData>
    <row r="1" spans="2:58">
      <c r="AT1" t="s">
        <v>1</v>
      </c>
      <c r="AU1">
        <v>21918046</v>
      </c>
      <c r="AV1" t="s">
        <v>39</v>
      </c>
    </row>
    <row r="2" spans="2:58">
      <c r="B2">
        <v>100</v>
      </c>
      <c r="AT2" t="s">
        <v>1</v>
      </c>
      <c r="AU2">
        <f>AU1/1000</f>
        <v>21918.045999999998</v>
      </c>
      <c r="AV2" t="s">
        <v>40</v>
      </c>
    </row>
    <row r="3" spans="2:58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8">
      <c r="J4">
        <v>5.0720900000000002</v>
      </c>
      <c r="K4">
        <v>5.0385600000000004</v>
      </c>
      <c r="L4">
        <v>5.2203799999999996</v>
      </c>
      <c r="N4">
        <v>5.0225099999999996</v>
      </c>
      <c r="O4">
        <v>4.9943499999999998</v>
      </c>
      <c r="P4">
        <v>5.1588799999999999</v>
      </c>
      <c r="R4">
        <v>5.06881</v>
      </c>
      <c r="S4">
        <v>5.0437900000000004</v>
      </c>
      <c r="T4">
        <v>5.2043299999999997</v>
      </c>
      <c r="V4">
        <v>5.0962699999999996</v>
      </c>
      <c r="W4">
        <v>5.0646800000000001</v>
      </c>
      <c r="X4">
        <v>5.2080700000000002</v>
      </c>
      <c r="Z4">
        <v>4.9882999999999997</v>
      </c>
      <c r="AA4">
        <v>4.97499</v>
      </c>
      <c r="AB4">
        <v>5.0552000000000001</v>
      </c>
      <c r="AD4">
        <v>5.11653</v>
      </c>
      <c r="AE4">
        <v>5.0975900000000003</v>
      </c>
      <c r="AF4">
        <v>5.2492599999999996</v>
      </c>
      <c r="AH4">
        <v>4.9791600000000003</v>
      </c>
      <c r="AI4">
        <v>4.9571399999999999</v>
      </c>
      <c r="AJ4">
        <v>5.07</v>
      </c>
      <c r="AL4">
        <v>5.0431299999999997</v>
      </c>
      <c r="AM4">
        <v>5.0157400000000001</v>
      </c>
      <c r="AN4">
        <v>5.1708400000000001</v>
      </c>
      <c r="AT4">
        <v>4</v>
      </c>
      <c r="AU4" s="4"/>
      <c r="AV4" s="4"/>
      <c r="AW4" s="4"/>
    </row>
    <row r="5" spans="2:58">
      <c r="J5">
        <v>5.1094299999999997</v>
      </c>
      <c r="K5">
        <v>5.0793299999999997</v>
      </c>
      <c r="L5">
        <v>5.4106100000000001</v>
      </c>
      <c r="N5">
        <v>5.2442500000000001</v>
      </c>
      <c r="O5">
        <v>5.2499700000000002</v>
      </c>
      <c r="P5">
        <v>6.1776999999999997</v>
      </c>
      <c r="R5">
        <v>5.39541</v>
      </c>
      <c r="S5">
        <v>5.3909399999999996</v>
      </c>
      <c r="T5">
        <v>6.0746099999999998</v>
      </c>
      <c r="V5">
        <v>5.5907299999999998</v>
      </c>
      <c r="W5">
        <v>5.5747799999999996</v>
      </c>
      <c r="X5">
        <v>6.5022799999999998</v>
      </c>
      <c r="Z5">
        <v>5.0706499999999997</v>
      </c>
      <c r="AA5">
        <v>5.0780000000000003</v>
      </c>
      <c r="AB5">
        <v>5.2313499999999999</v>
      </c>
      <c r="AD5">
        <v>5.6485799999999999</v>
      </c>
      <c r="AE5">
        <v>5.6430600000000002</v>
      </c>
      <c r="AF5">
        <v>6.1227900000000002</v>
      </c>
      <c r="AH5">
        <v>5.6576300000000002</v>
      </c>
      <c r="AI5">
        <v>5.7251300000000001</v>
      </c>
      <c r="AJ5">
        <v>6.8700099999999997</v>
      </c>
      <c r="AL5">
        <v>5.7047100000000004</v>
      </c>
      <c r="AM5">
        <v>5.6835699999999996</v>
      </c>
      <c r="AN5">
        <v>8.4936000000000007</v>
      </c>
      <c r="AT5">
        <v>8</v>
      </c>
    </row>
    <row r="6" spans="2:58">
      <c r="J6">
        <v>3.7339999999999499E-2</v>
      </c>
      <c r="K6">
        <v>4.07699999999993E-2</v>
      </c>
      <c r="L6">
        <v>0.19023000000000101</v>
      </c>
      <c r="N6">
        <v>0.22173999999999999</v>
      </c>
      <c r="O6">
        <v>0.25562000000000001</v>
      </c>
      <c r="P6">
        <v>1.0188200000000001</v>
      </c>
      <c r="R6">
        <v>0.3266</v>
      </c>
      <c r="S6">
        <v>0.34714999999999901</v>
      </c>
      <c r="T6">
        <v>0.87028000000000005</v>
      </c>
      <c r="V6">
        <v>0.49446000000000001</v>
      </c>
      <c r="W6">
        <v>0.5101</v>
      </c>
      <c r="X6">
        <v>1.2942100000000001</v>
      </c>
      <c r="Z6">
        <v>8.2349999999999896E-2</v>
      </c>
      <c r="AA6">
        <v>0.10301</v>
      </c>
      <c r="AB6">
        <v>0.17615</v>
      </c>
      <c r="AD6">
        <v>0.53205000000000002</v>
      </c>
      <c r="AE6">
        <v>0.54547000000000001</v>
      </c>
      <c r="AF6">
        <v>0.87353000000000103</v>
      </c>
      <c r="AH6">
        <v>0.67847000000000002</v>
      </c>
      <c r="AI6">
        <v>0.76798999999999995</v>
      </c>
      <c r="AJ6">
        <v>1.8000100000000001</v>
      </c>
      <c r="AL6">
        <v>0.66158000000000095</v>
      </c>
      <c r="AM6">
        <v>0.66782999999999904</v>
      </c>
      <c r="AN6">
        <v>3.3227600000000002</v>
      </c>
      <c r="AT6">
        <v>12</v>
      </c>
      <c r="AU6" s="4">
        <v>0.1926817499999999</v>
      </c>
      <c r="AV6" s="4">
        <v>0.20522300000000002</v>
      </c>
      <c r="AW6" s="4">
        <v>0.60384299999999991</v>
      </c>
      <c r="AX6" s="4"/>
      <c r="AY6" s="4"/>
      <c r="AZ6" s="4"/>
      <c r="BA6" s="4"/>
      <c r="BB6" s="4"/>
      <c r="BC6" s="4"/>
      <c r="BD6" s="4"/>
      <c r="BE6" s="4"/>
      <c r="BF6" s="4"/>
    </row>
    <row r="7" spans="2:58">
      <c r="J7">
        <v>5.0527600000000001</v>
      </c>
      <c r="K7">
        <v>5.0361799999999999</v>
      </c>
      <c r="L7">
        <v>5.1389699999999996</v>
      </c>
      <c r="N7">
        <v>5.0505100000000001</v>
      </c>
      <c r="O7">
        <v>5.0234800000000002</v>
      </c>
      <c r="P7">
        <v>5.1533899999999999</v>
      </c>
      <c r="R7">
        <v>5.1035300000000001</v>
      </c>
      <c r="S7">
        <v>5.07768</v>
      </c>
      <c r="T7">
        <v>5.2330199999999998</v>
      </c>
      <c r="V7">
        <v>4.9161999999999999</v>
      </c>
      <c r="W7">
        <v>4.8937799999999996</v>
      </c>
      <c r="X7">
        <v>4.9803800000000003</v>
      </c>
      <c r="Z7">
        <v>4.9544600000000001</v>
      </c>
      <c r="AA7">
        <v>4.9445399999999999</v>
      </c>
      <c r="AB7">
        <v>5.0733600000000001</v>
      </c>
      <c r="AD7">
        <v>5.09612</v>
      </c>
      <c r="AE7">
        <v>5.0713299999999997</v>
      </c>
      <c r="AF7">
        <v>5.2165699999999999</v>
      </c>
      <c r="AH7">
        <v>4.9813900000000002</v>
      </c>
      <c r="AI7">
        <v>4.9559300000000004</v>
      </c>
      <c r="AJ7">
        <v>5.0727799999999998</v>
      </c>
      <c r="AL7">
        <v>4.93703</v>
      </c>
      <c r="AM7">
        <v>4.9161299999999999</v>
      </c>
      <c r="AN7">
        <v>4.9802400000000002</v>
      </c>
      <c r="AT7">
        <v>16</v>
      </c>
      <c r="AU7" s="4">
        <v>0.33171750000000011</v>
      </c>
      <c r="AV7" s="4">
        <v>0.34944399999999998</v>
      </c>
      <c r="AW7" s="4">
        <v>1.04549475</v>
      </c>
      <c r="AX7" s="4"/>
      <c r="AY7" s="4"/>
    </row>
    <row r="8" spans="2:58">
      <c r="J8">
        <v>5.2278000000000002</v>
      </c>
      <c r="K8">
        <v>5.2264799999999996</v>
      </c>
      <c r="L8">
        <v>5.6250600000000004</v>
      </c>
      <c r="N8">
        <v>5.3017799999999999</v>
      </c>
      <c r="O8">
        <v>5.2969799999999996</v>
      </c>
      <c r="P8">
        <v>5.8918299999999997</v>
      </c>
      <c r="R8">
        <v>5.4358500000000003</v>
      </c>
      <c r="S8">
        <v>5.4485900000000003</v>
      </c>
      <c r="T8">
        <v>6.4932999999999996</v>
      </c>
      <c r="V8">
        <v>5.3926699999999999</v>
      </c>
      <c r="W8">
        <v>5.3825700000000003</v>
      </c>
      <c r="X8">
        <v>6.0529099999999998</v>
      </c>
      <c r="Z8">
        <v>5.0504300000000004</v>
      </c>
      <c r="AA8">
        <v>5.0462199999999999</v>
      </c>
      <c r="AB8">
        <v>5.2809799999999996</v>
      </c>
      <c r="AD8">
        <v>5.6913400000000003</v>
      </c>
      <c r="AE8">
        <v>5.7055499999999997</v>
      </c>
      <c r="AF8">
        <v>6.8482099999999999</v>
      </c>
      <c r="AH8">
        <v>5.49857</v>
      </c>
      <c r="AI8">
        <v>5.5141</v>
      </c>
      <c r="AJ8">
        <v>5.9418600000000001</v>
      </c>
      <c r="AL8">
        <v>5.7388000000000003</v>
      </c>
      <c r="AM8">
        <v>5.7320799999999998</v>
      </c>
      <c r="AN8">
        <v>7.5723099999999999</v>
      </c>
      <c r="AT8">
        <v>20</v>
      </c>
      <c r="AU8" s="4">
        <v>0.42989850000000035</v>
      </c>
      <c r="AV8" s="4">
        <v>0.45500574999999993</v>
      </c>
      <c r="AW8" s="4">
        <v>1.1289409999999998</v>
      </c>
      <c r="AX8" s="4"/>
      <c r="AY8" s="4"/>
    </row>
    <row r="9" spans="2:58">
      <c r="J9">
        <v>0.17504</v>
      </c>
      <c r="K9">
        <v>0.1903</v>
      </c>
      <c r="L9">
        <v>0.48609000000000002</v>
      </c>
      <c r="N9">
        <v>0.25126999999999999</v>
      </c>
      <c r="O9">
        <v>0.27349999999999902</v>
      </c>
      <c r="P9">
        <v>0.73843999999999999</v>
      </c>
      <c r="R9">
        <v>0.33232</v>
      </c>
      <c r="S9">
        <v>0.37091000000000002</v>
      </c>
      <c r="T9">
        <v>1.2602800000000001</v>
      </c>
      <c r="V9">
        <v>0.47647</v>
      </c>
      <c r="W9">
        <v>0.488790000000001</v>
      </c>
      <c r="X9">
        <v>1.07253</v>
      </c>
      <c r="Z9">
        <v>9.5970000000000305E-2</v>
      </c>
      <c r="AA9">
        <v>0.10168000000000001</v>
      </c>
      <c r="AB9">
        <v>0.207619999999999</v>
      </c>
      <c r="AD9">
        <v>0.59521999999999997</v>
      </c>
      <c r="AE9">
        <v>0.63422000000000001</v>
      </c>
      <c r="AF9">
        <v>1.63164</v>
      </c>
      <c r="AH9">
        <v>0.51717999999999997</v>
      </c>
      <c r="AI9">
        <v>0.55817000000000005</v>
      </c>
      <c r="AJ9">
        <v>0.86907999999999996</v>
      </c>
      <c r="AL9">
        <v>0.80176999999999998</v>
      </c>
      <c r="AM9">
        <v>0.81594999999999995</v>
      </c>
      <c r="AN9">
        <v>2.5920700000000001</v>
      </c>
      <c r="AT9">
        <v>24</v>
      </c>
      <c r="AU9" s="4">
        <v>0.59433075000000013</v>
      </c>
      <c r="AV9" s="4">
        <v>0.6246545</v>
      </c>
      <c r="AW9" s="4">
        <v>1.605893</v>
      </c>
    </row>
    <row r="10" spans="2:58">
      <c r="J10">
        <v>4.9881000000000002</v>
      </c>
      <c r="K10">
        <v>4.9767200000000003</v>
      </c>
      <c r="L10">
        <v>5.0912600000000001</v>
      </c>
      <c r="N10">
        <v>5.0872299999999999</v>
      </c>
      <c r="O10">
        <v>5.0603499999999997</v>
      </c>
      <c r="P10">
        <v>5.2051600000000002</v>
      </c>
      <c r="R10">
        <v>4.9882299999999997</v>
      </c>
      <c r="S10">
        <v>4.9660599999999997</v>
      </c>
      <c r="T10">
        <v>5.0860900000000004</v>
      </c>
      <c r="V10">
        <v>5.1200799999999997</v>
      </c>
      <c r="W10">
        <v>5.0863199999999997</v>
      </c>
      <c r="X10">
        <v>5.2272800000000004</v>
      </c>
      <c r="Z10">
        <v>5.07904</v>
      </c>
      <c r="AA10">
        <v>5.0616399999999997</v>
      </c>
      <c r="AB10">
        <v>5.18492</v>
      </c>
      <c r="AD10">
        <v>5.0099200000000002</v>
      </c>
      <c r="AE10">
        <v>4.9973900000000002</v>
      </c>
      <c r="AF10">
        <v>5.1399600000000003</v>
      </c>
      <c r="AH10">
        <v>5.1247499999999997</v>
      </c>
      <c r="AI10">
        <v>5.10684</v>
      </c>
      <c r="AJ10">
        <v>5.2357899999999997</v>
      </c>
      <c r="AL10">
        <v>5.0642300000000002</v>
      </c>
      <c r="AM10">
        <v>5.0576400000000001</v>
      </c>
      <c r="AN10">
        <v>5.1608999999999998</v>
      </c>
    </row>
    <row r="11" spans="2:58">
      <c r="J11">
        <v>5.0210999999999997</v>
      </c>
      <c r="K11">
        <v>5.0162000000000004</v>
      </c>
      <c r="L11">
        <v>5.1324199999999998</v>
      </c>
      <c r="N11">
        <v>5.1312499999999996</v>
      </c>
      <c r="O11">
        <v>5.1036200000000003</v>
      </c>
      <c r="P11">
        <v>5.3972800000000003</v>
      </c>
      <c r="R11">
        <v>5.2777399999999997</v>
      </c>
      <c r="S11">
        <v>5.2557799999999997</v>
      </c>
      <c r="T11">
        <v>5.7156399999999996</v>
      </c>
      <c r="V11">
        <v>5.5639099999999999</v>
      </c>
      <c r="W11">
        <v>5.5609900000000003</v>
      </c>
      <c r="X11">
        <v>6.4967600000000001</v>
      </c>
      <c r="Z11">
        <v>5.1984500000000002</v>
      </c>
      <c r="AA11">
        <v>5.1959200000000001</v>
      </c>
      <c r="AB11">
        <v>5.5836399999999999</v>
      </c>
      <c r="AD11">
        <v>5.1579699999999997</v>
      </c>
      <c r="AE11">
        <v>5.1501000000000001</v>
      </c>
      <c r="AF11">
        <v>5.4643699999999997</v>
      </c>
      <c r="AH11">
        <v>5.9312399999999998</v>
      </c>
      <c r="AI11">
        <v>6.0002700000000004</v>
      </c>
      <c r="AJ11">
        <v>7.8894200000000003</v>
      </c>
      <c r="AL11">
        <v>5.7698</v>
      </c>
      <c r="AM11">
        <v>5.8408800000000003</v>
      </c>
      <c r="AN11">
        <v>6.1058599999999998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</row>
    <row r="12" spans="2:58">
      <c r="J12">
        <v>3.2999999999999502E-2</v>
      </c>
      <c r="K12">
        <v>3.9480000000000202E-2</v>
      </c>
      <c r="L12">
        <v>4.11599999999996E-2</v>
      </c>
      <c r="N12">
        <v>4.4019999999999698E-2</v>
      </c>
      <c r="O12">
        <v>4.32700000000006E-2</v>
      </c>
      <c r="P12">
        <v>0.19212000000000001</v>
      </c>
      <c r="R12">
        <v>0.28950999999999999</v>
      </c>
      <c r="S12">
        <v>0.28971999999999998</v>
      </c>
      <c r="T12">
        <v>0.62955000000000005</v>
      </c>
      <c r="V12">
        <v>0.44383</v>
      </c>
      <c r="W12">
        <v>0.47467000000000098</v>
      </c>
      <c r="X12">
        <v>1.2694799999999999</v>
      </c>
      <c r="Z12">
        <v>0.11941</v>
      </c>
      <c r="AA12">
        <v>0.13428000000000001</v>
      </c>
      <c r="AB12">
        <v>0.39872000000000002</v>
      </c>
      <c r="AD12">
        <v>0.14804999999999999</v>
      </c>
      <c r="AE12">
        <v>0.15271000000000001</v>
      </c>
      <c r="AF12">
        <v>0.32440999999999898</v>
      </c>
      <c r="AH12">
        <v>0.80649000000000004</v>
      </c>
      <c r="AI12">
        <v>0.89342999999999995</v>
      </c>
      <c r="AJ12">
        <v>2.6536300000000002</v>
      </c>
      <c r="AL12">
        <v>0.70557000000000003</v>
      </c>
      <c r="AM12">
        <v>0.78324000000000005</v>
      </c>
      <c r="AN12">
        <v>0.94496000000000002</v>
      </c>
      <c r="AT12">
        <v>4</v>
      </c>
      <c r="AU12">
        <f>AT12*1000/$AU$2</f>
        <v>0.1824980201246042</v>
      </c>
      <c r="AV12">
        <f>AU12/(10^-27)/(10^6)</f>
        <v>1.824980201246042E+20</v>
      </c>
      <c r="AW12">
        <f>AU4*(10^-20)</f>
        <v>0</v>
      </c>
      <c r="AX12">
        <f t="shared" ref="AX12:AY17" si="0">AV4*(10^-20)</f>
        <v>0</v>
      </c>
      <c r="AY12">
        <f t="shared" si="0"/>
        <v>0</v>
      </c>
    </row>
    <row r="13" spans="2:58">
      <c r="J13">
        <v>4.9445699999999997</v>
      </c>
      <c r="K13">
        <v>4.93513</v>
      </c>
      <c r="L13">
        <v>5.0801299999999996</v>
      </c>
      <c r="N13">
        <v>5.0399000000000003</v>
      </c>
      <c r="O13">
        <v>5.0215100000000001</v>
      </c>
      <c r="P13">
        <v>5.14602</v>
      </c>
      <c r="R13">
        <v>5.1127500000000001</v>
      </c>
      <c r="S13">
        <v>5.0824699999999998</v>
      </c>
      <c r="T13">
        <v>5.2547300000000003</v>
      </c>
      <c r="V13">
        <v>4.9831200000000004</v>
      </c>
      <c r="W13">
        <v>4.9762000000000004</v>
      </c>
      <c r="X13">
        <v>5.1022999999999996</v>
      </c>
      <c r="Z13">
        <v>5.0685900000000004</v>
      </c>
      <c r="AA13">
        <v>5.0583999999999998</v>
      </c>
      <c r="AB13">
        <v>5.1878200000000003</v>
      </c>
      <c r="AD13">
        <v>4.9551999999999996</v>
      </c>
      <c r="AE13">
        <v>4.9367200000000002</v>
      </c>
      <c r="AF13">
        <v>5.1059099999999997</v>
      </c>
      <c r="AH13">
        <v>5.0199999999999996</v>
      </c>
      <c r="AI13">
        <v>4.9897200000000002</v>
      </c>
      <c r="AJ13">
        <v>5.1310500000000001</v>
      </c>
      <c r="AL13">
        <v>4.9593100000000003</v>
      </c>
      <c r="AM13">
        <v>4.9478</v>
      </c>
      <c r="AN13">
        <v>5.08317</v>
      </c>
      <c r="AT13">
        <v>8</v>
      </c>
      <c r="AU13">
        <f t="shared" ref="AU13:AU17" si="1">AT13*1000/$AU$2</f>
        <v>0.3649960402492084</v>
      </c>
      <c r="AV13">
        <f t="shared" ref="AV13:AV17" si="2">AU13/(10^-27)/(10^6)</f>
        <v>3.6499604024920841E+20</v>
      </c>
      <c r="AW13">
        <f t="shared" ref="AW13:AW17" si="3">AU5*(10^-20)</f>
        <v>0</v>
      </c>
      <c r="AX13">
        <f t="shared" si="0"/>
        <v>0</v>
      </c>
      <c r="AY13">
        <f t="shared" si="0"/>
        <v>0</v>
      </c>
    </row>
    <row r="14" spans="2:58">
      <c r="J14">
        <v>5.1492000000000004</v>
      </c>
      <c r="K14">
        <v>5.1546399999999997</v>
      </c>
      <c r="L14">
        <v>5.8896899999999999</v>
      </c>
      <c r="N14">
        <v>5.2812200000000002</v>
      </c>
      <c r="O14">
        <v>5.2962400000000001</v>
      </c>
      <c r="P14">
        <v>6.0849799999999998</v>
      </c>
      <c r="R14">
        <v>5.5237999999999996</v>
      </c>
      <c r="S14">
        <v>5.4900799999999998</v>
      </c>
      <c r="T14">
        <v>6.5224900000000003</v>
      </c>
      <c r="V14">
        <v>5.3636600000000003</v>
      </c>
      <c r="W14">
        <v>5.3745599999999998</v>
      </c>
      <c r="X14">
        <v>6.1164199999999997</v>
      </c>
      <c r="Z14">
        <v>5.1583899999999998</v>
      </c>
      <c r="AA14">
        <v>5.1704699999999999</v>
      </c>
      <c r="AB14">
        <v>5.49648</v>
      </c>
      <c r="AD14">
        <v>5.5451300000000003</v>
      </c>
      <c r="AE14">
        <v>5.58589</v>
      </c>
      <c r="AF14">
        <v>6.9882999999999997</v>
      </c>
      <c r="AH14">
        <v>5.76715</v>
      </c>
      <c r="AI14">
        <v>5.7527999999999997</v>
      </c>
      <c r="AJ14">
        <v>7.4230799999999997</v>
      </c>
      <c r="AL14">
        <v>5.1264500000000002</v>
      </c>
      <c r="AM14">
        <v>5.1183300000000003</v>
      </c>
      <c r="AN14">
        <v>5.2406600000000001</v>
      </c>
      <c r="AT14">
        <v>12</v>
      </c>
      <c r="AU14">
        <f t="shared" si="1"/>
        <v>0.54749406037381254</v>
      </c>
      <c r="AV14">
        <f t="shared" si="2"/>
        <v>5.4749406037381251E+20</v>
      </c>
      <c r="AW14">
        <f t="shared" si="3"/>
        <v>1.9268174999999988E-21</v>
      </c>
      <c r="AX14">
        <f t="shared" si="0"/>
        <v>2.0522300000000001E-21</v>
      </c>
      <c r="AY14">
        <f t="shared" si="0"/>
        <v>6.0384299999999988E-21</v>
      </c>
    </row>
    <row r="15" spans="2:58">
      <c r="J15">
        <v>0.20463000000000101</v>
      </c>
      <c r="K15">
        <v>0.21951000000000001</v>
      </c>
      <c r="L15">
        <v>0.80955999999999995</v>
      </c>
      <c r="N15">
        <v>0.24132000000000001</v>
      </c>
      <c r="O15">
        <v>0.27472999999999997</v>
      </c>
      <c r="P15">
        <v>0.93896000000000002</v>
      </c>
      <c r="R15">
        <v>0.41104999999999903</v>
      </c>
      <c r="S15">
        <v>0.40760999999999997</v>
      </c>
      <c r="T15">
        <v>1.26776</v>
      </c>
      <c r="V15">
        <v>0.38054000000000099</v>
      </c>
      <c r="W15">
        <v>0.39835999999999899</v>
      </c>
      <c r="X15">
        <v>1.0141199999999999</v>
      </c>
      <c r="Z15">
        <v>8.9799999999999394E-2</v>
      </c>
      <c r="AA15">
        <v>0.11207</v>
      </c>
      <c r="AB15">
        <v>0.30865999999999999</v>
      </c>
      <c r="AD15">
        <v>0.58993000000000095</v>
      </c>
      <c r="AE15">
        <v>0.64917000000000002</v>
      </c>
      <c r="AF15">
        <v>1.88239</v>
      </c>
      <c r="AH15">
        <v>0.74714999999999998</v>
      </c>
      <c r="AI15">
        <v>0.76307999999999998</v>
      </c>
      <c r="AJ15">
        <v>2.29203</v>
      </c>
      <c r="AL15">
        <v>0.16714000000000001</v>
      </c>
      <c r="AM15">
        <v>0.17052999999999999</v>
      </c>
      <c r="AN15">
        <v>0.15748999999999999</v>
      </c>
      <c r="AT15">
        <v>16</v>
      </c>
      <c r="AU15">
        <f t="shared" si="1"/>
        <v>0.7299920804984168</v>
      </c>
      <c r="AV15">
        <f t="shared" si="2"/>
        <v>7.2999208049841681E+20</v>
      </c>
      <c r="AW15">
        <f t="shared" si="3"/>
        <v>3.3171750000000009E-21</v>
      </c>
      <c r="AX15">
        <f t="shared" si="0"/>
        <v>3.4944399999999997E-21</v>
      </c>
      <c r="AY15">
        <f t="shared" si="0"/>
        <v>1.0454947499999999E-20</v>
      </c>
    </row>
    <row r="16" spans="2:58">
      <c r="J16">
        <v>5.0676199999999998</v>
      </c>
      <c r="K16">
        <v>5.0386100000000003</v>
      </c>
      <c r="L16">
        <v>5.2312500000000002</v>
      </c>
      <c r="N16">
        <v>5.04908</v>
      </c>
      <c r="O16">
        <v>5.0317400000000001</v>
      </c>
      <c r="P16">
        <v>5.1384999999999996</v>
      </c>
      <c r="R16">
        <v>5.0118099999999997</v>
      </c>
      <c r="S16">
        <v>4.9885900000000003</v>
      </c>
      <c r="T16">
        <v>5.1259899999999998</v>
      </c>
      <c r="V16">
        <v>5.0230499999999996</v>
      </c>
      <c r="W16">
        <v>5.0105199999999996</v>
      </c>
      <c r="X16">
        <v>5.1097400000000004</v>
      </c>
      <c r="Z16">
        <v>4.9951600000000003</v>
      </c>
      <c r="AA16">
        <v>4.9744299999999999</v>
      </c>
      <c r="AB16">
        <v>5.1269200000000001</v>
      </c>
      <c r="AD16">
        <v>4.9862900000000003</v>
      </c>
      <c r="AE16">
        <v>4.96774</v>
      </c>
      <c r="AF16">
        <v>5.0554899999999998</v>
      </c>
      <c r="AH16">
        <v>5.0114200000000002</v>
      </c>
      <c r="AI16">
        <v>4.9919799999999999</v>
      </c>
      <c r="AJ16">
        <v>5.1009500000000001</v>
      </c>
      <c r="AL16">
        <v>5.09781</v>
      </c>
      <c r="AM16">
        <v>5.0747999999999998</v>
      </c>
      <c r="AN16">
        <v>5.2456699999999996</v>
      </c>
      <c r="AT16">
        <v>20</v>
      </c>
      <c r="AU16">
        <f t="shared" si="1"/>
        <v>0.91249010062302094</v>
      </c>
      <c r="AV16">
        <f t="shared" si="2"/>
        <v>9.1249010062302079E+20</v>
      </c>
      <c r="AW16">
        <f t="shared" si="3"/>
        <v>4.2989850000000033E-21</v>
      </c>
      <c r="AX16">
        <f t="shared" si="0"/>
        <v>4.5500574999999994E-21</v>
      </c>
      <c r="AY16">
        <f t="shared" si="0"/>
        <v>1.1289409999999996E-20</v>
      </c>
    </row>
    <row r="17" spans="10:55">
      <c r="J17">
        <v>5.2343299999999999</v>
      </c>
      <c r="K17">
        <v>5.20763</v>
      </c>
      <c r="L17">
        <v>5.8734000000000002</v>
      </c>
      <c r="N17">
        <v>5.0865299999999998</v>
      </c>
      <c r="O17">
        <v>5.0694699999999999</v>
      </c>
      <c r="P17">
        <v>5.3121200000000002</v>
      </c>
      <c r="R17">
        <v>5.3964699999999999</v>
      </c>
      <c r="S17">
        <v>5.4109699999999998</v>
      </c>
      <c r="T17">
        <v>5.9594800000000001</v>
      </c>
      <c r="V17">
        <v>5.4132100000000003</v>
      </c>
      <c r="W17">
        <v>5.4444400000000002</v>
      </c>
      <c r="X17">
        <v>7.0058800000000003</v>
      </c>
      <c r="Z17">
        <v>5.1062500000000002</v>
      </c>
      <c r="AA17">
        <v>5.0919800000000004</v>
      </c>
      <c r="AB17">
        <v>5.6723699999999999</v>
      </c>
      <c r="AD17">
        <v>5.6977700000000002</v>
      </c>
      <c r="AE17">
        <v>5.7582599999999999</v>
      </c>
      <c r="AF17">
        <v>6.88239</v>
      </c>
      <c r="AH17">
        <v>5.6722299999999999</v>
      </c>
      <c r="AI17">
        <v>5.7000299999999999</v>
      </c>
      <c r="AJ17">
        <v>6.8085300000000002</v>
      </c>
      <c r="AL17">
        <v>6.0633900000000001</v>
      </c>
      <c r="AM17">
        <v>6.0713900000000001</v>
      </c>
      <c r="AN17">
        <v>8.7721199999999993</v>
      </c>
      <c r="AT17">
        <v>24</v>
      </c>
      <c r="AU17">
        <f t="shared" si="1"/>
        <v>1.0949881207476251</v>
      </c>
      <c r="AV17">
        <f t="shared" si="2"/>
        <v>1.094988120747625E+21</v>
      </c>
      <c r="AW17">
        <f t="shared" si="3"/>
        <v>5.9433075000000008E-21</v>
      </c>
      <c r="AX17">
        <f t="shared" si="0"/>
        <v>6.2465449999999998E-21</v>
      </c>
      <c r="AY17">
        <f t="shared" si="0"/>
        <v>1.6058930000000001E-20</v>
      </c>
    </row>
    <row r="18" spans="10:55">
      <c r="J18">
        <v>0.16671</v>
      </c>
      <c r="K18">
        <v>0.16902</v>
      </c>
      <c r="L18">
        <v>0.64215</v>
      </c>
      <c r="N18">
        <v>3.7449999999999803E-2</v>
      </c>
      <c r="O18">
        <v>3.7729999999999798E-2</v>
      </c>
      <c r="P18">
        <v>0.173620000000001</v>
      </c>
      <c r="R18">
        <v>0.38466</v>
      </c>
      <c r="S18">
        <v>0.42237999999999998</v>
      </c>
      <c r="T18">
        <v>0.83348999999999995</v>
      </c>
      <c r="V18">
        <v>0.39016000000000101</v>
      </c>
      <c r="W18">
        <v>0.43392000000000103</v>
      </c>
      <c r="X18">
        <v>1.8961399999999999</v>
      </c>
      <c r="Z18">
        <v>0.11108999999999999</v>
      </c>
      <c r="AA18">
        <v>0.11755</v>
      </c>
      <c r="AB18">
        <v>0.54544999999999999</v>
      </c>
      <c r="AD18">
        <v>0.71148</v>
      </c>
      <c r="AE18">
        <v>0.79052</v>
      </c>
      <c r="AF18">
        <v>1.8269</v>
      </c>
      <c r="AH18">
        <v>0.66081000000000001</v>
      </c>
      <c r="AI18">
        <v>0.70804999999999996</v>
      </c>
      <c r="AJ18">
        <v>1.7075800000000001</v>
      </c>
      <c r="AL18">
        <v>0.96557999999999999</v>
      </c>
      <c r="AM18">
        <v>0.99658999999999998</v>
      </c>
      <c r="AN18">
        <v>3.5264500000000001</v>
      </c>
    </row>
    <row r="19" spans="10:55">
      <c r="J19">
        <v>5.0484499999999999</v>
      </c>
      <c r="K19">
        <v>5.0222100000000003</v>
      </c>
      <c r="L19">
        <v>5.1688200000000002</v>
      </c>
      <c r="N19">
        <v>5.0567399999999996</v>
      </c>
      <c r="O19">
        <v>5.0418000000000003</v>
      </c>
      <c r="P19">
        <v>5.1473300000000002</v>
      </c>
      <c r="R19">
        <v>4.9572099999999999</v>
      </c>
      <c r="S19">
        <v>4.94815</v>
      </c>
      <c r="T19">
        <v>5.0482800000000001</v>
      </c>
      <c r="V19">
        <v>4.9125399999999999</v>
      </c>
      <c r="W19">
        <v>4.9072199999999997</v>
      </c>
      <c r="X19">
        <v>5.0183799999999996</v>
      </c>
      <c r="Z19">
        <v>5.0017199999999997</v>
      </c>
      <c r="AA19">
        <v>4.9928400000000002</v>
      </c>
      <c r="AB19">
        <v>5.1824899999999996</v>
      </c>
      <c r="AD19">
        <v>4.9489000000000001</v>
      </c>
      <c r="AE19">
        <v>4.9365399999999999</v>
      </c>
      <c r="AF19">
        <v>5.0662799999999999</v>
      </c>
      <c r="AH19">
        <v>4.9932100000000004</v>
      </c>
      <c r="AI19">
        <v>4.9700600000000001</v>
      </c>
      <c r="AJ19">
        <v>5.1125100000000003</v>
      </c>
      <c r="AL19">
        <v>4.9754100000000001</v>
      </c>
      <c r="AM19">
        <v>4.9541899999999996</v>
      </c>
      <c r="AN19">
        <v>5.0546899999999999</v>
      </c>
    </row>
    <row r="20" spans="10:55">
      <c r="J20">
        <v>5.1047099999999999</v>
      </c>
      <c r="K20">
        <v>5.0814899999999996</v>
      </c>
      <c r="L20">
        <v>5.2509699999999997</v>
      </c>
      <c r="N20">
        <v>5.25068</v>
      </c>
      <c r="O20">
        <v>5.2683799999999996</v>
      </c>
      <c r="P20">
        <v>5.6760900000000003</v>
      </c>
      <c r="R20">
        <v>5.0189700000000004</v>
      </c>
      <c r="S20">
        <v>5.0196199999999997</v>
      </c>
      <c r="T20">
        <v>5.2242899999999999</v>
      </c>
      <c r="V20">
        <v>4.96793</v>
      </c>
      <c r="W20">
        <v>4.9531400000000003</v>
      </c>
      <c r="X20">
        <v>5.1447900000000004</v>
      </c>
      <c r="Z20">
        <v>5.3418299999999999</v>
      </c>
      <c r="AA20">
        <v>5.3530699999999998</v>
      </c>
      <c r="AB20">
        <v>6.2545799999999998</v>
      </c>
      <c r="AD20">
        <v>5.0532199999999996</v>
      </c>
      <c r="AE20">
        <v>5.0593599999999999</v>
      </c>
      <c r="AF20">
        <v>5.4828799999999998</v>
      </c>
      <c r="AH20">
        <v>5.6210500000000003</v>
      </c>
      <c r="AI20">
        <v>5.6882900000000003</v>
      </c>
      <c r="AJ20">
        <v>8.3092799999999993</v>
      </c>
      <c r="AL20">
        <v>5.7850700000000002</v>
      </c>
      <c r="AM20">
        <v>5.8070500000000003</v>
      </c>
      <c r="AN20">
        <v>6.6763599999999999</v>
      </c>
    </row>
    <row r="21" spans="10:55">
      <c r="J21">
        <v>5.6259999999999998E-2</v>
      </c>
      <c r="K21">
        <v>5.9279999999999299E-2</v>
      </c>
      <c r="L21">
        <v>8.2149999999999501E-2</v>
      </c>
      <c r="N21">
        <v>0.19394</v>
      </c>
      <c r="O21">
        <v>0.226579999999999</v>
      </c>
      <c r="P21">
        <v>0.52876000000000001</v>
      </c>
      <c r="R21">
        <v>6.1760000000000502E-2</v>
      </c>
      <c r="S21">
        <v>7.14699999999997E-2</v>
      </c>
      <c r="T21">
        <v>0.17601</v>
      </c>
      <c r="V21">
        <v>5.5390000000000099E-2</v>
      </c>
      <c r="W21">
        <v>4.5920000000000599E-2</v>
      </c>
      <c r="X21">
        <v>0.12641000000000099</v>
      </c>
      <c r="Z21">
        <v>0.34011000000000002</v>
      </c>
      <c r="AA21">
        <v>0.36022999999999999</v>
      </c>
      <c r="AB21">
        <v>1.07209</v>
      </c>
      <c r="AD21">
        <v>0.10432</v>
      </c>
      <c r="AE21">
        <v>0.12282</v>
      </c>
      <c r="AF21">
        <v>0.41660000000000003</v>
      </c>
      <c r="AH21">
        <v>0.62783999999999995</v>
      </c>
      <c r="AI21">
        <v>0.71823000000000004</v>
      </c>
      <c r="AJ21">
        <v>3.1967699999999999</v>
      </c>
      <c r="AL21">
        <v>0.80966000000000005</v>
      </c>
      <c r="AM21">
        <v>0.85286000000000095</v>
      </c>
      <c r="AN21">
        <v>1.6216699999999999</v>
      </c>
    </row>
    <row r="22" spans="10:55">
      <c r="J22">
        <v>5.0449700000000002</v>
      </c>
      <c r="K22">
        <v>5.0204800000000001</v>
      </c>
      <c r="L22">
        <v>5.2088999999999999</v>
      </c>
      <c r="N22">
        <v>4.9959499999999997</v>
      </c>
      <c r="O22">
        <v>4.9740399999999996</v>
      </c>
      <c r="P22">
        <v>5.0373700000000001</v>
      </c>
      <c r="R22">
        <v>4.9459299999999997</v>
      </c>
      <c r="S22">
        <v>4.9271399999999996</v>
      </c>
      <c r="T22">
        <v>5.0619800000000001</v>
      </c>
      <c r="V22">
        <v>5.09511</v>
      </c>
      <c r="W22">
        <v>5.0748100000000003</v>
      </c>
      <c r="X22">
        <v>5.2230699999999999</v>
      </c>
      <c r="Z22">
        <v>4.97119</v>
      </c>
      <c r="AA22">
        <v>4.95906</v>
      </c>
      <c r="AB22">
        <v>5.0867899999999997</v>
      </c>
      <c r="AD22">
        <v>5.0283800000000003</v>
      </c>
      <c r="AE22">
        <v>5.0076700000000001</v>
      </c>
      <c r="AF22">
        <v>5.1665200000000002</v>
      </c>
      <c r="AH22">
        <v>5.0207499999999996</v>
      </c>
      <c r="AI22">
        <v>5.0003000000000002</v>
      </c>
      <c r="AJ22">
        <v>5.1376799999999996</v>
      </c>
      <c r="AL22">
        <v>5.0254500000000002</v>
      </c>
      <c r="AM22">
        <v>5.0125500000000001</v>
      </c>
      <c r="AN22">
        <v>5.1322700000000001</v>
      </c>
    </row>
    <row r="23" spans="10:55">
      <c r="J23">
        <v>5.2542499999999999</v>
      </c>
      <c r="K23">
        <v>5.2434599999999998</v>
      </c>
      <c r="L23">
        <v>6.4155600000000002</v>
      </c>
      <c r="N23">
        <v>5.2743399999999996</v>
      </c>
      <c r="O23">
        <v>5.2608300000000003</v>
      </c>
      <c r="P23">
        <v>5.4734699999999998</v>
      </c>
      <c r="R23">
        <v>5.29176</v>
      </c>
      <c r="S23">
        <v>5.2964599999999997</v>
      </c>
      <c r="T23">
        <v>5.6239100000000004</v>
      </c>
      <c r="V23">
        <v>5.5006300000000001</v>
      </c>
      <c r="W23">
        <v>5.5290299999999997</v>
      </c>
      <c r="X23">
        <v>6.5473400000000002</v>
      </c>
      <c r="Z23">
        <v>5.5205799999999998</v>
      </c>
      <c r="AA23">
        <v>5.5210600000000003</v>
      </c>
      <c r="AB23">
        <v>7.0722500000000004</v>
      </c>
      <c r="AD23">
        <v>5.1379700000000001</v>
      </c>
      <c r="AE23">
        <v>5.1358899999999998</v>
      </c>
      <c r="AF23">
        <v>5.4564599999999999</v>
      </c>
      <c r="AH23">
        <v>5.6571400000000001</v>
      </c>
      <c r="AI23">
        <v>5.6697699999999998</v>
      </c>
      <c r="AJ23">
        <v>7.46272</v>
      </c>
      <c r="AL23">
        <v>5.8421500000000002</v>
      </c>
      <c r="AM23">
        <v>5.8843300000000003</v>
      </c>
      <c r="AN23">
        <v>7.5335000000000001</v>
      </c>
      <c r="AT23" t="s">
        <v>51</v>
      </c>
    </row>
    <row r="24" spans="10:55">
      <c r="J24">
        <v>0.20927999999999999</v>
      </c>
      <c r="K24">
        <v>0.22298000000000001</v>
      </c>
      <c r="L24">
        <v>1.2066600000000001</v>
      </c>
      <c r="N24">
        <v>0.27839000000000003</v>
      </c>
      <c r="O24">
        <v>0.28678999999999999</v>
      </c>
      <c r="P24">
        <v>0.43609999999999999</v>
      </c>
      <c r="R24">
        <v>0.34583000000000003</v>
      </c>
      <c r="S24">
        <v>0.36931999999999998</v>
      </c>
      <c r="T24">
        <v>0.56193000000000004</v>
      </c>
      <c r="V24">
        <v>0.40551999999999999</v>
      </c>
      <c r="W24">
        <v>0.45421999999999901</v>
      </c>
      <c r="X24">
        <v>1.3242700000000001</v>
      </c>
      <c r="Z24">
        <v>0.54939000000000004</v>
      </c>
      <c r="AA24">
        <v>0.56200000000000006</v>
      </c>
      <c r="AB24">
        <v>1.98546</v>
      </c>
      <c r="AD24">
        <v>0.10959000000000001</v>
      </c>
      <c r="AE24">
        <v>0.12822</v>
      </c>
      <c r="AF24">
        <v>0.28993999999999998</v>
      </c>
      <c r="AH24">
        <v>0.63639000000000001</v>
      </c>
      <c r="AI24">
        <v>0.66947000000000001</v>
      </c>
      <c r="AJ24">
        <v>2.32504</v>
      </c>
      <c r="AL24">
        <v>0.81669999999999998</v>
      </c>
      <c r="AM24">
        <v>0.87178</v>
      </c>
      <c r="AN24">
        <v>2.40123</v>
      </c>
    </row>
    <row r="25" spans="10:55">
      <c r="J25">
        <v>4.9969999999999999</v>
      </c>
      <c r="K25">
        <v>4.9737200000000001</v>
      </c>
      <c r="L25">
        <v>5.1115199999999996</v>
      </c>
      <c r="N25">
        <v>5.0441700000000003</v>
      </c>
      <c r="O25">
        <v>5.0281399999999996</v>
      </c>
      <c r="P25">
        <v>5.2007199999999996</v>
      </c>
      <c r="R25">
        <v>5.01241</v>
      </c>
      <c r="S25">
        <v>4.9879300000000004</v>
      </c>
      <c r="T25">
        <v>5.1248899999999997</v>
      </c>
      <c r="V25">
        <v>5.1141899999999998</v>
      </c>
      <c r="W25">
        <v>5.09023</v>
      </c>
      <c r="X25">
        <v>5.17096</v>
      </c>
      <c r="Z25">
        <v>5.04535</v>
      </c>
      <c r="AA25">
        <v>5.0232099999999997</v>
      </c>
      <c r="AB25">
        <v>5.1744599999999998</v>
      </c>
      <c r="AD25">
        <v>5.1665299999999998</v>
      </c>
      <c r="AE25">
        <v>5.1286800000000001</v>
      </c>
      <c r="AF25">
        <v>5.2400799999999998</v>
      </c>
      <c r="AH25">
        <v>5.08826</v>
      </c>
      <c r="AI25">
        <v>5.0710800000000003</v>
      </c>
      <c r="AJ25">
        <v>5.2319399999999998</v>
      </c>
      <c r="AL25">
        <v>5.1010200000000001</v>
      </c>
      <c r="AM25">
        <v>5.0808099999999996</v>
      </c>
      <c r="AN25">
        <v>5.2364699999999997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55">
      <c r="J26">
        <v>5.1962000000000002</v>
      </c>
      <c r="K26">
        <v>5.1848599999999996</v>
      </c>
      <c r="L26">
        <v>5.7599200000000002</v>
      </c>
      <c r="N26">
        <v>5.2829100000000002</v>
      </c>
      <c r="O26">
        <v>5.3013500000000002</v>
      </c>
      <c r="P26">
        <v>6.1552800000000003</v>
      </c>
      <c r="R26">
        <v>5.08338</v>
      </c>
      <c r="S26">
        <v>5.0503</v>
      </c>
      <c r="T26">
        <v>5.27346</v>
      </c>
      <c r="V26">
        <v>5.4632699999999996</v>
      </c>
      <c r="W26">
        <v>5.4788399999999999</v>
      </c>
      <c r="X26">
        <v>6.7639300000000002</v>
      </c>
      <c r="Z26">
        <v>5.5125500000000001</v>
      </c>
      <c r="AA26">
        <v>5.5240799999999997</v>
      </c>
      <c r="AB26">
        <v>6.3161899999999997</v>
      </c>
      <c r="AD26">
        <v>5.3057699999999999</v>
      </c>
      <c r="AE26">
        <v>5.2878499999999997</v>
      </c>
      <c r="AF26">
        <v>5.68668</v>
      </c>
      <c r="AH26">
        <v>5.2115200000000002</v>
      </c>
      <c r="AI26">
        <v>5.2138999999999998</v>
      </c>
      <c r="AJ26">
        <v>5.6150599999999997</v>
      </c>
      <c r="AL26">
        <v>5.2503500000000001</v>
      </c>
      <c r="AM26">
        <v>5.2658500000000004</v>
      </c>
      <c r="AN26">
        <v>5.5115400000000001</v>
      </c>
      <c r="AU26">
        <v>1.9636720667648501E+20</v>
      </c>
    </row>
    <row r="27" spans="10:55">
      <c r="J27">
        <v>0.19919999999999999</v>
      </c>
      <c r="K27">
        <v>0.211139999999999</v>
      </c>
      <c r="L27">
        <v>0.64840000000000098</v>
      </c>
      <c r="N27">
        <v>0.23874000000000001</v>
      </c>
      <c r="O27">
        <v>0.27321000000000101</v>
      </c>
      <c r="P27">
        <v>0.95455999999999996</v>
      </c>
      <c r="R27">
        <v>7.0970000000000005E-2</v>
      </c>
      <c r="S27">
        <v>6.2369999999999599E-2</v>
      </c>
      <c r="T27">
        <v>0.14857000000000001</v>
      </c>
      <c r="V27">
        <v>0.34908</v>
      </c>
      <c r="W27">
        <v>0.38861000000000001</v>
      </c>
      <c r="X27">
        <v>1.59297</v>
      </c>
      <c r="Z27">
        <v>0.4672</v>
      </c>
      <c r="AA27">
        <v>0.50087000000000004</v>
      </c>
      <c r="AB27">
        <v>1.1417299999999999</v>
      </c>
      <c r="AD27">
        <v>0.13924</v>
      </c>
      <c r="AE27">
        <v>0.15917000000000001</v>
      </c>
      <c r="AF27">
        <v>0.4466</v>
      </c>
      <c r="AH27">
        <v>0.12325999999999999</v>
      </c>
      <c r="AI27">
        <v>0.14282</v>
      </c>
      <c r="AJ27">
        <v>0.38312000000000002</v>
      </c>
      <c r="AL27">
        <v>0.14932999999999999</v>
      </c>
      <c r="AM27">
        <v>0.18504000000000101</v>
      </c>
      <c r="AN27">
        <v>0.27506999999999998</v>
      </c>
      <c r="AU27">
        <v>3.9273441335297003E+20</v>
      </c>
    </row>
    <row r="28" spans="10:55">
      <c r="J28">
        <v>5.0311899999999996</v>
      </c>
      <c r="K28">
        <v>5.0137700000000001</v>
      </c>
      <c r="L28">
        <v>5.0646000000000004</v>
      </c>
      <c r="N28">
        <v>5.0644400000000003</v>
      </c>
      <c r="O28">
        <v>5.0469499999999998</v>
      </c>
      <c r="P28">
        <v>5.2184799999999996</v>
      </c>
      <c r="R28">
        <v>5.0222800000000003</v>
      </c>
      <c r="S28">
        <v>5.0170899999999996</v>
      </c>
      <c r="T28">
        <v>5.0702499999999997</v>
      </c>
      <c r="V28">
        <v>5.1506800000000004</v>
      </c>
      <c r="W28">
        <v>5.1152699999999998</v>
      </c>
      <c r="X28">
        <v>5.2704300000000002</v>
      </c>
      <c r="Z28">
        <v>5.0295500000000004</v>
      </c>
      <c r="AA28">
        <v>5.0222100000000003</v>
      </c>
      <c r="AB28">
        <v>5.2070299999999996</v>
      </c>
      <c r="AD28">
        <v>5.0082599999999999</v>
      </c>
      <c r="AE28">
        <v>4.9917299999999996</v>
      </c>
      <c r="AF28">
        <v>5.0848399999999998</v>
      </c>
      <c r="AH28">
        <v>5.1136499999999998</v>
      </c>
      <c r="AI28">
        <v>5.0886300000000002</v>
      </c>
      <c r="AJ28">
        <v>5.2183099999999998</v>
      </c>
      <c r="AL28">
        <v>4.93126</v>
      </c>
      <c r="AM28">
        <v>4.9162699999999999</v>
      </c>
      <c r="AN28">
        <v>4.9952699999999997</v>
      </c>
      <c r="AU28">
        <v>5.8910162002945507E+20</v>
      </c>
      <c r="AV28">
        <v>1.9268174999999988E-21</v>
      </c>
      <c r="AW28">
        <v>2.0522300000000001E-21</v>
      </c>
      <c r="AX28">
        <v>6.0384299999999988E-21</v>
      </c>
      <c r="AZ28" t="s">
        <v>24</v>
      </c>
      <c r="BA28" t="s">
        <v>19</v>
      </c>
      <c r="BB28" t="s">
        <v>20</v>
      </c>
      <c r="BC28" t="s">
        <v>21</v>
      </c>
    </row>
    <row r="29" spans="10:55">
      <c r="J29">
        <v>5.0701299999999998</v>
      </c>
      <c r="K29">
        <v>5.0537999999999998</v>
      </c>
      <c r="L29">
        <v>5.2226499999999998</v>
      </c>
      <c r="N29">
        <v>5.1098699999999999</v>
      </c>
      <c r="O29">
        <v>5.0902500000000002</v>
      </c>
      <c r="P29">
        <v>5.3254299999999999</v>
      </c>
      <c r="R29">
        <v>5.07334</v>
      </c>
      <c r="S29">
        <v>5.0679800000000004</v>
      </c>
      <c r="T29">
        <v>5.2165499999999998</v>
      </c>
      <c r="V29">
        <v>5.5731000000000002</v>
      </c>
      <c r="W29">
        <v>5.5879399999999997</v>
      </c>
      <c r="X29">
        <v>7.0594099999999997</v>
      </c>
      <c r="Z29">
        <v>5.1233199999999997</v>
      </c>
      <c r="AA29">
        <v>5.1231900000000001</v>
      </c>
      <c r="AB29">
        <v>5.34206</v>
      </c>
      <c r="AD29">
        <v>5.56677</v>
      </c>
      <c r="AE29">
        <v>5.5897399999999999</v>
      </c>
      <c r="AF29">
        <v>6.4945399999999998</v>
      </c>
      <c r="AH29">
        <v>5.8148400000000002</v>
      </c>
      <c r="AI29">
        <v>5.8819400000000002</v>
      </c>
      <c r="AJ29">
        <v>7.3823699999999999</v>
      </c>
      <c r="AL29">
        <v>5.75976</v>
      </c>
      <c r="AM29">
        <v>5.7640399999999996</v>
      </c>
      <c r="AN29">
        <v>9.4618300000000009</v>
      </c>
      <c r="AU29">
        <v>7.8546882670594005E+20</v>
      </c>
      <c r="AV29">
        <v>3.3171750000000009E-21</v>
      </c>
      <c r="AW29">
        <v>3.4944399999999997E-21</v>
      </c>
      <c r="AX29">
        <v>1.0454947499999999E-20</v>
      </c>
      <c r="AZ29">
        <v>100</v>
      </c>
      <c r="BA29" s="1">
        <v>6.64E-42</v>
      </c>
      <c r="BB29" s="1">
        <v>6.9500000000000001E-42</v>
      </c>
      <c r="BC29" s="1">
        <v>1.5699999999999999E-41</v>
      </c>
    </row>
    <row r="30" spans="10:55">
      <c r="J30">
        <v>3.8940000000000197E-2</v>
      </c>
      <c r="K30">
        <v>4.0029999999999802E-2</v>
      </c>
      <c r="L30">
        <v>0.158049999999999</v>
      </c>
      <c r="N30">
        <v>4.5429999999999603E-2</v>
      </c>
      <c r="O30">
        <v>4.3300000000000297E-2</v>
      </c>
      <c r="P30">
        <v>0.10695</v>
      </c>
      <c r="R30">
        <v>5.1059999999999703E-2</v>
      </c>
      <c r="S30">
        <v>5.0890000000000803E-2</v>
      </c>
      <c r="T30">
        <v>0.14630000000000001</v>
      </c>
      <c r="V30">
        <v>0.42242000000000002</v>
      </c>
      <c r="W30">
        <v>0.47266999999999998</v>
      </c>
      <c r="X30">
        <v>1.78898</v>
      </c>
      <c r="Z30">
        <v>9.3769999999999201E-2</v>
      </c>
      <c r="AA30">
        <v>0.10098</v>
      </c>
      <c r="AB30">
        <v>0.13503000000000001</v>
      </c>
      <c r="AD30">
        <v>0.55850999999999995</v>
      </c>
      <c r="AE30">
        <v>0.59800999999999904</v>
      </c>
      <c r="AF30">
        <v>1.4097</v>
      </c>
      <c r="AH30">
        <v>0.70118999999999998</v>
      </c>
      <c r="AI30">
        <v>0.79330999999999996</v>
      </c>
      <c r="AJ30">
        <v>2.1640600000000001</v>
      </c>
      <c r="AL30">
        <v>0.82850000000000001</v>
      </c>
      <c r="AM30">
        <v>0.84777000000000002</v>
      </c>
      <c r="AN30">
        <v>4.4665600000000003</v>
      </c>
      <c r="AU30">
        <v>9.8183603338242503E+20</v>
      </c>
      <c r="AV30">
        <v>4.2989850000000033E-21</v>
      </c>
      <c r="AW30">
        <v>4.5500574999999994E-21</v>
      </c>
      <c r="AX30">
        <v>1.1289409999999996E-20</v>
      </c>
      <c r="AZ30">
        <v>300</v>
      </c>
      <c r="BA30" s="1">
        <v>8.4300000000000002E-42</v>
      </c>
      <c r="BB30" s="1">
        <v>8.9100000000000004E-42</v>
      </c>
      <c r="BC30" s="1">
        <v>1.91E-41</v>
      </c>
    </row>
    <row r="31" spans="10:55">
      <c r="J31">
        <v>4.9839099999999998</v>
      </c>
      <c r="K31">
        <v>4.9691400000000003</v>
      </c>
      <c r="L31">
        <v>5.0856500000000002</v>
      </c>
      <c r="N31">
        <v>5.0275100000000004</v>
      </c>
      <c r="O31">
        <v>5.0107699999999999</v>
      </c>
      <c r="P31">
        <v>5.1728100000000001</v>
      </c>
      <c r="R31">
        <v>5.0026099999999998</v>
      </c>
      <c r="S31">
        <v>4.9903599999999999</v>
      </c>
      <c r="T31">
        <v>5.09152</v>
      </c>
      <c r="V31">
        <v>5.0776199999999996</v>
      </c>
      <c r="W31">
        <v>5.0598799999999997</v>
      </c>
      <c r="X31">
        <v>5.1989900000000002</v>
      </c>
      <c r="Z31">
        <v>5.032</v>
      </c>
      <c r="AA31">
        <v>5.0140099999999999</v>
      </c>
      <c r="AB31">
        <v>5.1193200000000001</v>
      </c>
      <c r="AD31">
        <v>5.1072600000000001</v>
      </c>
      <c r="AE31">
        <v>5.0827900000000001</v>
      </c>
      <c r="AF31">
        <v>5.2345499999999996</v>
      </c>
      <c r="AH31">
        <v>5.0171999999999999</v>
      </c>
      <c r="AI31">
        <v>4.9961000000000002</v>
      </c>
      <c r="AJ31">
        <v>5.0506399999999996</v>
      </c>
      <c r="AL31">
        <v>4.9615200000000002</v>
      </c>
      <c r="AM31">
        <v>4.94001</v>
      </c>
      <c r="AN31">
        <v>5.0535699999999997</v>
      </c>
      <c r="AU31">
        <v>1.1782032400589101E+21</v>
      </c>
      <c r="AV31">
        <v>5.9433075000000008E-21</v>
      </c>
      <c r="AW31">
        <v>6.2465449999999998E-21</v>
      </c>
      <c r="AX31">
        <v>1.6058930000000001E-20</v>
      </c>
      <c r="AZ31">
        <v>500</v>
      </c>
      <c r="BA31" s="1">
        <v>1.1E-41</v>
      </c>
      <c r="BB31" s="1">
        <v>1.1500000000000001E-41</v>
      </c>
      <c r="BC31" s="1">
        <v>2.3099999999999999E-41</v>
      </c>
    </row>
    <row r="32" spans="10:55">
      <c r="J32">
        <v>5.202</v>
      </c>
      <c r="K32">
        <v>5.2045199999999996</v>
      </c>
      <c r="L32">
        <v>5.6101400000000003</v>
      </c>
      <c r="N32">
        <v>5.0656699999999999</v>
      </c>
      <c r="O32">
        <v>5.0563200000000004</v>
      </c>
      <c r="P32">
        <v>5.3088499999999996</v>
      </c>
      <c r="R32">
        <v>5.0784099999999999</v>
      </c>
      <c r="S32">
        <v>5.0689200000000003</v>
      </c>
      <c r="T32">
        <v>5.3353200000000003</v>
      </c>
      <c r="V32">
        <v>5.4851999999999999</v>
      </c>
      <c r="W32">
        <v>5.48332</v>
      </c>
      <c r="X32">
        <v>6.4228100000000001</v>
      </c>
      <c r="Z32">
        <v>5.1219299999999999</v>
      </c>
      <c r="AA32">
        <v>5.1166499999999999</v>
      </c>
      <c r="AB32">
        <v>5.3224499999999999</v>
      </c>
      <c r="AD32">
        <v>5.2255799999999999</v>
      </c>
      <c r="AE32">
        <v>5.2106199999999996</v>
      </c>
      <c r="AF32">
        <v>5.94543</v>
      </c>
      <c r="AH32">
        <v>5.5916300000000003</v>
      </c>
      <c r="AI32">
        <v>5.6085799999999999</v>
      </c>
      <c r="AJ32">
        <v>6.3836199999999996</v>
      </c>
      <c r="AL32">
        <v>5.1145100000000001</v>
      </c>
      <c r="AM32">
        <v>5.1118300000000003</v>
      </c>
      <c r="AN32">
        <v>5.5558800000000002</v>
      </c>
      <c r="AZ32">
        <v>700</v>
      </c>
      <c r="BA32" s="1">
        <v>1.4800000000000001E-41</v>
      </c>
      <c r="BB32" s="1">
        <v>1.47E-41</v>
      </c>
      <c r="BC32" s="1">
        <v>2.81E-41</v>
      </c>
    </row>
    <row r="33" spans="10:55">
      <c r="J33">
        <v>0.21809000000000001</v>
      </c>
      <c r="K33">
        <v>0.23537999999999901</v>
      </c>
      <c r="L33">
        <v>0.52449000000000001</v>
      </c>
      <c r="N33">
        <v>3.81599999999995E-2</v>
      </c>
      <c r="O33">
        <v>4.5550000000000403E-2</v>
      </c>
      <c r="P33">
        <v>0.136039999999999</v>
      </c>
      <c r="R33">
        <v>7.5800000000000103E-2</v>
      </c>
      <c r="S33">
        <v>7.8560000000000393E-2</v>
      </c>
      <c r="T33">
        <v>0.24379999999999999</v>
      </c>
      <c r="V33">
        <v>0.40758</v>
      </c>
      <c r="W33">
        <v>0.42343999999999998</v>
      </c>
      <c r="X33">
        <v>1.2238199999999999</v>
      </c>
      <c r="Z33">
        <v>8.9929999999999802E-2</v>
      </c>
      <c r="AA33">
        <v>0.10264</v>
      </c>
      <c r="AB33">
        <v>0.20313000000000001</v>
      </c>
      <c r="AD33">
        <v>0.11831999999999999</v>
      </c>
      <c r="AE33">
        <v>0.127829999999999</v>
      </c>
      <c r="AF33">
        <v>0.71087999999999996</v>
      </c>
      <c r="AH33">
        <v>0.57443</v>
      </c>
      <c r="AI33">
        <v>0.61248000000000002</v>
      </c>
      <c r="AJ33">
        <v>1.3329800000000001</v>
      </c>
      <c r="AL33">
        <v>0.15298999999999999</v>
      </c>
      <c r="AM33">
        <v>0.17182</v>
      </c>
      <c r="AN33">
        <v>0.50231000000000003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55">
      <c r="J34">
        <v>4.9708699999999997</v>
      </c>
      <c r="K34">
        <v>4.9507000000000003</v>
      </c>
      <c r="L34">
        <v>5.0692199999999996</v>
      </c>
      <c r="N34">
        <v>5.0594200000000003</v>
      </c>
      <c r="O34">
        <v>5.0390499999999996</v>
      </c>
      <c r="P34">
        <v>5.1906400000000001</v>
      </c>
      <c r="R34">
        <v>5.0567399999999996</v>
      </c>
      <c r="S34">
        <v>5.0410700000000004</v>
      </c>
      <c r="T34">
        <v>5.1859900000000003</v>
      </c>
      <c r="V34">
        <v>4.94109</v>
      </c>
      <c r="W34">
        <v>4.9277199999999999</v>
      </c>
      <c r="X34">
        <v>5.0743099999999997</v>
      </c>
      <c r="Z34">
        <v>5.0963500000000002</v>
      </c>
      <c r="AA34">
        <v>5.0632099999999998</v>
      </c>
      <c r="AB34">
        <v>5.2224599999999999</v>
      </c>
      <c r="AD34">
        <v>5.0247099999999998</v>
      </c>
      <c r="AE34">
        <v>5.0065999999999997</v>
      </c>
      <c r="AF34">
        <v>5.0591499999999998</v>
      </c>
      <c r="AH34">
        <v>5.0381499999999999</v>
      </c>
      <c r="AI34">
        <v>5.0227199999999996</v>
      </c>
      <c r="AJ34">
        <v>5.1329700000000003</v>
      </c>
      <c r="AL34">
        <v>4.9950799999999997</v>
      </c>
      <c r="AM34">
        <v>4.9797099999999999</v>
      </c>
      <c r="AN34">
        <v>5.0816100000000004</v>
      </c>
      <c r="AU34">
        <v>1.9636720667648501E+20</v>
      </c>
      <c r="AZ34" t="s">
        <v>28</v>
      </c>
      <c r="BA34" t="s">
        <v>19</v>
      </c>
      <c r="BB34" t="s">
        <v>20</v>
      </c>
      <c r="BC34" t="s">
        <v>21</v>
      </c>
    </row>
    <row r="35" spans="10:55">
      <c r="J35">
        <v>5.1268200000000004</v>
      </c>
      <c r="K35">
        <v>5.11104</v>
      </c>
      <c r="L35">
        <v>5.82193</v>
      </c>
      <c r="N35">
        <v>5.1130399999999998</v>
      </c>
      <c r="O35">
        <v>5.09565</v>
      </c>
      <c r="P35">
        <v>5.3855000000000004</v>
      </c>
      <c r="R35">
        <v>5.3666299999999998</v>
      </c>
      <c r="S35">
        <v>5.3636999999999997</v>
      </c>
      <c r="T35">
        <v>6.6745999999999999</v>
      </c>
      <c r="V35">
        <v>5.4050399999999996</v>
      </c>
      <c r="W35">
        <v>5.4112499999999999</v>
      </c>
      <c r="X35">
        <v>6.0970899999999997</v>
      </c>
      <c r="Z35">
        <v>5.5876099999999997</v>
      </c>
      <c r="AA35">
        <v>5.5771800000000002</v>
      </c>
      <c r="AB35">
        <v>6.6185</v>
      </c>
      <c r="AD35">
        <v>5.6592399999999996</v>
      </c>
      <c r="AE35">
        <v>5.6901599999999997</v>
      </c>
      <c r="AF35">
        <v>7.0782800000000003</v>
      </c>
      <c r="AH35">
        <v>5.7582800000000001</v>
      </c>
      <c r="AI35">
        <v>5.7946299999999997</v>
      </c>
      <c r="AJ35">
        <v>7.1609699999999998</v>
      </c>
      <c r="AL35">
        <v>5.7890100000000002</v>
      </c>
      <c r="AM35">
        <v>5.7956399999999997</v>
      </c>
      <c r="AN35">
        <v>6.68079</v>
      </c>
      <c r="AU35">
        <v>3.9273441335297003E+20</v>
      </c>
      <c r="AZ35">
        <v>100</v>
      </c>
      <c r="BA35" s="1">
        <f>BA29*0.05/6*170</f>
        <v>9.4066666666666665E-42</v>
      </c>
      <c r="BB35" s="1">
        <f t="shared" ref="BB35:BC35" si="4">BB29*0.05/6*170</f>
        <v>9.8458333333333349E-42</v>
      </c>
      <c r="BC35" s="1">
        <f t="shared" si="4"/>
        <v>2.2241666666666664E-41</v>
      </c>
    </row>
    <row r="36" spans="10:55">
      <c r="J36">
        <v>0.155950000000001</v>
      </c>
      <c r="K36">
        <v>0.16034000000000001</v>
      </c>
      <c r="L36">
        <v>0.75270999999999999</v>
      </c>
      <c r="N36">
        <v>5.3619999999999599E-2</v>
      </c>
      <c r="O36">
        <v>5.66000000000004E-2</v>
      </c>
      <c r="P36">
        <v>0.19486000000000001</v>
      </c>
      <c r="R36">
        <v>0.30989</v>
      </c>
      <c r="S36">
        <v>0.32262999999999897</v>
      </c>
      <c r="T36">
        <v>1.48861</v>
      </c>
      <c r="V36">
        <v>0.46394999999999997</v>
      </c>
      <c r="W36">
        <v>0.48353000000000002</v>
      </c>
      <c r="X36">
        <v>1.02278</v>
      </c>
      <c r="Z36">
        <v>0.49125999999999997</v>
      </c>
      <c r="AA36">
        <v>0.51397000000000004</v>
      </c>
      <c r="AB36">
        <v>1.3960399999999999</v>
      </c>
      <c r="AD36">
        <v>0.63453000000000104</v>
      </c>
      <c r="AE36">
        <v>0.68355999999999995</v>
      </c>
      <c r="AF36">
        <v>2.0191300000000001</v>
      </c>
      <c r="AH36">
        <v>0.72013000000000005</v>
      </c>
      <c r="AI36">
        <v>0.77190999999999999</v>
      </c>
      <c r="AJ36">
        <v>2.028</v>
      </c>
      <c r="AL36">
        <v>0.79393000000000002</v>
      </c>
      <c r="AM36">
        <v>0.81593000000000004</v>
      </c>
      <c r="AN36">
        <v>1.59918</v>
      </c>
      <c r="AU36">
        <v>5.8910162002945507E+20</v>
      </c>
      <c r="AV36">
        <v>2.202107500000001E-21</v>
      </c>
      <c r="AW36">
        <v>2.3195449999999999E-21</v>
      </c>
      <c r="AX36">
        <v>7.1114824999999993E-21</v>
      </c>
      <c r="AZ36">
        <v>300</v>
      </c>
      <c r="BA36" s="1">
        <f t="shared" ref="BA36:BC38" si="5">BA30*0.05/6*170</f>
        <v>1.1942500000000001E-41</v>
      </c>
      <c r="BB36" s="1">
        <f t="shared" si="5"/>
        <v>1.2622500000000001E-41</v>
      </c>
      <c r="BC36" s="1">
        <f t="shared" si="5"/>
        <v>2.7058333333333331E-41</v>
      </c>
    </row>
    <row r="37" spans="10:55">
      <c r="J37">
        <v>4.9673999999999996</v>
      </c>
      <c r="K37">
        <v>4.9541399999999998</v>
      </c>
      <c r="L37">
        <v>5.0606600000000004</v>
      </c>
      <c r="N37">
        <v>5.0128700000000004</v>
      </c>
      <c r="O37">
        <v>4.9964300000000001</v>
      </c>
      <c r="P37">
        <v>5.1220100000000004</v>
      </c>
      <c r="R37">
        <v>5.0244200000000001</v>
      </c>
      <c r="S37">
        <v>5.0139699999999996</v>
      </c>
      <c r="T37">
        <v>5.0669399999999998</v>
      </c>
      <c r="V37">
        <v>4.9833600000000002</v>
      </c>
      <c r="W37">
        <v>4.96272</v>
      </c>
      <c r="X37">
        <v>5.0844300000000002</v>
      </c>
      <c r="Z37">
        <v>5.0841500000000002</v>
      </c>
      <c r="AA37">
        <v>5.0641800000000003</v>
      </c>
      <c r="AB37">
        <v>5.1747399999999999</v>
      </c>
      <c r="AD37">
        <v>5.0319599999999998</v>
      </c>
      <c r="AE37">
        <v>4.9965099999999998</v>
      </c>
      <c r="AF37">
        <v>5.1019699999999997</v>
      </c>
      <c r="AH37">
        <v>5.04596</v>
      </c>
      <c r="AI37">
        <v>5.0161600000000002</v>
      </c>
      <c r="AJ37">
        <v>5.1518499999999996</v>
      </c>
      <c r="AL37">
        <v>5.03233</v>
      </c>
      <c r="AM37">
        <v>5.0113799999999999</v>
      </c>
      <c r="AN37">
        <v>5.1403699999999999</v>
      </c>
      <c r="AU37">
        <v>7.8546882670594005E+20</v>
      </c>
      <c r="AV37">
        <v>3.6129774999999993E-21</v>
      </c>
      <c r="AW37">
        <v>3.7947049999999999E-21</v>
      </c>
      <c r="AX37">
        <v>9.885902499999999E-21</v>
      </c>
      <c r="AZ37">
        <v>500</v>
      </c>
      <c r="BA37" s="1">
        <f t="shared" si="5"/>
        <v>1.5583333333333333E-41</v>
      </c>
      <c r="BB37" s="1">
        <f t="shared" si="5"/>
        <v>1.6291666666666669E-41</v>
      </c>
      <c r="BC37" s="1">
        <f t="shared" si="5"/>
        <v>3.2724999999999999E-41</v>
      </c>
    </row>
    <row r="38" spans="10:55">
      <c r="J38">
        <v>5.1571999999999996</v>
      </c>
      <c r="K38">
        <v>5.1558900000000003</v>
      </c>
      <c r="L38">
        <v>5.6668700000000003</v>
      </c>
      <c r="N38">
        <v>5.3079099999999997</v>
      </c>
      <c r="O38">
        <v>5.2809100000000004</v>
      </c>
      <c r="P38">
        <v>5.9801299999999999</v>
      </c>
      <c r="R38">
        <v>5.0817500000000004</v>
      </c>
      <c r="S38">
        <v>5.0824199999999999</v>
      </c>
      <c r="T38">
        <v>5.1665000000000001</v>
      </c>
      <c r="V38">
        <v>5.39907</v>
      </c>
      <c r="W38">
        <v>5.4210200000000004</v>
      </c>
      <c r="X38">
        <v>6.3776000000000002</v>
      </c>
      <c r="Z38">
        <v>5.1565000000000003</v>
      </c>
      <c r="AA38">
        <v>5.1520299999999999</v>
      </c>
      <c r="AB38">
        <v>5.3273200000000003</v>
      </c>
      <c r="AD38">
        <v>5.7535999999999996</v>
      </c>
      <c r="AE38">
        <v>5.7181600000000001</v>
      </c>
      <c r="AF38">
        <v>6.7207600000000003</v>
      </c>
      <c r="AH38">
        <v>5.72112</v>
      </c>
      <c r="AI38">
        <v>5.7304899999999996</v>
      </c>
      <c r="AJ38">
        <v>7.6119599999999998</v>
      </c>
      <c r="AL38">
        <v>5.1344000000000003</v>
      </c>
      <c r="AM38">
        <v>5.1302199999999996</v>
      </c>
      <c r="AN38">
        <v>5.5313800000000004</v>
      </c>
      <c r="AU38">
        <v>9.8183603338242503E+20</v>
      </c>
      <c r="AV38">
        <v>5.5680624999999991E-21</v>
      </c>
      <c r="AW38">
        <v>5.8385799999999999E-21</v>
      </c>
      <c r="AX38">
        <v>1.4620512500000002E-20</v>
      </c>
      <c r="AZ38">
        <v>700</v>
      </c>
      <c r="BA38" s="1">
        <f t="shared" si="5"/>
        <v>2.0966666666666667E-41</v>
      </c>
      <c r="BB38" s="1">
        <f t="shared" si="5"/>
        <v>2.0825000000000003E-41</v>
      </c>
      <c r="BC38" s="1">
        <f t="shared" si="5"/>
        <v>3.9808333333333333E-41</v>
      </c>
    </row>
    <row r="39" spans="10:55">
      <c r="J39">
        <v>0.1898</v>
      </c>
      <c r="K39">
        <v>0.20175000000000101</v>
      </c>
      <c r="L39">
        <v>0.60621000000000003</v>
      </c>
      <c r="N39">
        <v>0.29503999999999903</v>
      </c>
      <c r="O39">
        <v>0.28448000000000001</v>
      </c>
      <c r="P39">
        <v>0.85811999999999999</v>
      </c>
      <c r="R39">
        <v>5.7330000000000297E-2</v>
      </c>
      <c r="S39">
        <v>6.8450000000000302E-2</v>
      </c>
      <c r="T39">
        <v>9.9560000000000301E-2</v>
      </c>
      <c r="V39">
        <v>0.41571000000000002</v>
      </c>
      <c r="W39">
        <v>0.45829999999999999</v>
      </c>
      <c r="X39">
        <v>1.2931699999999999</v>
      </c>
      <c r="Z39">
        <v>7.2350000000000095E-2</v>
      </c>
      <c r="AA39">
        <v>8.7849999999999498E-2</v>
      </c>
      <c r="AB39">
        <v>0.15257999999999999</v>
      </c>
      <c r="AD39">
        <v>0.72164000000000095</v>
      </c>
      <c r="AE39">
        <v>0.72165000000000001</v>
      </c>
      <c r="AF39">
        <v>1.61879</v>
      </c>
      <c r="AH39">
        <v>0.67515999999999998</v>
      </c>
      <c r="AI39">
        <v>0.71432999999999902</v>
      </c>
      <c r="AJ39">
        <v>2.4601099999999998</v>
      </c>
      <c r="AL39">
        <v>0.10206999999999999</v>
      </c>
      <c r="AM39">
        <v>0.11884</v>
      </c>
      <c r="AN39">
        <v>0.39101000000000102</v>
      </c>
      <c r="AU39">
        <v>1.1782032400589101E+21</v>
      </c>
      <c r="AV39">
        <v>7.0685549999999985E-21</v>
      </c>
      <c r="AW39">
        <v>7.468572499999998E-21</v>
      </c>
      <c r="AX39">
        <v>1.8055172499999999E-20</v>
      </c>
    </row>
    <row r="40" spans="10:55">
      <c r="J40">
        <v>5.0206299999999997</v>
      </c>
      <c r="K40">
        <v>5.0029700000000004</v>
      </c>
      <c r="L40">
        <v>5.1325900000000004</v>
      </c>
      <c r="N40">
        <v>5.1269900000000002</v>
      </c>
      <c r="O40">
        <v>5.1121400000000001</v>
      </c>
      <c r="P40">
        <v>5.2254399999999999</v>
      </c>
      <c r="R40">
        <v>5.09626</v>
      </c>
      <c r="S40">
        <v>5.0674200000000003</v>
      </c>
      <c r="T40">
        <v>5.2001299999999997</v>
      </c>
      <c r="V40">
        <v>5.0878199999999998</v>
      </c>
      <c r="W40">
        <v>5.0651700000000002</v>
      </c>
      <c r="X40">
        <v>5.1938700000000004</v>
      </c>
      <c r="Z40">
        <v>5.0583</v>
      </c>
      <c r="AA40">
        <v>5.0381600000000004</v>
      </c>
      <c r="AB40">
        <v>5.1112099999999998</v>
      </c>
      <c r="AD40">
        <v>5.0603800000000003</v>
      </c>
      <c r="AE40">
        <v>5.0445599999999997</v>
      </c>
      <c r="AF40">
        <v>5.1584099999999999</v>
      </c>
      <c r="AH40">
        <v>5.0093800000000002</v>
      </c>
      <c r="AI40">
        <v>4.9994500000000004</v>
      </c>
      <c r="AJ40">
        <v>5.0935800000000002</v>
      </c>
      <c r="AL40">
        <v>5.0095799999999997</v>
      </c>
      <c r="AM40">
        <v>4.9842700000000004</v>
      </c>
      <c r="AN40">
        <v>5.0831900000000001</v>
      </c>
      <c r="AZ40" t="s">
        <v>41</v>
      </c>
      <c r="BA40" t="s">
        <v>19</v>
      </c>
      <c r="BB40" t="s">
        <v>20</v>
      </c>
      <c r="BC40" t="s">
        <v>21</v>
      </c>
    </row>
    <row r="41" spans="10:55">
      <c r="J41">
        <v>5.2360199999999999</v>
      </c>
      <c r="K41">
        <v>5.2064399999999997</v>
      </c>
      <c r="L41">
        <v>5.5065900000000001</v>
      </c>
      <c r="N41">
        <v>5.3778699999999997</v>
      </c>
      <c r="O41">
        <v>5.4031200000000004</v>
      </c>
      <c r="P41">
        <v>6.1231299999999997</v>
      </c>
      <c r="R41">
        <v>5.4071199999999999</v>
      </c>
      <c r="S41">
        <v>5.4054500000000001</v>
      </c>
      <c r="T41">
        <v>5.88286</v>
      </c>
      <c r="V41">
        <v>5.1659300000000004</v>
      </c>
      <c r="W41">
        <v>5.1627400000000003</v>
      </c>
      <c r="X41">
        <v>5.3511600000000001</v>
      </c>
      <c r="Z41">
        <v>5.6358499999999996</v>
      </c>
      <c r="AA41">
        <v>5.6468800000000003</v>
      </c>
      <c r="AB41">
        <v>7.1799600000000003</v>
      </c>
      <c r="AD41">
        <v>5.1929400000000001</v>
      </c>
      <c r="AE41">
        <v>5.1954599999999997</v>
      </c>
      <c r="AF41">
        <v>5.4427300000000001</v>
      </c>
      <c r="AH41">
        <v>5.8232499999999998</v>
      </c>
      <c r="AI41">
        <v>5.8219000000000003</v>
      </c>
      <c r="AJ41">
        <v>7.4573700000000001</v>
      </c>
      <c r="AL41">
        <v>5.6706300000000001</v>
      </c>
      <c r="AM41">
        <v>5.6502499999999998</v>
      </c>
      <c r="AN41">
        <v>6.31881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4.7033333333333331E-21</v>
      </c>
      <c r="BB41" s="1">
        <f t="shared" ref="BB41:BC41" si="6">BB35*500000000000000000000</f>
        <v>4.9229166666666673E-21</v>
      </c>
      <c r="BC41" s="1">
        <f t="shared" si="6"/>
        <v>1.1120833333333332E-20</v>
      </c>
    </row>
    <row r="42" spans="10:55">
      <c r="J42">
        <v>0.21539</v>
      </c>
      <c r="K42">
        <v>0.20346999999999901</v>
      </c>
      <c r="L42">
        <v>0.374</v>
      </c>
      <c r="N42">
        <v>0.25087999999999999</v>
      </c>
      <c r="O42">
        <v>0.29098000000000002</v>
      </c>
      <c r="P42">
        <v>0.89768999999999999</v>
      </c>
      <c r="R42">
        <v>0.31086000000000003</v>
      </c>
      <c r="S42">
        <v>0.33803</v>
      </c>
      <c r="T42">
        <v>0.68272999999999995</v>
      </c>
      <c r="V42">
        <v>7.8110000000000596E-2</v>
      </c>
      <c r="W42">
        <v>9.7570000000000198E-2</v>
      </c>
      <c r="X42">
        <v>0.15729000000000001</v>
      </c>
      <c r="Z42">
        <v>0.57755000000000001</v>
      </c>
      <c r="AA42">
        <v>0.60872000000000004</v>
      </c>
      <c r="AB42">
        <v>2.0687500000000001</v>
      </c>
      <c r="AD42">
        <v>0.13256000000000001</v>
      </c>
      <c r="AE42">
        <v>0.15090000000000001</v>
      </c>
      <c r="AF42">
        <v>0.28432000000000002</v>
      </c>
      <c r="AH42">
        <v>0.81386999999999998</v>
      </c>
      <c r="AI42">
        <v>0.82245000000000101</v>
      </c>
      <c r="AJ42">
        <v>2.3637899999999998</v>
      </c>
      <c r="AL42">
        <v>0.66105000000000003</v>
      </c>
      <c r="AM42">
        <v>0.66597999999999902</v>
      </c>
      <c r="AN42">
        <v>1.2356199999999999</v>
      </c>
      <c r="AU42">
        <v>1.9636720667648501E+20</v>
      </c>
      <c r="AZ42">
        <v>300</v>
      </c>
      <c r="BA42" s="1">
        <f t="shared" ref="BA42:BC44" si="7">BA36*500000000000000000000</f>
        <v>5.9712500000000001E-21</v>
      </c>
      <c r="BB42" s="1">
        <f t="shared" si="7"/>
        <v>6.3112500000000005E-21</v>
      </c>
      <c r="BC42" s="1">
        <f t="shared" si="7"/>
        <v>1.3529166666666665E-20</v>
      </c>
    </row>
    <row r="43" spans="10:55">
      <c r="J43">
        <v>5.0486399999999998</v>
      </c>
      <c r="K43">
        <v>5.0294100000000004</v>
      </c>
      <c r="L43">
        <v>5.1439500000000002</v>
      </c>
      <c r="N43">
        <v>5.05274</v>
      </c>
      <c r="O43">
        <v>5.02698</v>
      </c>
      <c r="P43">
        <v>5.1395299999999997</v>
      </c>
      <c r="R43">
        <v>5.1122199999999998</v>
      </c>
      <c r="S43">
        <v>5.0847899999999999</v>
      </c>
      <c r="T43">
        <v>5.2213200000000004</v>
      </c>
      <c r="V43">
        <v>5.0573800000000002</v>
      </c>
      <c r="W43">
        <v>5.0328099999999996</v>
      </c>
      <c r="X43">
        <v>5.1818</v>
      </c>
      <c r="Z43">
        <v>5.0273199999999996</v>
      </c>
      <c r="AA43">
        <v>5.0095000000000001</v>
      </c>
      <c r="AB43">
        <v>5.13741</v>
      </c>
      <c r="AD43">
        <v>4.9659199999999997</v>
      </c>
      <c r="AE43">
        <v>4.94876</v>
      </c>
      <c r="AF43">
        <v>5.12378</v>
      </c>
      <c r="AH43">
        <v>5.05192</v>
      </c>
      <c r="AI43">
        <v>5.0227899999999996</v>
      </c>
      <c r="AJ43">
        <v>5.2065000000000001</v>
      </c>
      <c r="AL43">
        <v>4.9255899999999997</v>
      </c>
      <c r="AM43">
        <v>4.9090299999999996</v>
      </c>
      <c r="AN43">
        <v>5.0154199999999998</v>
      </c>
      <c r="AU43">
        <v>3.9273441335297003E+20</v>
      </c>
      <c r="AZ43">
        <v>500</v>
      </c>
      <c r="BA43" s="1">
        <f t="shared" si="7"/>
        <v>7.791666666666667E-21</v>
      </c>
      <c r="BB43" s="1">
        <f t="shared" si="7"/>
        <v>8.1458333333333339E-21</v>
      </c>
      <c r="BC43" s="1">
        <f t="shared" si="7"/>
        <v>1.6362499999999999E-20</v>
      </c>
    </row>
    <row r="44" spans="10:55">
      <c r="J44">
        <v>5.2569800000000004</v>
      </c>
      <c r="K44">
        <v>5.2521699999999996</v>
      </c>
      <c r="L44">
        <v>5.8824800000000002</v>
      </c>
      <c r="N44">
        <v>5.2751799999999998</v>
      </c>
      <c r="O44">
        <v>5.2604800000000003</v>
      </c>
      <c r="P44">
        <v>5.5764899999999997</v>
      </c>
      <c r="R44">
        <v>5.4615999999999998</v>
      </c>
      <c r="S44">
        <v>5.4695799999999997</v>
      </c>
      <c r="T44">
        <v>7.0686499999999999</v>
      </c>
      <c r="V44">
        <v>5.1636199999999999</v>
      </c>
      <c r="W44">
        <v>5.1487299999999996</v>
      </c>
      <c r="X44">
        <v>5.3909099999999999</v>
      </c>
      <c r="Z44">
        <v>5.1110800000000003</v>
      </c>
      <c r="AA44">
        <v>5.0991499999999998</v>
      </c>
      <c r="AB44">
        <v>5.3842100000000004</v>
      </c>
      <c r="AD44">
        <v>5.6161599999999998</v>
      </c>
      <c r="AE44">
        <v>5.6130899999999997</v>
      </c>
      <c r="AF44">
        <v>6.5465099999999996</v>
      </c>
      <c r="AH44">
        <v>5.6945699999999997</v>
      </c>
      <c r="AI44">
        <v>5.6536499999999998</v>
      </c>
      <c r="AJ44">
        <v>6.2946999999999997</v>
      </c>
      <c r="AL44">
        <v>5.8230700000000004</v>
      </c>
      <c r="AM44">
        <v>5.8636499999999998</v>
      </c>
      <c r="AN44">
        <v>7.22356</v>
      </c>
      <c r="AU44">
        <v>5.8910162002945507E+20</v>
      </c>
      <c r="AV44">
        <v>3.0054974999999999E-21</v>
      </c>
      <c r="AW44">
        <v>3.1140899999999991E-21</v>
      </c>
      <c r="AX44">
        <v>8.0362975E-21</v>
      </c>
      <c r="AZ44">
        <v>700</v>
      </c>
      <c r="BA44" s="1">
        <f t="shared" si="7"/>
        <v>1.0483333333333333E-20</v>
      </c>
      <c r="BB44" s="1">
        <f t="shared" si="7"/>
        <v>1.0412500000000001E-20</v>
      </c>
      <c r="BC44" s="1">
        <f t="shared" si="7"/>
        <v>1.9904166666666667E-20</v>
      </c>
    </row>
    <row r="45" spans="10:55">
      <c r="J45">
        <v>0.208340000000001</v>
      </c>
      <c r="K45">
        <v>0.22275999999999899</v>
      </c>
      <c r="L45">
        <v>0.73853000000000002</v>
      </c>
      <c r="N45">
        <v>0.22244</v>
      </c>
      <c r="O45">
        <v>0.23350000000000001</v>
      </c>
      <c r="P45">
        <v>0.43696000000000002</v>
      </c>
      <c r="R45">
        <v>0.34938000000000002</v>
      </c>
      <c r="S45">
        <v>0.38479000000000002</v>
      </c>
      <c r="T45">
        <v>1.8473299999999999</v>
      </c>
      <c r="V45">
        <v>0.10624</v>
      </c>
      <c r="W45">
        <v>0.11592</v>
      </c>
      <c r="X45">
        <v>0.20910999999999999</v>
      </c>
      <c r="Z45">
        <v>8.3760000000000695E-2</v>
      </c>
      <c r="AA45">
        <v>8.9649999999999799E-2</v>
      </c>
      <c r="AB45">
        <v>0.24679999999999999</v>
      </c>
      <c r="AD45">
        <v>0.65024000000000004</v>
      </c>
      <c r="AE45">
        <v>0.66432999999999998</v>
      </c>
      <c r="AF45">
        <v>1.4227300000000001</v>
      </c>
      <c r="AH45">
        <v>0.64265000000000005</v>
      </c>
      <c r="AI45">
        <v>0.63085999999999998</v>
      </c>
      <c r="AJ45">
        <v>1.0882000000000001</v>
      </c>
      <c r="AL45">
        <v>0.89748000000000006</v>
      </c>
      <c r="AM45">
        <v>0.95462000000000002</v>
      </c>
      <c r="AN45">
        <v>2.2081400000000002</v>
      </c>
      <c r="AU45">
        <v>7.8546882670594005E+20</v>
      </c>
      <c r="AV45">
        <v>5.0525649999999989E-21</v>
      </c>
      <c r="AW45">
        <v>5.231887500000003E-21</v>
      </c>
      <c r="AX45">
        <v>1.2474525E-20</v>
      </c>
    </row>
    <row r="46" spans="10:55">
      <c r="J46">
        <v>5.05253</v>
      </c>
      <c r="K46">
        <v>5.0305400000000002</v>
      </c>
      <c r="L46">
        <v>5.1993499999999999</v>
      </c>
      <c r="N46">
        <v>5.0099</v>
      </c>
      <c r="O46">
        <v>4.98794</v>
      </c>
      <c r="P46">
        <v>5.0690200000000001</v>
      </c>
      <c r="R46">
        <v>4.9893400000000003</v>
      </c>
      <c r="S46">
        <v>4.9729200000000002</v>
      </c>
      <c r="T46">
        <v>5.09694</v>
      </c>
      <c r="V46">
        <v>5.0472700000000001</v>
      </c>
      <c r="W46">
        <v>5.03</v>
      </c>
      <c r="X46">
        <v>5.1657200000000003</v>
      </c>
      <c r="Z46">
        <v>5.0314199999999998</v>
      </c>
      <c r="AA46">
        <v>5.0097500000000004</v>
      </c>
      <c r="AB46">
        <v>5.16622</v>
      </c>
      <c r="AD46">
        <v>5.0424800000000003</v>
      </c>
      <c r="AE46">
        <v>5.0217499999999999</v>
      </c>
      <c r="AF46">
        <v>5.15456</v>
      </c>
      <c r="AH46">
        <v>5.0283699999999998</v>
      </c>
      <c r="AI46">
        <v>5.0001499999999997</v>
      </c>
      <c r="AJ46">
        <v>5.1376499999999998</v>
      </c>
      <c r="AL46">
        <v>5.05044</v>
      </c>
      <c r="AM46">
        <v>5.04535</v>
      </c>
      <c r="AN46">
        <v>5.1268900000000004</v>
      </c>
      <c r="AU46">
        <v>9.8183603338242503E+20</v>
      </c>
      <c r="AV46">
        <v>6.4923724999999987E-21</v>
      </c>
      <c r="AW46">
        <v>6.7035749999999989E-21</v>
      </c>
      <c r="AX46">
        <v>1.5827424999999997E-20</v>
      </c>
    </row>
    <row r="47" spans="10:55">
      <c r="J47">
        <v>5.2294600000000004</v>
      </c>
      <c r="K47">
        <v>5.2328400000000004</v>
      </c>
      <c r="L47">
        <v>5.7911200000000003</v>
      </c>
      <c r="N47">
        <v>5.2949000000000002</v>
      </c>
      <c r="O47">
        <v>5.2909300000000004</v>
      </c>
      <c r="P47">
        <v>5.7943199999999999</v>
      </c>
      <c r="R47">
        <v>5.0538999999999996</v>
      </c>
      <c r="S47">
        <v>5.0416299999999996</v>
      </c>
      <c r="T47">
        <v>5.2354599999999998</v>
      </c>
      <c r="V47">
        <v>5.1009900000000004</v>
      </c>
      <c r="W47">
        <v>5.0971799999999998</v>
      </c>
      <c r="X47">
        <v>5.3120399999999997</v>
      </c>
      <c r="Z47">
        <v>5.4827399999999997</v>
      </c>
      <c r="AA47">
        <v>5.4793700000000003</v>
      </c>
      <c r="AB47">
        <v>6.7553099999999997</v>
      </c>
      <c r="AD47">
        <v>5.7424400000000002</v>
      </c>
      <c r="AE47">
        <v>5.7721099999999996</v>
      </c>
      <c r="AF47">
        <v>7.1533300000000004</v>
      </c>
      <c r="AH47">
        <v>5.13504</v>
      </c>
      <c r="AI47">
        <v>5.1234000000000002</v>
      </c>
      <c r="AJ47">
        <v>5.4044699999999999</v>
      </c>
      <c r="AL47">
        <v>5.2251300000000001</v>
      </c>
      <c r="AM47">
        <v>5.2380300000000002</v>
      </c>
      <c r="AN47">
        <v>5.5801299999999996</v>
      </c>
      <c r="AU47">
        <v>1.1782032400589101E+21</v>
      </c>
      <c r="AV47">
        <v>9.7084274999999975E-21</v>
      </c>
      <c r="AW47">
        <v>1.0167185E-20</v>
      </c>
      <c r="AX47">
        <v>2.2023920000000006E-20</v>
      </c>
    </row>
    <row r="48" spans="10:55">
      <c r="J48">
        <v>0.17693</v>
      </c>
      <c r="K48">
        <v>0.20230000000000001</v>
      </c>
      <c r="L48">
        <v>0.59177000000000002</v>
      </c>
      <c r="N48">
        <v>0.28499999999999998</v>
      </c>
      <c r="O48">
        <v>0.30298999999999998</v>
      </c>
      <c r="P48">
        <v>0.72529999999999994</v>
      </c>
      <c r="R48">
        <v>6.4559999999999299E-2</v>
      </c>
      <c r="S48">
        <v>6.8709999999999397E-2</v>
      </c>
      <c r="T48">
        <v>0.13852</v>
      </c>
      <c r="V48">
        <v>5.3720000000000198E-2</v>
      </c>
      <c r="W48">
        <v>6.7179999999999601E-2</v>
      </c>
      <c r="X48">
        <v>0.14631999999999901</v>
      </c>
      <c r="Z48">
        <v>0.45132</v>
      </c>
      <c r="AA48">
        <v>0.46961999999999998</v>
      </c>
      <c r="AB48">
        <v>1.5890899999999999</v>
      </c>
      <c r="AD48">
        <v>0.69996000000000003</v>
      </c>
      <c r="AE48">
        <v>0.75036000000000003</v>
      </c>
      <c r="AF48">
        <v>1.9987699999999999</v>
      </c>
      <c r="AH48">
        <v>0.10667</v>
      </c>
      <c r="AI48">
        <v>0.123250000000001</v>
      </c>
      <c r="AJ48">
        <v>0.26682</v>
      </c>
      <c r="AL48">
        <v>0.17469000000000001</v>
      </c>
      <c r="AM48">
        <v>0.19267999999999999</v>
      </c>
      <c r="AN48">
        <v>0.45323999999999998</v>
      </c>
    </row>
    <row r="49" spans="10:50">
      <c r="J49">
        <v>4.9152199999999997</v>
      </c>
      <c r="K49">
        <v>4.9016200000000003</v>
      </c>
      <c r="L49">
        <v>5.0259099999999997</v>
      </c>
      <c r="N49">
        <v>5.0906399999999996</v>
      </c>
      <c r="O49">
        <v>5.0669399999999998</v>
      </c>
      <c r="P49">
        <v>5.2230600000000003</v>
      </c>
      <c r="R49">
        <v>5.0490700000000004</v>
      </c>
      <c r="S49">
        <v>5.0283199999999999</v>
      </c>
      <c r="T49">
        <v>5.1568199999999997</v>
      </c>
      <c r="V49">
        <v>4.9582699999999997</v>
      </c>
      <c r="W49">
        <v>4.9369199999999998</v>
      </c>
      <c r="X49">
        <v>5.0846099999999996</v>
      </c>
      <c r="Z49">
        <v>4.99824</v>
      </c>
      <c r="AA49">
        <v>4.9934399999999997</v>
      </c>
      <c r="AB49">
        <v>5.12235</v>
      </c>
      <c r="AD49">
        <v>5.0314699999999997</v>
      </c>
      <c r="AE49">
        <v>5.0169499999999996</v>
      </c>
      <c r="AF49">
        <v>5.1185200000000002</v>
      </c>
      <c r="AH49">
        <v>4.9827300000000001</v>
      </c>
      <c r="AI49">
        <v>4.96922</v>
      </c>
      <c r="AJ49">
        <v>5.0843800000000003</v>
      </c>
      <c r="AL49">
        <v>5.0221600000000004</v>
      </c>
      <c r="AM49">
        <v>4.9939</v>
      </c>
      <c r="AN49">
        <v>5.1222000000000003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50">
      <c r="J50">
        <v>4.9438500000000003</v>
      </c>
      <c r="K50">
        <v>4.9375799999999996</v>
      </c>
      <c r="L50">
        <v>5.0905399999999998</v>
      </c>
      <c r="N50">
        <v>5.1545899999999998</v>
      </c>
      <c r="O50">
        <v>5.12974</v>
      </c>
      <c r="P50">
        <v>5.5077100000000003</v>
      </c>
      <c r="R50">
        <v>5.3156499999999998</v>
      </c>
      <c r="S50">
        <v>5.3100100000000001</v>
      </c>
      <c r="T50">
        <v>5.7182899999999997</v>
      </c>
      <c r="V50">
        <v>5.4078200000000001</v>
      </c>
      <c r="W50">
        <v>5.4282399999999997</v>
      </c>
      <c r="X50">
        <v>6.2116100000000003</v>
      </c>
      <c r="Z50">
        <v>5.0770900000000001</v>
      </c>
      <c r="AA50">
        <v>5.0784599999999998</v>
      </c>
      <c r="AB50">
        <v>5.3507800000000003</v>
      </c>
      <c r="AD50">
        <v>5.5939199999999998</v>
      </c>
      <c r="AE50">
        <v>5.6045499999999997</v>
      </c>
      <c r="AF50">
        <v>6.5050100000000004</v>
      </c>
      <c r="AH50">
        <v>5.5980299999999996</v>
      </c>
      <c r="AI50">
        <v>5.6621300000000003</v>
      </c>
      <c r="AJ50">
        <v>6.4306000000000001</v>
      </c>
      <c r="AL50">
        <v>5.7364100000000002</v>
      </c>
      <c r="AM50">
        <v>5.7280899999999999</v>
      </c>
      <c r="AN50">
        <v>6.93384</v>
      </c>
      <c r="AU50">
        <v>1.824980201246042E+20</v>
      </c>
      <c r="AV50">
        <v>0</v>
      </c>
      <c r="AW50">
        <v>0</v>
      </c>
      <c r="AX50">
        <v>0</v>
      </c>
    </row>
    <row r="51" spans="10:50">
      <c r="J51">
        <v>2.8630000000000599E-2</v>
      </c>
      <c r="K51">
        <v>3.5959999999999298E-2</v>
      </c>
      <c r="L51">
        <v>6.4630000000000201E-2</v>
      </c>
      <c r="N51">
        <v>6.3950000000000201E-2</v>
      </c>
      <c r="O51">
        <v>6.2800000000000203E-2</v>
      </c>
      <c r="P51">
        <v>0.28465000000000001</v>
      </c>
      <c r="R51">
        <v>0.26657999999999898</v>
      </c>
      <c r="S51">
        <v>0.28169</v>
      </c>
      <c r="T51">
        <v>0.56147000000000002</v>
      </c>
      <c r="V51">
        <v>0.44955000000000001</v>
      </c>
      <c r="W51">
        <v>0.49131999999999998</v>
      </c>
      <c r="X51">
        <v>1.127</v>
      </c>
      <c r="Z51">
        <v>7.8850000000000101E-2</v>
      </c>
      <c r="AA51">
        <v>8.5020000000000095E-2</v>
      </c>
      <c r="AB51">
        <v>0.22842999999999999</v>
      </c>
      <c r="AD51">
        <v>0.56245000000000001</v>
      </c>
      <c r="AE51">
        <v>0.58760000000000001</v>
      </c>
      <c r="AF51">
        <v>1.38649</v>
      </c>
      <c r="AH51">
        <v>0.61529999999999996</v>
      </c>
      <c r="AI51">
        <v>0.69291000000000003</v>
      </c>
      <c r="AJ51">
        <v>1.34622</v>
      </c>
      <c r="AL51">
        <v>0.71425000000000005</v>
      </c>
      <c r="AM51">
        <v>0.73419000000000001</v>
      </c>
      <c r="AN51">
        <v>1.8116399999999999</v>
      </c>
      <c r="AU51">
        <v>3.6499604024920841E+20</v>
      </c>
      <c r="AV51">
        <v>0</v>
      </c>
      <c r="AW51">
        <v>0</v>
      </c>
      <c r="AX51">
        <v>0</v>
      </c>
    </row>
    <row r="52" spans="10:50">
      <c r="J52">
        <v>5.0861900000000002</v>
      </c>
      <c r="K52">
        <v>5.0687899999999999</v>
      </c>
      <c r="L52">
        <v>5.1793300000000002</v>
      </c>
      <c r="N52">
        <v>5.0424899999999999</v>
      </c>
      <c r="O52">
        <v>5.0139899999999997</v>
      </c>
      <c r="P52">
        <v>5.1337999999999999</v>
      </c>
      <c r="R52">
        <v>4.9819500000000003</v>
      </c>
      <c r="S52">
        <v>4.9631699999999999</v>
      </c>
      <c r="T52">
        <v>5.1102499999999997</v>
      </c>
      <c r="V52">
        <v>5.0086300000000001</v>
      </c>
      <c r="W52">
        <v>4.9911399999999997</v>
      </c>
      <c r="X52">
        <v>5.1331800000000003</v>
      </c>
      <c r="Z52">
        <v>5.04312</v>
      </c>
      <c r="AA52">
        <v>5.02881</v>
      </c>
      <c r="AB52">
        <v>5.1512599999999997</v>
      </c>
      <c r="AD52">
        <v>5.0928800000000001</v>
      </c>
      <c r="AE52">
        <v>5.0580100000000003</v>
      </c>
      <c r="AF52">
        <v>5.2350300000000001</v>
      </c>
      <c r="AH52">
        <v>5.1088199999999997</v>
      </c>
      <c r="AI52">
        <v>5.0799099999999999</v>
      </c>
      <c r="AJ52">
        <v>5.2043999999999997</v>
      </c>
      <c r="AL52">
        <v>4.9353600000000002</v>
      </c>
      <c r="AM52">
        <v>4.9310200000000002</v>
      </c>
      <c r="AN52">
        <v>5.04373</v>
      </c>
      <c r="AU52">
        <v>5.4749406037381251E+20</v>
      </c>
      <c r="AV52">
        <v>3.9443249999999983E-21</v>
      </c>
      <c r="AW52">
        <v>4.0763099999999997E-21</v>
      </c>
      <c r="AX52">
        <v>9.6891724999999994E-21</v>
      </c>
    </row>
    <row r="53" spans="10:50">
      <c r="J53">
        <v>5.2697700000000003</v>
      </c>
      <c r="K53">
        <v>5.2736999999999998</v>
      </c>
      <c r="L53">
        <v>5.7760300000000004</v>
      </c>
      <c r="N53">
        <v>5.1105099999999997</v>
      </c>
      <c r="O53">
        <v>5.0813300000000003</v>
      </c>
      <c r="P53">
        <v>5.2431599999999996</v>
      </c>
      <c r="R53">
        <v>5.32864</v>
      </c>
      <c r="S53">
        <v>5.3232699999999999</v>
      </c>
      <c r="T53">
        <v>5.8750799999999996</v>
      </c>
      <c r="V53">
        <v>5.43668</v>
      </c>
      <c r="W53">
        <v>5.4496799999999999</v>
      </c>
      <c r="X53">
        <v>5.9766199999999996</v>
      </c>
      <c r="Z53">
        <v>5.6190600000000002</v>
      </c>
      <c r="AA53">
        <v>5.6082400000000003</v>
      </c>
      <c r="AB53">
        <v>6.91709</v>
      </c>
      <c r="AD53">
        <v>5.7050599999999996</v>
      </c>
      <c r="AE53">
        <v>5.7049099999999999</v>
      </c>
      <c r="AF53">
        <v>6.7981199999999999</v>
      </c>
      <c r="AH53">
        <v>5.7592600000000003</v>
      </c>
      <c r="AI53">
        <v>5.72112</v>
      </c>
      <c r="AJ53">
        <v>6.5846099999999996</v>
      </c>
      <c r="AL53">
        <v>5.1318599999999996</v>
      </c>
      <c r="AM53">
        <v>5.1538399999999998</v>
      </c>
      <c r="AN53">
        <v>5.3749000000000002</v>
      </c>
      <c r="AU53">
        <v>7.2999208049841681E+20</v>
      </c>
      <c r="AV53">
        <v>5.5345899999999981E-21</v>
      </c>
      <c r="AW53">
        <v>5.7389325000000002E-21</v>
      </c>
      <c r="AX53">
        <v>1.2351752499999998E-20</v>
      </c>
    </row>
    <row r="54" spans="10:50">
      <c r="J54">
        <v>0.18357999999999999</v>
      </c>
      <c r="K54">
        <v>0.20491000000000001</v>
      </c>
      <c r="L54">
        <v>0.59670000000000001</v>
      </c>
      <c r="N54">
        <v>6.8019999999999706E-2</v>
      </c>
      <c r="O54">
        <v>6.7340000000000594E-2</v>
      </c>
      <c r="P54">
        <v>0.10936</v>
      </c>
      <c r="R54">
        <v>0.34669</v>
      </c>
      <c r="S54">
        <v>0.36009999999999998</v>
      </c>
      <c r="T54">
        <v>0.76483000000000001</v>
      </c>
      <c r="V54">
        <v>0.42804999999999999</v>
      </c>
      <c r="W54">
        <v>0.45854</v>
      </c>
      <c r="X54">
        <v>0.84343999999999997</v>
      </c>
      <c r="Z54">
        <v>0.57594000000000001</v>
      </c>
      <c r="AA54">
        <v>0.57943</v>
      </c>
      <c r="AB54">
        <v>1.76583</v>
      </c>
      <c r="AD54">
        <v>0.61217999999999995</v>
      </c>
      <c r="AE54">
        <v>0.64690000000000003</v>
      </c>
      <c r="AF54">
        <v>1.5630900000000001</v>
      </c>
      <c r="AH54">
        <v>0.65044000000000102</v>
      </c>
      <c r="AI54">
        <v>0.64120999999999995</v>
      </c>
      <c r="AJ54">
        <v>1.3802099999999999</v>
      </c>
      <c r="AL54">
        <v>0.19649999999999901</v>
      </c>
      <c r="AM54">
        <v>0.22281999999999999</v>
      </c>
      <c r="AN54">
        <v>0.33117000000000002</v>
      </c>
      <c r="AU54">
        <v>9.1249010062302079E+20</v>
      </c>
      <c r="AV54">
        <v>8.8945850000000015E-21</v>
      </c>
      <c r="AW54">
        <v>9.1272449999999996E-21</v>
      </c>
      <c r="AX54">
        <v>1.9534389999999998E-20</v>
      </c>
    </row>
    <row r="55" spans="10:50">
      <c r="J55">
        <v>4.9953200000000004</v>
      </c>
      <c r="K55">
        <v>4.9762199999999996</v>
      </c>
      <c r="L55">
        <v>5.1169399999999996</v>
      </c>
      <c r="N55">
        <v>4.9462299999999999</v>
      </c>
      <c r="O55">
        <v>4.9321900000000003</v>
      </c>
      <c r="P55">
        <v>5.0333399999999999</v>
      </c>
      <c r="R55">
        <v>4.9859600000000004</v>
      </c>
      <c r="S55">
        <v>4.9658600000000002</v>
      </c>
      <c r="T55">
        <v>5.0740400000000001</v>
      </c>
      <c r="V55">
        <v>5.1363399999999997</v>
      </c>
      <c r="W55">
        <v>5.1043399999999997</v>
      </c>
      <c r="X55">
        <v>5.2301099999999998</v>
      </c>
      <c r="Z55">
        <v>5.0485300000000004</v>
      </c>
      <c r="AA55">
        <v>5.0324299999999997</v>
      </c>
      <c r="AB55">
        <v>5.1715499999999999</v>
      </c>
      <c r="AD55">
        <v>5.0150499999999996</v>
      </c>
      <c r="AE55">
        <v>4.9979399999999998</v>
      </c>
      <c r="AF55">
        <v>5.0862400000000001</v>
      </c>
      <c r="AH55">
        <v>5.0093199999999998</v>
      </c>
      <c r="AI55">
        <v>4.9960100000000001</v>
      </c>
      <c r="AJ55">
        <v>5.1180599999999998</v>
      </c>
      <c r="AL55">
        <v>5.0236599999999996</v>
      </c>
      <c r="AM55">
        <v>5.0015900000000002</v>
      </c>
      <c r="AN55">
        <v>5.1264500000000002</v>
      </c>
      <c r="AU55">
        <v>1.094988120747625E+21</v>
      </c>
      <c r="AV55">
        <v>1.1813984999999999E-20</v>
      </c>
      <c r="AW55">
        <v>1.1879487499999998E-20</v>
      </c>
      <c r="AX55">
        <v>2.4375537500000001E-20</v>
      </c>
    </row>
    <row r="56" spans="10:50">
      <c r="J56">
        <v>5.1598499999999996</v>
      </c>
      <c r="K56">
        <v>5.1528400000000003</v>
      </c>
      <c r="L56">
        <v>5.53817</v>
      </c>
      <c r="N56">
        <v>5.2159199999999997</v>
      </c>
      <c r="O56">
        <v>5.2200100000000003</v>
      </c>
      <c r="P56">
        <v>5.7079399999999998</v>
      </c>
      <c r="R56">
        <v>5.2938000000000001</v>
      </c>
      <c r="S56">
        <v>5.31027</v>
      </c>
      <c r="T56">
        <v>6.1898099999999996</v>
      </c>
      <c r="V56">
        <v>5.5307500000000003</v>
      </c>
      <c r="W56">
        <v>5.5058100000000003</v>
      </c>
      <c r="X56">
        <v>6.0258399999999996</v>
      </c>
      <c r="Z56">
        <v>5.6143000000000001</v>
      </c>
      <c r="AA56">
        <v>5.6063599999999996</v>
      </c>
      <c r="AB56">
        <v>6.8593700000000002</v>
      </c>
      <c r="AD56">
        <v>5.5411599999999996</v>
      </c>
      <c r="AE56">
        <v>5.5251799999999998</v>
      </c>
      <c r="AF56">
        <v>5.9341100000000004</v>
      </c>
      <c r="AH56">
        <v>5.1910100000000003</v>
      </c>
      <c r="AI56">
        <v>5.1729900000000004</v>
      </c>
      <c r="AJ56">
        <v>5.7599</v>
      </c>
      <c r="AL56">
        <v>5.7406699999999997</v>
      </c>
      <c r="AM56">
        <v>5.7325499999999998</v>
      </c>
      <c r="AN56">
        <v>6.6448099999999997</v>
      </c>
    </row>
    <row r="57" spans="10:50">
      <c r="J57">
        <v>0.16453000000000001</v>
      </c>
      <c r="K57">
        <v>0.176620000000001</v>
      </c>
      <c r="L57">
        <v>0.42122999999999999</v>
      </c>
      <c r="N57">
        <v>0.26968999999999999</v>
      </c>
      <c r="O57">
        <v>0.28782000000000002</v>
      </c>
      <c r="P57">
        <v>0.67459999999999998</v>
      </c>
      <c r="R57">
        <v>0.30784</v>
      </c>
      <c r="S57">
        <v>0.34440999999999999</v>
      </c>
      <c r="T57">
        <v>1.1157699999999999</v>
      </c>
      <c r="V57">
        <v>0.39441000000000098</v>
      </c>
      <c r="W57">
        <v>0.40147000000000099</v>
      </c>
      <c r="X57">
        <v>0.79573000000000005</v>
      </c>
      <c r="Z57">
        <v>0.56577</v>
      </c>
      <c r="AA57">
        <v>0.57393000000000105</v>
      </c>
      <c r="AB57">
        <v>1.6878200000000001</v>
      </c>
      <c r="AD57">
        <v>0.52610999999999997</v>
      </c>
      <c r="AE57">
        <v>0.52724000000000004</v>
      </c>
      <c r="AF57">
        <v>0.84787000000000001</v>
      </c>
      <c r="AH57">
        <v>0.18169000000000099</v>
      </c>
      <c r="AI57">
        <v>0.17698</v>
      </c>
      <c r="AJ57">
        <v>0.64183999999999997</v>
      </c>
      <c r="AL57">
        <v>0.71701000000000004</v>
      </c>
      <c r="AM57">
        <v>0.73096000000000005</v>
      </c>
      <c r="AN57">
        <v>1.5183599999999999</v>
      </c>
    </row>
    <row r="58" spans="10:50">
      <c r="J58">
        <v>5.0824600000000002</v>
      </c>
      <c r="K58">
        <v>5.0633600000000003</v>
      </c>
      <c r="L58">
        <v>5.1754699999999998</v>
      </c>
      <c r="N58">
        <v>5.0468099999999998</v>
      </c>
      <c r="O58">
        <v>5.0261199999999997</v>
      </c>
      <c r="P58">
        <v>5.1595700000000004</v>
      </c>
      <c r="R58">
        <v>5.1087400000000001</v>
      </c>
      <c r="S58">
        <v>5.0793799999999996</v>
      </c>
      <c r="T58">
        <v>5.2341800000000003</v>
      </c>
      <c r="V58">
        <v>4.9865000000000004</v>
      </c>
      <c r="W58">
        <v>4.9691299999999998</v>
      </c>
      <c r="X58">
        <v>5.0855399999999999</v>
      </c>
      <c r="Z58">
        <v>5.01058</v>
      </c>
      <c r="AA58">
        <v>4.9976799999999999</v>
      </c>
      <c r="AB58">
        <v>5.1510400000000001</v>
      </c>
      <c r="AD58">
        <v>5.0047600000000001</v>
      </c>
      <c r="AE58">
        <v>4.9933800000000002</v>
      </c>
      <c r="AF58">
        <v>5.1074400000000004</v>
      </c>
      <c r="AH58">
        <v>5.0836699999999997</v>
      </c>
      <c r="AI58">
        <v>5.0645899999999999</v>
      </c>
      <c r="AJ58">
        <v>5.1826299999999996</v>
      </c>
      <c r="AL58">
        <v>5.0556200000000002</v>
      </c>
      <c r="AM58">
        <v>5.0398899999999998</v>
      </c>
      <c r="AN58">
        <v>5.2006300000000003</v>
      </c>
      <c r="AP58" t="s">
        <v>33</v>
      </c>
    </row>
    <row r="59" spans="10:50">
      <c r="J59">
        <v>5.2467499999999996</v>
      </c>
      <c r="K59">
        <v>5.2494100000000001</v>
      </c>
      <c r="L59">
        <v>5.4606399999999997</v>
      </c>
      <c r="N59">
        <v>5.1044400000000003</v>
      </c>
      <c r="O59">
        <v>5.0836899999999998</v>
      </c>
      <c r="P59">
        <v>5.2429300000000003</v>
      </c>
      <c r="R59">
        <v>5.3815999999999997</v>
      </c>
      <c r="S59">
        <v>5.3611199999999997</v>
      </c>
      <c r="T59">
        <v>6.2139699999999998</v>
      </c>
      <c r="V59">
        <v>5.3121999999999998</v>
      </c>
      <c r="W59">
        <v>5.3230300000000002</v>
      </c>
      <c r="X59">
        <v>6.0833599999999999</v>
      </c>
      <c r="Z59">
        <v>5.5543500000000003</v>
      </c>
      <c r="AA59">
        <v>5.5755299999999997</v>
      </c>
      <c r="AB59">
        <v>6.3429000000000002</v>
      </c>
      <c r="AD59">
        <v>5.1333099999999998</v>
      </c>
      <c r="AE59">
        <v>5.1261700000000001</v>
      </c>
      <c r="AF59">
        <v>5.5383699999999996</v>
      </c>
      <c r="AH59">
        <v>5.2176099999999996</v>
      </c>
      <c r="AI59">
        <v>5.2088900000000002</v>
      </c>
      <c r="AJ59">
        <v>5.5217999999999998</v>
      </c>
      <c r="AL59">
        <v>5.15381</v>
      </c>
      <c r="AM59">
        <v>5.1966799999999997</v>
      </c>
      <c r="AN59">
        <v>5.4313399999999996</v>
      </c>
      <c r="AQ59" t="s">
        <v>17</v>
      </c>
      <c r="AR59" t="s">
        <v>18</v>
      </c>
      <c r="AS59" t="s">
        <v>19</v>
      </c>
      <c r="AT59" t="s">
        <v>20</v>
      </c>
      <c r="AU59" t="s">
        <v>21</v>
      </c>
      <c r="AV59" t="s">
        <v>19</v>
      </c>
      <c r="AW59" t="s">
        <v>20</v>
      </c>
      <c r="AX59" t="s">
        <v>21</v>
      </c>
    </row>
    <row r="60" spans="10:50">
      <c r="J60">
        <v>0.16428999999999899</v>
      </c>
      <c r="K60">
        <v>0.18604999999999999</v>
      </c>
      <c r="L60">
        <v>0.28516999999999998</v>
      </c>
      <c r="N60">
        <v>5.76300000000005E-2</v>
      </c>
      <c r="O60">
        <v>5.75700000000001E-2</v>
      </c>
      <c r="P60">
        <v>8.3359999999999906E-2</v>
      </c>
      <c r="R60">
        <v>0.27285999999999999</v>
      </c>
      <c r="S60">
        <v>0.28173999999999899</v>
      </c>
      <c r="T60">
        <v>0.97978999999999905</v>
      </c>
      <c r="V60">
        <v>0.32569999999999899</v>
      </c>
      <c r="W60">
        <v>0.35389999999999999</v>
      </c>
      <c r="X60">
        <v>0.99782000000000004</v>
      </c>
      <c r="Z60">
        <v>0.54376999999999998</v>
      </c>
      <c r="AA60">
        <v>0.57784999999999997</v>
      </c>
      <c r="AB60">
        <v>1.1918599999999999</v>
      </c>
      <c r="AD60">
        <v>0.12855</v>
      </c>
      <c r="AE60">
        <v>0.13278999999999999</v>
      </c>
      <c r="AF60">
        <v>0.43092999999999998</v>
      </c>
      <c r="AH60">
        <v>0.13394</v>
      </c>
      <c r="AI60">
        <v>0.14430000000000001</v>
      </c>
      <c r="AJ60">
        <v>0.33917000000000003</v>
      </c>
      <c r="AL60">
        <v>9.8189999999999805E-2</v>
      </c>
      <c r="AM60">
        <v>0.15679000000000001</v>
      </c>
      <c r="AN60">
        <v>0.230709999999999</v>
      </c>
      <c r="AP60">
        <v>10</v>
      </c>
      <c r="AQ60">
        <f>AP60*1000/$AU$2</f>
        <v>0.45624505031151047</v>
      </c>
      <c r="AR60">
        <f>AQ60/(10^-27)/(10^6)</f>
        <v>4.5624505031151039E+20</v>
      </c>
      <c r="AS60" s="4">
        <v>0.1431285000000001</v>
      </c>
      <c r="AT60" s="4">
        <v>0.15280449999999979</v>
      </c>
      <c r="AU60" s="4">
        <v>0.47515150000000006</v>
      </c>
      <c r="AV60">
        <f>AS60*(10^-20)</f>
        <v>1.4312850000000009E-21</v>
      </c>
      <c r="AW60">
        <f t="shared" ref="AW60:AX67" si="8">AT60*(10^-20)</f>
        <v>1.5280449999999977E-21</v>
      </c>
      <c r="AX60">
        <f t="shared" si="8"/>
        <v>4.7515150000000003E-21</v>
      </c>
    </row>
    <row r="61" spans="10:50">
      <c r="J61">
        <v>5.0531899999999998</v>
      </c>
      <c r="K61">
        <v>5.0337800000000001</v>
      </c>
      <c r="L61">
        <v>5.12676</v>
      </c>
      <c r="N61">
        <v>5.0643500000000001</v>
      </c>
      <c r="O61">
        <v>5.0466499999999996</v>
      </c>
      <c r="P61">
        <v>5.1611000000000002</v>
      </c>
      <c r="R61">
        <v>5.0220799999999999</v>
      </c>
      <c r="S61">
        <v>5.0007299999999999</v>
      </c>
      <c r="T61">
        <v>5.1067600000000004</v>
      </c>
      <c r="V61">
        <v>4.9549599999999998</v>
      </c>
      <c r="W61">
        <v>4.9520900000000001</v>
      </c>
      <c r="X61">
        <v>5.06548</v>
      </c>
      <c r="Z61">
        <v>5.0400700000000001</v>
      </c>
      <c r="AA61">
        <v>5.0232400000000004</v>
      </c>
      <c r="AB61">
        <v>5.19313</v>
      </c>
      <c r="AD61">
        <v>5.0849900000000003</v>
      </c>
      <c r="AE61">
        <v>5.06534</v>
      </c>
      <c r="AF61">
        <v>5.2221399999999996</v>
      </c>
      <c r="AH61">
        <v>5.0566300000000002</v>
      </c>
      <c r="AI61">
        <v>5.0490599999999999</v>
      </c>
      <c r="AJ61">
        <v>5.1250299999999998</v>
      </c>
      <c r="AL61">
        <v>5.0334700000000003</v>
      </c>
      <c r="AM61">
        <v>5.0018700000000003</v>
      </c>
      <c r="AN61">
        <v>5.1504399999999997</v>
      </c>
      <c r="AP61">
        <v>12</v>
      </c>
      <c r="AQ61">
        <f t="shared" ref="AQ61:AQ67" si="9">AP61*1000/$AU$2</f>
        <v>0.54749406037381254</v>
      </c>
      <c r="AR61">
        <f t="shared" ref="AR61:AR67" si="10">AQ61/(10^-27)/(10^6)</f>
        <v>5.4749406037381251E+20</v>
      </c>
      <c r="AS61" s="4">
        <v>0.1926817499999999</v>
      </c>
      <c r="AT61" s="4">
        <v>0.20522300000000002</v>
      </c>
      <c r="AU61" s="4">
        <v>0.60384299999999991</v>
      </c>
      <c r="AV61">
        <f t="shared" ref="AV61:AV67" si="11">AS61*(10^-20)</f>
        <v>1.9268174999999988E-21</v>
      </c>
      <c r="AW61">
        <f t="shared" si="8"/>
        <v>2.0522300000000001E-21</v>
      </c>
      <c r="AX61">
        <f t="shared" si="8"/>
        <v>6.0384299999999988E-21</v>
      </c>
    </row>
    <row r="62" spans="10:50">
      <c r="J62">
        <v>5.0898300000000001</v>
      </c>
      <c r="K62">
        <v>5.0678200000000002</v>
      </c>
      <c r="L62">
        <v>5.4099000000000004</v>
      </c>
      <c r="N62">
        <v>5.2969900000000001</v>
      </c>
      <c r="O62">
        <v>5.2974500000000004</v>
      </c>
      <c r="P62">
        <v>6.7182300000000001</v>
      </c>
      <c r="R62">
        <v>5.3187499999999996</v>
      </c>
      <c r="S62">
        <v>5.31562</v>
      </c>
      <c r="T62">
        <v>5.6821400000000004</v>
      </c>
      <c r="V62">
        <v>5.01816</v>
      </c>
      <c r="W62">
        <v>5.01159</v>
      </c>
      <c r="X62">
        <v>5.2623199999999999</v>
      </c>
      <c r="Z62">
        <v>5.2583700000000002</v>
      </c>
      <c r="AA62">
        <v>5.2545799999999998</v>
      </c>
      <c r="AB62">
        <v>6.5549499999999998</v>
      </c>
      <c r="AD62">
        <v>5.6819600000000001</v>
      </c>
      <c r="AE62">
        <v>5.7422399999999998</v>
      </c>
      <c r="AF62">
        <v>7.2395899999999997</v>
      </c>
      <c r="AH62">
        <v>5.1915300000000002</v>
      </c>
      <c r="AI62">
        <v>5.1927500000000002</v>
      </c>
      <c r="AJ62">
        <v>5.6281999999999996</v>
      </c>
      <c r="AL62">
        <v>5.9812700000000003</v>
      </c>
      <c r="AM62">
        <v>5.9744799999999998</v>
      </c>
      <c r="AN62">
        <v>8.2276199999999999</v>
      </c>
      <c r="AP62">
        <v>14</v>
      </c>
      <c r="AQ62">
        <f t="shared" si="9"/>
        <v>0.63874307043611467</v>
      </c>
      <c r="AR62">
        <f t="shared" si="10"/>
        <v>6.3874307043611469E+20</v>
      </c>
      <c r="AS62" s="4">
        <v>0.24661099999999983</v>
      </c>
      <c r="AT62" s="4">
        <v>0.26179099999999988</v>
      </c>
      <c r="AU62" s="4">
        <v>0.71959799999999985</v>
      </c>
      <c r="AV62">
        <f t="shared" si="11"/>
        <v>2.4661099999999982E-21</v>
      </c>
      <c r="AW62">
        <f t="shared" si="8"/>
        <v>2.6179099999999988E-21</v>
      </c>
      <c r="AX62">
        <f t="shared" si="8"/>
        <v>7.1959799999999978E-21</v>
      </c>
    </row>
    <row r="63" spans="10:50">
      <c r="J63">
        <v>3.66400000000002E-2</v>
      </c>
      <c r="K63">
        <v>3.4040000000000098E-2</v>
      </c>
      <c r="L63">
        <v>0.28314</v>
      </c>
      <c r="N63">
        <v>0.23264000000000001</v>
      </c>
      <c r="O63">
        <v>0.25080000000000002</v>
      </c>
      <c r="P63">
        <v>1.5571299999999999</v>
      </c>
      <c r="R63">
        <v>0.29666999999999999</v>
      </c>
      <c r="S63">
        <v>0.31489</v>
      </c>
      <c r="T63">
        <v>0.57538</v>
      </c>
      <c r="V63">
        <v>6.3200000000000103E-2</v>
      </c>
      <c r="W63">
        <v>5.94999999999999E-2</v>
      </c>
      <c r="X63">
        <v>0.19683999999999999</v>
      </c>
      <c r="Z63">
        <v>0.21829999999999999</v>
      </c>
      <c r="AA63">
        <v>0.23133999999999899</v>
      </c>
      <c r="AB63">
        <v>1.36182</v>
      </c>
      <c r="AD63">
        <v>0.59697</v>
      </c>
      <c r="AE63">
        <v>0.67689999999999995</v>
      </c>
      <c r="AF63">
        <v>2.0174500000000002</v>
      </c>
      <c r="AH63">
        <v>0.13489999999999999</v>
      </c>
      <c r="AI63">
        <v>0.14369000000000001</v>
      </c>
      <c r="AJ63">
        <v>0.50317000000000001</v>
      </c>
      <c r="AL63">
        <v>0.94779999999999998</v>
      </c>
      <c r="AM63">
        <v>0.97260999999999997</v>
      </c>
      <c r="AN63">
        <v>3.0771799999999998</v>
      </c>
      <c r="AP63">
        <v>16</v>
      </c>
      <c r="AQ63">
        <f t="shared" si="9"/>
        <v>0.7299920804984168</v>
      </c>
      <c r="AR63">
        <f t="shared" si="10"/>
        <v>7.2999208049841681E+20</v>
      </c>
      <c r="AS63" s="4">
        <v>0.33171750000000011</v>
      </c>
      <c r="AT63" s="4">
        <v>0.34944399999999998</v>
      </c>
      <c r="AU63" s="4">
        <v>1.04549475</v>
      </c>
      <c r="AV63">
        <f t="shared" si="11"/>
        <v>3.3171750000000009E-21</v>
      </c>
      <c r="AW63">
        <f t="shared" si="8"/>
        <v>3.4944399999999997E-21</v>
      </c>
      <c r="AX63">
        <f t="shared" si="8"/>
        <v>1.0454947499999999E-20</v>
      </c>
    </row>
    <row r="64" spans="10:50">
      <c r="N64">
        <v>4.9868100000000002</v>
      </c>
      <c r="O64">
        <v>4.9718799999999996</v>
      </c>
      <c r="P64">
        <v>5.07376</v>
      </c>
      <c r="V64">
        <v>5.0372599999999998</v>
      </c>
      <c r="W64">
        <v>5.0159399999999996</v>
      </c>
      <c r="X64">
        <v>5.1365999999999996</v>
      </c>
      <c r="AD64">
        <v>4.9854799999999999</v>
      </c>
      <c r="AE64">
        <v>4.9712699999999996</v>
      </c>
      <c r="AF64">
        <v>5.0775600000000001</v>
      </c>
      <c r="AL64">
        <v>5.0185700000000004</v>
      </c>
      <c r="AM64">
        <v>4.9983899999999997</v>
      </c>
      <c r="AN64">
        <v>5.1682699999999997</v>
      </c>
      <c r="AP64">
        <v>18</v>
      </c>
      <c r="AQ64">
        <f t="shared" si="9"/>
        <v>0.82124109056071881</v>
      </c>
      <c r="AR64">
        <f t="shared" si="10"/>
        <v>8.212410905607188E+20</v>
      </c>
      <c r="AS64" s="4">
        <v>0.28489449999999999</v>
      </c>
      <c r="AT64" s="4">
        <v>0.30063449999999997</v>
      </c>
      <c r="AU64" s="4">
        <v>0.89315300000000009</v>
      </c>
      <c r="AV64">
        <f t="shared" si="11"/>
        <v>2.8489449999999999E-21</v>
      </c>
      <c r="AW64">
        <f t="shared" si="8"/>
        <v>3.0063449999999997E-21</v>
      </c>
      <c r="AX64">
        <f t="shared" si="8"/>
        <v>8.9315300000000003E-21</v>
      </c>
    </row>
    <row r="65" spans="14:53">
      <c r="N65">
        <v>5.2722600000000002</v>
      </c>
      <c r="O65">
        <v>5.2584299999999997</v>
      </c>
      <c r="P65">
        <v>5.6128200000000001</v>
      </c>
      <c r="V65">
        <v>5.3769</v>
      </c>
      <c r="W65">
        <v>5.3766600000000002</v>
      </c>
      <c r="X65">
        <v>5.8755800000000002</v>
      </c>
      <c r="AD65">
        <v>5.6252500000000003</v>
      </c>
      <c r="AE65">
        <v>5.6170400000000003</v>
      </c>
      <c r="AF65">
        <v>6.7660299999999998</v>
      </c>
      <c r="AL65">
        <v>5.1790700000000003</v>
      </c>
      <c r="AM65">
        <v>5.1638099999999998</v>
      </c>
      <c r="AN65">
        <v>5.4078200000000001</v>
      </c>
      <c r="AP65">
        <v>20</v>
      </c>
      <c r="AQ65">
        <f t="shared" si="9"/>
        <v>0.91249010062302094</v>
      </c>
      <c r="AR65">
        <f t="shared" si="10"/>
        <v>9.1249010062302079E+20</v>
      </c>
      <c r="AS65" s="4">
        <v>0.42989850000000035</v>
      </c>
      <c r="AT65" s="4">
        <v>0.45500574999999993</v>
      </c>
      <c r="AU65" s="4">
        <v>1.1289409999999998</v>
      </c>
      <c r="AV65">
        <f t="shared" si="11"/>
        <v>4.2989850000000033E-21</v>
      </c>
      <c r="AW65">
        <f t="shared" si="8"/>
        <v>4.5500574999999994E-21</v>
      </c>
      <c r="AX65">
        <f t="shared" si="8"/>
        <v>1.1289409999999996E-20</v>
      </c>
    </row>
    <row r="66" spans="14:53">
      <c r="N66">
        <v>0.28544999999999998</v>
      </c>
      <c r="O66">
        <v>0.28655000000000003</v>
      </c>
      <c r="P66">
        <v>0.53905999999999998</v>
      </c>
      <c r="V66">
        <v>0.33964</v>
      </c>
      <c r="W66">
        <v>0.36072000000000098</v>
      </c>
      <c r="X66">
        <v>0.73898000000000097</v>
      </c>
      <c r="AD66">
        <v>0.63976999999999995</v>
      </c>
      <c r="AE66">
        <v>0.64577000000000095</v>
      </c>
      <c r="AF66">
        <v>1.6884699999999999</v>
      </c>
      <c r="AL66">
        <v>0.1605</v>
      </c>
      <c r="AM66">
        <v>0.16542000000000001</v>
      </c>
      <c r="AN66">
        <v>0.23955000000000001</v>
      </c>
      <c r="AP66">
        <v>22</v>
      </c>
      <c r="AQ66">
        <f t="shared" si="9"/>
        <v>1.0037391106853231</v>
      </c>
      <c r="AR66">
        <f t="shared" si="10"/>
        <v>1.003739110685323E+21</v>
      </c>
      <c r="AS66" s="4">
        <v>0.53739800000000026</v>
      </c>
      <c r="AT66" s="4">
        <v>0.5744459999999999</v>
      </c>
      <c r="AU66" s="4">
        <v>1.5570914999999999</v>
      </c>
      <c r="AV66">
        <f t="shared" si="11"/>
        <v>5.3739800000000021E-21</v>
      </c>
      <c r="AW66">
        <f t="shared" si="8"/>
        <v>5.7444599999999986E-21</v>
      </c>
      <c r="AX66">
        <f t="shared" si="8"/>
        <v>1.5570914999999997E-20</v>
      </c>
    </row>
    <row r="67" spans="14:53">
      <c r="N67">
        <v>4.95059</v>
      </c>
      <c r="O67">
        <v>4.9347599999999998</v>
      </c>
      <c r="P67">
        <v>5.0903099999999997</v>
      </c>
      <c r="V67">
        <v>5.0812200000000001</v>
      </c>
      <c r="W67">
        <v>5.0634199999999998</v>
      </c>
      <c r="X67">
        <v>5.2193199999999997</v>
      </c>
      <c r="AD67">
        <v>5.0445200000000003</v>
      </c>
      <c r="AE67">
        <v>5.0132000000000003</v>
      </c>
      <c r="AF67">
        <v>5.1855799999999999</v>
      </c>
      <c r="AL67">
        <v>5.0658899999999996</v>
      </c>
      <c r="AM67">
        <v>5.0391700000000004</v>
      </c>
      <c r="AN67">
        <v>5.1551400000000003</v>
      </c>
      <c r="AP67">
        <v>24</v>
      </c>
      <c r="AQ67">
        <f t="shared" si="9"/>
        <v>1.0949881207476251</v>
      </c>
      <c r="AR67">
        <f t="shared" si="10"/>
        <v>1.094988120747625E+21</v>
      </c>
      <c r="AS67" s="4">
        <v>0.59433075000000013</v>
      </c>
      <c r="AT67" s="4">
        <v>0.6246545</v>
      </c>
      <c r="AU67" s="4">
        <v>1.605893</v>
      </c>
      <c r="AV67">
        <f t="shared" si="11"/>
        <v>5.9433075000000008E-21</v>
      </c>
      <c r="AW67">
        <f t="shared" si="8"/>
        <v>6.2465449999999998E-21</v>
      </c>
      <c r="AX67">
        <f t="shared" si="8"/>
        <v>1.6058930000000001E-20</v>
      </c>
    </row>
    <row r="68" spans="14:53">
      <c r="N68">
        <v>5.0227599999999999</v>
      </c>
      <c r="O68">
        <v>5.0084999999999997</v>
      </c>
      <c r="P68">
        <v>5.3133699999999999</v>
      </c>
      <c r="V68">
        <v>5.1496599999999999</v>
      </c>
      <c r="W68">
        <v>5.1432399999999996</v>
      </c>
      <c r="X68">
        <v>5.3556499999999998</v>
      </c>
      <c r="AD68">
        <v>5.6743499999999996</v>
      </c>
      <c r="AE68">
        <v>5.6891499999999997</v>
      </c>
      <c r="AF68">
        <v>6.7877700000000001</v>
      </c>
      <c r="AL68">
        <v>5.2247000000000003</v>
      </c>
      <c r="AM68">
        <v>5.2191200000000002</v>
      </c>
      <c r="AN68">
        <v>5.5538999999999996</v>
      </c>
    </row>
    <row r="69" spans="14:53">
      <c r="N69">
        <v>7.2169999999999804E-2</v>
      </c>
      <c r="O69">
        <v>7.3739999999999903E-2</v>
      </c>
      <c r="P69">
        <v>0.22306000000000001</v>
      </c>
      <c r="V69">
        <v>6.8439999999999807E-2</v>
      </c>
      <c r="W69">
        <v>7.9819999999999794E-2</v>
      </c>
      <c r="X69">
        <v>0.13633000000000001</v>
      </c>
      <c r="AD69">
        <v>0.62983</v>
      </c>
      <c r="AE69">
        <v>0.67594999999999905</v>
      </c>
      <c r="AF69">
        <v>1.60219</v>
      </c>
      <c r="AL69">
        <v>0.15881000000000101</v>
      </c>
      <c r="AM69">
        <v>0.17995</v>
      </c>
      <c r="AN69">
        <v>0.398759999999999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4:53">
      <c r="N70">
        <v>5.00922</v>
      </c>
      <c r="O70">
        <v>4.9887300000000003</v>
      </c>
      <c r="P70">
        <v>5.0681200000000004</v>
      </c>
      <c r="V70">
        <v>5.0857799999999997</v>
      </c>
      <c r="W70">
        <v>5.0627000000000004</v>
      </c>
      <c r="X70">
        <v>5.2082300000000004</v>
      </c>
      <c r="AD70">
        <v>4.9715499999999997</v>
      </c>
      <c r="AE70">
        <v>4.9486400000000001</v>
      </c>
      <c r="AF70">
        <v>5.1007400000000001</v>
      </c>
      <c r="AL70">
        <v>4.9889200000000002</v>
      </c>
      <c r="AM70">
        <v>4.9662300000000004</v>
      </c>
      <c r="AN70">
        <v>5.0729199999999999</v>
      </c>
    </row>
    <row r="71" spans="14:53">
      <c r="N71">
        <v>5.3071900000000003</v>
      </c>
      <c r="O71">
        <v>5.2998000000000003</v>
      </c>
      <c r="P71">
        <v>5.6553599999999999</v>
      </c>
      <c r="V71">
        <v>5.5945900000000002</v>
      </c>
      <c r="W71">
        <v>5.58704</v>
      </c>
      <c r="X71">
        <v>7.0490500000000003</v>
      </c>
      <c r="AD71">
        <v>5.5356500000000004</v>
      </c>
      <c r="AE71">
        <v>5.5500100000000003</v>
      </c>
      <c r="AF71">
        <v>6.8054500000000004</v>
      </c>
      <c r="AL71">
        <v>5.5989500000000003</v>
      </c>
      <c r="AM71">
        <v>5.5871700000000004</v>
      </c>
      <c r="AN71">
        <v>6.4811399999999999</v>
      </c>
    </row>
    <row r="72" spans="14:53">
      <c r="N72">
        <v>0.29797000000000001</v>
      </c>
      <c r="O72">
        <v>0.31107000000000001</v>
      </c>
      <c r="P72">
        <v>0.58723999999999998</v>
      </c>
      <c r="V72">
        <v>0.50880999999999998</v>
      </c>
      <c r="W72">
        <v>0.52434000000000003</v>
      </c>
      <c r="X72">
        <v>1.8408199999999999</v>
      </c>
      <c r="AD72">
        <v>0.56410000000000105</v>
      </c>
      <c r="AE72">
        <v>0.60136999999999996</v>
      </c>
      <c r="AF72">
        <v>1.7047099999999999</v>
      </c>
      <c r="AL72">
        <v>0.61002999999999996</v>
      </c>
      <c r="AM72">
        <v>0.62094000000000005</v>
      </c>
      <c r="AN72">
        <v>1.40822</v>
      </c>
    </row>
    <row r="73" spans="14:53">
      <c r="N73">
        <v>5.0496400000000001</v>
      </c>
      <c r="O73">
        <v>5.0275499999999997</v>
      </c>
      <c r="P73">
        <v>5.1333000000000002</v>
      </c>
      <c r="V73">
        <v>5.0357599999999998</v>
      </c>
      <c r="W73">
        <v>5.0171900000000003</v>
      </c>
      <c r="X73">
        <v>5.1781699999999997</v>
      </c>
      <c r="AD73">
        <v>5.1115300000000001</v>
      </c>
      <c r="AE73">
        <v>5.0902099999999999</v>
      </c>
      <c r="AF73">
        <v>5.2496999999999998</v>
      </c>
      <c r="AL73">
        <v>5.1100000000000003</v>
      </c>
      <c r="AM73">
        <v>5.0750900000000003</v>
      </c>
      <c r="AN73">
        <v>5.2264499999999998</v>
      </c>
    </row>
    <row r="74" spans="14:53">
      <c r="N74">
        <v>5.3265599999999997</v>
      </c>
      <c r="O74">
        <v>5.3158300000000001</v>
      </c>
      <c r="P74">
        <v>5.8912899999999997</v>
      </c>
      <c r="V74">
        <v>5.11198</v>
      </c>
      <c r="W74">
        <v>5.1055000000000001</v>
      </c>
      <c r="X74">
        <v>5.3205999999999998</v>
      </c>
      <c r="AD74">
        <v>5.2308700000000004</v>
      </c>
      <c r="AE74">
        <v>5.22539</v>
      </c>
      <c r="AF74">
        <v>5.6593600000000004</v>
      </c>
      <c r="AL74">
        <v>5.7353800000000001</v>
      </c>
      <c r="AM74">
        <v>5.7112699999999998</v>
      </c>
      <c r="AN74">
        <v>6.4452100000000003</v>
      </c>
    </row>
    <row r="75" spans="14:53">
      <c r="N75">
        <v>0.27692</v>
      </c>
      <c r="O75">
        <v>0.28827999999999998</v>
      </c>
      <c r="P75">
        <v>0.75798999999999905</v>
      </c>
      <c r="V75">
        <v>7.6220000000000204E-2</v>
      </c>
      <c r="W75">
        <v>8.8309999999999902E-2</v>
      </c>
      <c r="X75">
        <v>0.14243</v>
      </c>
      <c r="AD75">
        <v>0.11934</v>
      </c>
      <c r="AE75">
        <v>0.13517999999999999</v>
      </c>
      <c r="AF75">
        <v>0.40966000000000002</v>
      </c>
      <c r="AL75">
        <v>0.62538000000000005</v>
      </c>
      <c r="AM75">
        <v>0.63617999999999997</v>
      </c>
      <c r="AN75">
        <v>1.2187600000000001</v>
      </c>
    </row>
    <row r="76" spans="14:53">
      <c r="N76">
        <v>5.0151599999999998</v>
      </c>
      <c r="O76">
        <v>4.9915599999999998</v>
      </c>
      <c r="P76">
        <v>5.1253900000000003</v>
      </c>
      <c r="V76">
        <v>5.1697600000000001</v>
      </c>
      <c r="W76">
        <v>5.1476899999999999</v>
      </c>
      <c r="X76">
        <v>5.2782799999999996</v>
      </c>
      <c r="AD76">
        <v>5.0275100000000004</v>
      </c>
      <c r="AE76">
        <v>5.0211300000000003</v>
      </c>
      <c r="AF76">
        <v>5.1507899999999998</v>
      </c>
      <c r="AL76">
        <v>4.9712699999999996</v>
      </c>
      <c r="AM76">
        <v>4.9441600000000001</v>
      </c>
      <c r="AN76">
        <v>5.0840800000000002</v>
      </c>
    </row>
    <row r="77" spans="14:53">
      <c r="N77">
        <v>5.0844199999999997</v>
      </c>
      <c r="O77">
        <v>5.05992</v>
      </c>
      <c r="P77">
        <v>5.3400299999999996</v>
      </c>
      <c r="V77">
        <v>5.6094200000000001</v>
      </c>
      <c r="W77">
        <v>5.6465100000000001</v>
      </c>
      <c r="X77">
        <v>7.4062799999999998</v>
      </c>
      <c r="AD77">
        <v>5.1393000000000004</v>
      </c>
      <c r="AE77">
        <v>5.1399100000000004</v>
      </c>
      <c r="AF77">
        <v>5.3912500000000003</v>
      </c>
      <c r="AL77">
        <v>5.5479900000000004</v>
      </c>
      <c r="AM77">
        <v>5.50875</v>
      </c>
      <c r="AN77">
        <v>6.3070899999999996</v>
      </c>
    </row>
    <row r="78" spans="14:53">
      <c r="N78">
        <v>6.9259999999999905E-2</v>
      </c>
      <c r="O78">
        <v>6.8360000000000198E-2</v>
      </c>
      <c r="P78">
        <v>0.214639999999999</v>
      </c>
      <c r="V78">
        <v>0.43966</v>
      </c>
      <c r="W78">
        <v>0.49881999999999999</v>
      </c>
      <c r="X78">
        <v>2.1280000000000001</v>
      </c>
      <c r="AD78">
        <v>0.11179</v>
      </c>
      <c r="AE78">
        <v>0.11878</v>
      </c>
      <c r="AF78">
        <v>0.24046000000000101</v>
      </c>
      <c r="AL78">
        <v>0.57672000000000101</v>
      </c>
      <c r="AM78">
        <v>0.56459000000000004</v>
      </c>
      <c r="AN78">
        <v>1.2230099999999999</v>
      </c>
    </row>
    <row r="79" spans="14:53">
      <c r="N79">
        <v>4.9985400000000002</v>
      </c>
      <c r="O79">
        <v>4.9772600000000002</v>
      </c>
      <c r="P79">
        <v>5.1213499999999996</v>
      </c>
      <c r="V79">
        <v>5.0750400000000004</v>
      </c>
      <c r="W79">
        <v>5.0542100000000003</v>
      </c>
      <c r="X79">
        <v>5.1975699999999998</v>
      </c>
      <c r="AD79">
        <v>5.0924699999999996</v>
      </c>
      <c r="AE79">
        <v>5.0737699999999997</v>
      </c>
      <c r="AF79">
        <v>5.2093499999999997</v>
      </c>
      <c r="AL79">
        <v>5.0209000000000001</v>
      </c>
      <c r="AM79">
        <v>4.9960500000000003</v>
      </c>
      <c r="AN79">
        <v>5.1263899999999998</v>
      </c>
    </row>
    <row r="80" spans="14:53">
      <c r="N80">
        <v>5.2601500000000003</v>
      </c>
      <c r="O80">
        <v>5.2377700000000003</v>
      </c>
      <c r="P80">
        <v>5.90259</v>
      </c>
      <c r="V80">
        <v>5.3537999999999997</v>
      </c>
      <c r="W80">
        <v>5.3448399999999996</v>
      </c>
      <c r="X80">
        <v>5.7781599999999997</v>
      </c>
      <c r="AD80">
        <v>5.7954800000000004</v>
      </c>
      <c r="AE80">
        <v>5.8051700000000004</v>
      </c>
      <c r="AF80">
        <v>6.6537100000000002</v>
      </c>
      <c r="AL80">
        <v>5.7912400000000002</v>
      </c>
      <c r="AM80">
        <v>5.8098099999999997</v>
      </c>
      <c r="AN80">
        <v>7.3565500000000004</v>
      </c>
    </row>
    <row r="81" spans="13:40">
      <c r="N81">
        <v>0.26161000000000001</v>
      </c>
      <c r="O81">
        <v>0.26051000000000002</v>
      </c>
      <c r="P81">
        <v>0.78124000000000005</v>
      </c>
      <c r="V81">
        <v>0.27876000000000001</v>
      </c>
      <c r="W81">
        <v>0.290629999999999</v>
      </c>
      <c r="X81">
        <v>0.58059000000000005</v>
      </c>
      <c r="AD81">
        <v>0.70301000000000002</v>
      </c>
      <c r="AE81">
        <v>0.73140000000000105</v>
      </c>
      <c r="AF81">
        <v>1.4443600000000001</v>
      </c>
      <c r="AL81">
        <v>0.77034000000000002</v>
      </c>
      <c r="AM81">
        <v>0.81375999999999904</v>
      </c>
      <c r="AN81">
        <v>2.2301600000000001</v>
      </c>
    </row>
    <row r="82" spans="13:40">
      <c r="N82">
        <v>5.1575800000000003</v>
      </c>
      <c r="O82">
        <v>5.1381300000000003</v>
      </c>
      <c r="P82">
        <v>5.2731399999999997</v>
      </c>
      <c r="V82">
        <v>5.0171900000000003</v>
      </c>
      <c r="W82">
        <v>5.0003299999999999</v>
      </c>
      <c r="X82">
        <v>5.1592000000000002</v>
      </c>
      <c r="AD82">
        <v>5.11395</v>
      </c>
      <c r="AE82">
        <v>5.0906700000000003</v>
      </c>
      <c r="AF82">
        <v>5.1907199999999998</v>
      </c>
      <c r="AL82">
        <v>4.9569000000000001</v>
      </c>
      <c r="AM82">
        <v>4.9365600000000001</v>
      </c>
      <c r="AN82">
        <v>4.9906100000000002</v>
      </c>
    </row>
    <row r="83" spans="13:40">
      <c r="N83">
        <v>5.1961300000000001</v>
      </c>
      <c r="O83">
        <v>5.1796800000000003</v>
      </c>
      <c r="P83">
        <v>5.3522100000000004</v>
      </c>
      <c r="V83">
        <v>5.26518</v>
      </c>
      <c r="W83">
        <v>5.2302900000000001</v>
      </c>
      <c r="X83">
        <v>5.7845700000000004</v>
      </c>
      <c r="AD83">
        <v>5.7960200000000004</v>
      </c>
      <c r="AE83">
        <v>5.7640900000000004</v>
      </c>
      <c r="AF83">
        <v>6.3216999999999999</v>
      </c>
      <c r="AL83">
        <v>5.7063899999999999</v>
      </c>
      <c r="AM83">
        <v>5.7125399999999997</v>
      </c>
      <c r="AN83">
        <v>7.9690000000000003</v>
      </c>
    </row>
    <row r="84" spans="13:40">
      <c r="N84">
        <v>3.8549999999999897E-2</v>
      </c>
      <c r="O84">
        <v>4.1549999999999997E-2</v>
      </c>
      <c r="P84">
        <v>7.9070000000000598E-2</v>
      </c>
      <c r="V84">
        <v>0.24798999999999999</v>
      </c>
      <c r="W84">
        <v>0.22996</v>
      </c>
      <c r="X84">
        <v>0.62536999999999998</v>
      </c>
      <c r="AD84">
        <v>0.68206999999999995</v>
      </c>
      <c r="AE84">
        <v>0.67342000000000002</v>
      </c>
      <c r="AF84">
        <v>1.1309800000000001</v>
      </c>
      <c r="AL84">
        <v>0.74948999999999999</v>
      </c>
      <c r="AM84">
        <v>0.77598</v>
      </c>
      <c r="AN84">
        <v>2.9783900000000001</v>
      </c>
    </row>
    <row r="85" spans="13:40">
      <c r="N85">
        <v>5.1079400000000001</v>
      </c>
      <c r="O85">
        <v>5.0715300000000001</v>
      </c>
      <c r="P85">
        <v>5.1767099999999999</v>
      </c>
      <c r="V85">
        <v>5.1232699999999998</v>
      </c>
      <c r="W85">
        <v>5.1069500000000003</v>
      </c>
      <c r="X85">
        <v>5.2726499999999996</v>
      </c>
      <c r="AD85">
        <v>5.1068300000000004</v>
      </c>
      <c r="AE85">
        <v>5.07559</v>
      </c>
      <c r="AF85">
        <v>5.1995399999999998</v>
      </c>
      <c r="AL85">
        <v>5.11287</v>
      </c>
      <c r="AM85">
        <v>5.0919600000000003</v>
      </c>
      <c r="AN85">
        <v>5.2032600000000002</v>
      </c>
    </row>
    <row r="86" spans="13:40">
      <c r="N86">
        <v>5.3787399999999996</v>
      </c>
      <c r="O86">
        <v>5.3769299999999998</v>
      </c>
      <c r="P86">
        <v>6.1650499999999999</v>
      </c>
      <c r="V86">
        <v>5.5515600000000003</v>
      </c>
      <c r="W86">
        <v>5.53606</v>
      </c>
      <c r="X86">
        <v>6.7056699999999996</v>
      </c>
      <c r="AD86">
        <v>5.6192000000000002</v>
      </c>
      <c r="AE86">
        <v>5.6299799999999998</v>
      </c>
      <c r="AF86">
        <v>6.8337000000000003</v>
      </c>
      <c r="AL86">
        <v>5.9507500000000002</v>
      </c>
      <c r="AM86">
        <v>5.9803199999999999</v>
      </c>
      <c r="AN86">
        <v>7.2773399999999997</v>
      </c>
    </row>
    <row r="87" spans="13:40">
      <c r="N87">
        <v>0.27079999999999899</v>
      </c>
      <c r="O87">
        <v>0.3054</v>
      </c>
      <c r="P87">
        <v>0.98834</v>
      </c>
      <c r="V87">
        <v>0.428290000000001</v>
      </c>
      <c r="W87">
        <v>0.42910999999999999</v>
      </c>
      <c r="X87">
        <v>1.43302</v>
      </c>
      <c r="AD87">
        <v>0.51236999999999999</v>
      </c>
      <c r="AE87">
        <v>0.55439000000000005</v>
      </c>
      <c r="AF87">
        <v>1.6341600000000001</v>
      </c>
      <c r="AL87">
        <v>0.83787999999999996</v>
      </c>
      <c r="AM87">
        <v>0.88836000000000004</v>
      </c>
      <c r="AN87">
        <v>2.0740799999999999</v>
      </c>
    </row>
    <row r="88" spans="13:40">
      <c r="M88" s="3"/>
      <c r="N88" s="3">
        <v>5.0794499999999996</v>
      </c>
      <c r="O88" s="3">
        <v>5.0602900000000002</v>
      </c>
      <c r="P88" s="3">
        <v>5.16709</v>
      </c>
      <c r="Q88" s="3"/>
      <c r="R88" s="3"/>
      <c r="S88" s="3"/>
      <c r="T88" s="3"/>
      <c r="V88">
        <v>5.0267200000000001</v>
      </c>
      <c r="W88">
        <v>5.0149900000000001</v>
      </c>
      <c r="X88">
        <v>5.1336599999999999</v>
      </c>
      <c r="AD88">
        <v>4.9348200000000002</v>
      </c>
      <c r="AE88">
        <v>4.9234200000000001</v>
      </c>
      <c r="AF88">
        <v>5.0363100000000003</v>
      </c>
      <c r="AL88">
        <v>4.9946799999999998</v>
      </c>
      <c r="AM88">
        <v>4.9744200000000003</v>
      </c>
      <c r="AN88">
        <v>5.1209899999999999</v>
      </c>
    </row>
    <row r="89" spans="13:40">
      <c r="N89">
        <v>5.3498099999999997</v>
      </c>
      <c r="O89">
        <v>5.3410500000000001</v>
      </c>
      <c r="P89">
        <v>6.6313700000000004</v>
      </c>
      <c r="V89">
        <v>5.4580399999999996</v>
      </c>
      <c r="W89">
        <v>5.4828099999999997</v>
      </c>
      <c r="X89">
        <v>7.0104499999999996</v>
      </c>
      <c r="AD89">
        <v>5.3900899999999998</v>
      </c>
      <c r="AE89">
        <v>5.3750200000000001</v>
      </c>
      <c r="AF89">
        <v>5.8771899999999997</v>
      </c>
      <c r="AL89">
        <v>5.82864</v>
      </c>
      <c r="AM89">
        <v>5.8612099999999998</v>
      </c>
      <c r="AN89">
        <v>6.5858699999999999</v>
      </c>
    </row>
    <row r="90" spans="13:40">
      <c r="N90">
        <v>0.27035999999999999</v>
      </c>
      <c r="O90">
        <v>0.28076000000000001</v>
      </c>
      <c r="P90">
        <v>1.46428</v>
      </c>
      <c r="V90">
        <v>0.43131999999999998</v>
      </c>
      <c r="W90">
        <v>0.46782000000000001</v>
      </c>
      <c r="X90">
        <v>1.87679</v>
      </c>
      <c r="AD90">
        <v>0.45527000000000001</v>
      </c>
      <c r="AE90">
        <v>0.4516</v>
      </c>
      <c r="AF90">
        <v>0.84087999999999896</v>
      </c>
      <c r="AL90">
        <v>0.83396000000000003</v>
      </c>
      <c r="AM90">
        <v>0.88678999999999997</v>
      </c>
      <c r="AN90">
        <v>1.46488</v>
      </c>
    </row>
    <row r="91" spans="13:40">
      <c r="N91">
        <v>5.0935800000000002</v>
      </c>
      <c r="O91">
        <v>5.06142</v>
      </c>
      <c r="P91">
        <v>5.2126700000000001</v>
      </c>
      <c r="V91">
        <v>5.0404099999999996</v>
      </c>
      <c r="W91">
        <v>5.0229400000000002</v>
      </c>
      <c r="X91">
        <v>5.1819199999999999</v>
      </c>
      <c r="AD91">
        <v>4.9988799999999998</v>
      </c>
      <c r="AE91">
        <v>4.9893799999999997</v>
      </c>
      <c r="AF91">
        <v>5.1389500000000004</v>
      </c>
      <c r="AL91">
        <v>5.0886300000000002</v>
      </c>
      <c r="AM91">
        <v>5.07226</v>
      </c>
      <c r="AN91">
        <v>5.2122400000000004</v>
      </c>
    </row>
    <row r="92" spans="13:40">
      <c r="N92">
        <v>5.4216699999999998</v>
      </c>
      <c r="O92">
        <v>5.39886</v>
      </c>
      <c r="P92">
        <v>6.2297000000000002</v>
      </c>
      <c r="V92">
        <v>5.5132399999999997</v>
      </c>
      <c r="W92">
        <v>5.5353000000000003</v>
      </c>
      <c r="X92">
        <v>7.8068400000000002</v>
      </c>
      <c r="AD92">
        <v>5.1153399999999998</v>
      </c>
      <c r="AE92">
        <v>5.1210800000000001</v>
      </c>
      <c r="AF92">
        <v>5.44665</v>
      </c>
      <c r="AL92">
        <v>5.9711299999999996</v>
      </c>
      <c r="AM92">
        <v>6.0099600000000004</v>
      </c>
      <c r="AN92">
        <v>6.4923500000000001</v>
      </c>
    </row>
    <row r="93" spans="13:40">
      <c r="N93">
        <v>0.32808999999999999</v>
      </c>
      <c r="O93">
        <v>0.33744000000000002</v>
      </c>
      <c r="P93">
        <v>1.0170300000000001</v>
      </c>
      <c r="V93">
        <v>0.47282999999999997</v>
      </c>
      <c r="W93">
        <v>0.51236000000000004</v>
      </c>
      <c r="X93">
        <v>2.6249199999999999</v>
      </c>
      <c r="AD93">
        <v>0.11645999999999999</v>
      </c>
      <c r="AE93">
        <v>0.13170000000000001</v>
      </c>
      <c r="AF93">
        <v>0.30769999999999997</v>
      </c>
      <c r="AL93">
        <v>0.88249999999999995</v>
      </c>
      <c r="AM93">
        <v>0.93769999999999998</v>
      </c>
      <c r="AN93">
        <v>1.2801100000000001</v>
      </c>
    </row>
    <row r="94" spans="13:40">
      <c r="N94">
        <v>5.0291100000000002</v>
      </c>
      <c r="O94">
        <v>5.01342</v>
      </c>
      <c r="P94">
        <v>5.1480199999999998</v>
      </c>
      <c r="V94">
        <v>4.9640199999999997</v>
      </c>
      <c r="W94">
        <v>4.9446300000000001</v>
      </c>
      <c r="X94">
        <v>5.0614699999999999</v>
      </c>
      <c r="AD94">
        <v>4.9794400000000003</v>
      </c>
      <c r="AE94">
        <v>4.9529800000000002</v>
      </c>
      <c r="AF94">
        <v>5.0630199999999999</v>
      </c>
      <c r="AL94">
        <v>4.9675399999999996</v>
      </c>
      <c r="AM94">
        <v>4.9531400000000003</v>
      </c>
      <c r="AN94">
        <v>5.0949900000000001</v>
      </c>
    </row>
    <row r="95" spans="13:40">
      <c r="N95">
        <v>5.0573300000000003</v>
      </c>
      <c r="O95">
        <v>5.0428600000000001</v>
      </c>
      <c r="P95">
        <v>5.2531999999999996</v>
      </c>
      <c r="V95">
        <v>5.3633899999999999</v>
      </c>
      <c r="W95">
        <v>5.3382199999999997</v>
      </c>
      <c r="X95">
        <v>6.6659899999999999</v>
      </c>
      <c r="AD95">
        <v>5.1155900000000001</v>
      </c>
      <c r="AE95">
        <v>5.0896699999999999</v>
      </c>
      <c r="AF95">
        <v>5.4612800000000004</v>
      </c>
      <c r="AL95">
        <v>5.5529700000000002</v>
      </c>
      <c r="AM95">
        <v>5.5891900000000003</v>
      </c>
      <c r="AN95">
        <v>6.6470599999999997</v>
      </c>
    </row>
    <row r="96" spans="13:40">
      <c r="N96">
        <v>2.8220000000000099E-2</v>
      </c>
      <c r="O96">
        <v>2.9440000000000102E-2</v>
      </c>
      <c r="P96">
        <v>0.10518</v>
      </c>
      <c r="V96">
        <v>0.39937</v>
      </c>
      <c r="W96">
        <v>0.39359</v>
      </c>
      <c r="X96">
        <v>1.6045199999999999</v>
      </c>
      <c r="AD96">
        <v>0.13614999999999999</v>
      </c>
      <c r="AE96">
        <v>0.13669000000000001</v>
      </c>
      <c r="AF96">
        <v>0.398260000000001</v>
      </c>
      <c r="AL96">
        <v>0.58543000000000101</v>
      </c>
      <c r="AM96">
        <v>0.63605</v>
      </c>
      <c r="AN96">
        <v>1.5520700000000001</v>
      </c>
    </row>
    <row r="97" spans="14:40">
      <c r="N97">
        <v>4.9898400000000001</v>
      </c>
      <c r="O97">
        <v>4.9683900000000003</v>
      </c>
      <c r="P97">
        <v>5.1399499999999998</v>
      </c>
      <c r="V97">
        <v>5.0176400000000001</v>
      </c>
      <c r="W97">
        <v>4.9987500000000002</v>
      </c>
      <c r="X97">
        <v>5.2849700000000004</v>
      </c>
      <c r="AD97">
        <v>4.9281300000000003</v>
      </c>
      <c r="AE97">
        <v>4.9209699999999996</v>
      </c>
      <c r="AF97">
        <v>4.9784699999999997</v>
      </c>
      <c r="AL97">
        <v>4.8796099999999996</v>
      </c>
      <c r="AM97">
        <v>4.8559999999999999</v>
      </c>
      <c r="AN97">
        <v>4.9539099999999996</v>
      </c>
    </row>
    <row r="98" spans="14:40">
      <c r="N98">
        <v>5.0569199999999999</v>
      </c>
      <c r="O98">
        <v>5.0350099999999998</v>
      </c>
      <c r="P98">
        <v>5.2954600000000003</v>
      </c>
      <c r="V98">
        <v>5.4530000000000003</v>
      </c>
      <c r="W98">
        <v>5.4476000000000004</v>
      </c>
      <c r="X98">
        <v>6.5961800000000004</v>
      </c>
      <c r="AD98">
        <v>5.0713200000000001</v>
      </c>
      <c r="AE98">
        <v>5.0618600000000002</v>
      </c>
      <c r="AF98">
        <v>5.2905499999999996</v>
      </c>
      <c r="AL98">
        <v>5.7655500000000002</v>
      </c>
      <c r="AM98">
        <v>5.8300599999999996</v>
      </c>
      <c r="AN98">
        <v>9.1538900000000005</v>
      </c>
    </row>
    <row r="99" spans="14:40">
      <c r="N99">
        <v>6.7079999999999806E-2</v>
      </c>
      <c r="O99">
        <v>6.6619999999999499E-2</v>
      </c>
      <c r="P99">
        <v>0.15551000000000001</v>
      </c>
      <c r="V99">
        <v>0.43536000000000002</v>
      </c>
      <c r="W99">
        <v>0.44884999999999903</v>
      </c>
      <c r="X99">
        <v>1.31121</v>
      </c>
      <c r="AD99">
        <v>0.14319000000000001</v>
      </c>
      <c r="AE99">
        <v>0.14089000000000099</v>
      </c>
      <c r="AF99">
        <v>0.31208000000000002</v>
      </c>
      <c r="AL99">
        <v>0.88594000000000095</v>
      </c>
      <c r="AM99">
        <v>0.97406000000000004</v>
      </c>
      <c r="AN99">
        <v>4.19998</v>
      </c>
    </row>
    <row r="100" spans="14:40">
      <c r="N100">
        <v>5.0407299999999999</v>
      </c>
      <c r="O100">
        <v>5.0193300000000001</v>
      </c>
      <c r="P100">
        <v>5.1537800000000002</v>
      </c>
      <c r="V100">
        <v>5.1043799999999999</v>
      </c>
      <c r="W100">
        <v>5.07789</v>
      </c>
      <c r="X100">
        <v>5.2021499999999996</v>
      </c>
      <c r="AD100">
        <v>5.0899599999999996</v>
      </c>
      <c r="AE100">
        <v>5.0658099999999999</v>
      </c>
      <c r="AF100">
        <v>5.1718900000000003</v>
      </c>
      <c r="AL100">
        <v>5.1013700000000002</v>
      </c>
      <c r="AM100">
        <v>5.0765000000000002</v>
      </c>
      <c r="AN100">
        <v>5.2280499999999996</v>
      </c>
    </row>
    <row r="101" spans="14:40">
      <c r="N101">
        <v>5.3195100000000002</v>
      </c>
      <c r="O101">
        <v>5.3213999999999997</v>
      </c>
      <c r="P101">
        <v>6.0993899999999996</v>
      </c>
      <c r="V101">
        <v>5.1957899999999997</v>
      </c>
      <c r="W101">
        <v>5.1761600000000003</v>
      </c>
      <c r="X101">
        <v>5.3642200000000004</v>
      </c>
      <c r="AD101">
        <v>5.7684600000000001</v>
      </c>
      <c r="AE101">
        <v>5.7676100000000003</v>
      </c>
      <c r="AF101">
        <v>7.8902799999999997</v>
      </c>
      <c r="AL101">
        <v>5.9519399999999996</v>
      </c>
      <c r="AM101">
        <v>5.9643899999999999</v>
      </c>
      <c r="AN101">
        <v>7.2123999999999997</v>
      </c>
    </row>
    <row r="102" spans="14:40">
      <c r="N102">
        <v>0.27877999999999997</v>
      </c>
      <c r="O102">
        <v>0.30207000000000001</v>
      </c>
      <c r="P102">
        <v>0.94560999999999895</v>
      </c>
      <c r="V102">
        <v>9.1409999999999797E-2</v>
      </c>
      <c r="W102">
        <v>9.8270000000000302E-2</v>
      </c>
      <c r="X102">
        <v>0.16206999999999999</v>
      </c>
      <c r="AD102">
        <v>0.67850000000000099</v>
      </c>
      <c r="AE102">
        <v>0.70179999999999998</v>
      </c>
      <c r="AF102">
        <v>2.7183899999999999</v>
      </c>
      <c r="AL102">
        <v>0.85057000000000005</v>
      </c>
      <c r="AM102">
        <v>0.88788999999999996</v>
      </c>
      <c r="AN102">
        <v>1.9843500000000001</v>
      </c>
    </row>
    <row r="103" spans="14:40">
      <c r="N103">
        <v>5.0001499999999997</v>
      </c>
      <c r="O103">
        <v>4.9845899999999999</v>
      </c>
      <c r="P103">
        <v>5.1246299999999998</v>
      </c>
      <c r="V103" s="2">
        <v>4.9914800000000001</v>
      </c>
      <c r="W103" s="2">
        <v>4.9764600000000003</v>
      </c>
      <c r="X103" s="2">
        <v>5.0790899999999999</v>
      </c>
      <c r="Y103" s="2"/>
      <c r="Z103" s="2"/>
      <c r="AA103" s="2"/>
      <c r="AB103" s="2"/>
      <c r="AD103">
        <v>4.9393599999999998</v>
      </c>
      <c r="AE103">
        <v>4.9192999999999998</v>
      </c>
      <c r="AF103">
        <v>4.9820099999999998</v>
      </c>
      <c r="AL103">
        <v>5.1185900000000002</v>
      </c>
      <c r="AM103">
        <v>5.0995600000000003</v>
      </c>
      <c r="AN103">
        <v>5.2420600000000004</v>
      </c>
    </row>
    <row r="104" spans="14:40">
      <c r="N104">
        <v>5.2537900000000004</v>
      </c>
      <c r="O104">
        <v>5.2542400000000002</v>
      </c>
      <c r="P104">
        <v>5.6860600000000003</v>
      </c>
      <c r="V104">
        <v>5.0991499999999998</v>
      </c>
      <c r="W104">
        <v>5.0821399999999999</v>
      </c>
      <c r="X104">
        <v>5.4267599999999998</v>
      </c>
      <c r="AD104">
        <v>5.0793799999999996</v>
      </c>
      <c r="AE104">
        <v>5.0588600000000001</v>
      </c>
      <c r="AF104">
        <v>5.4205399999999999</v>
      </c>
      <c r="AL104">
        <v>5.9067100000000003</v>
      </c>
      <c r="AM104">
        <v>5.9274800000000001</v>
      </c>
      <c r="AN104">
        <v>7.91303</v>
      </c>
    </row>
    <row r="105" spans="14:40">
      <c r="N105">
        <v>0.25364000000000098</v>
      </c>
      <c r="O105">
        <v>0.26965</v>
      </c>
      <c r="P105">
        <v>0.56143000000000098</v>
      </c>
      <c r="V105">
        <v>0.10767</v>
      </c>
      <c r="W105">
        <v>0.10568</v>
      </c>
      <c r="X105">
        <v>0.34766999999999998</v>
      </c>
      <c r="AD105">
        <v>0.140020000000001</v>
      </c>
      <c r="AE105">
        <v>0.13955999999999999</v>
      </c>
      <c r="AF105">
        <v>0.43852999999999998</v>
      </c>
      <c r="AL105">
        <v>0.78812000000000004</v>
      </c>
      <c r="AM105">
        <v>0.82791999999999999</v>
      </c>
      <c r="AN105">
        <v>2.6709700000000001</v>
      </c>
    </row>
    <row r="106" spans="14:40">
      <c r="N106">
        <v>5.0310699999999997</v>
      </c>
      <c r="O106">
        <v>5.00929</v>
      </c>
      <c r="P106">
        <v>5.1136100000000004</v>
      </c>
      <c r="V106">
        <v>4.9704300000000003</v>
      </c>
      <c r="W106">
        <v>4.9539</v>
      </c>
      <c r="X106">
        <v>5.0687699999999998</v>
      </c>
      <c r="AD106">
        <v>5.1197499999999998</v>
      </c>
      <c r="AE106">
        <v>5.0950899999999999</v>
      </c>
      <c r="AF106">
        <v>5.1955799999999996</v>
      </c>
      <c r="AL106">
        <v>5.0002599999999999</v>
      </c>
      <c r="AM106">
        <v>4.9817200000000001</v>
      </c>
      <c r="AN106">
        <v>5.0765599999999997</v>
      </c>
    </row>
    <row r="107" spans="14:40">
      <c r="N107">
        <v>5.2495599999999998</v>
      </c>
      <c r="O107">
        <v>5.2324299999999999</v>
      </c>
      <c r="P107">
        <v>5.5107100000000004</v>
      </c>
      <c r="V107">
        <v>5.4741200000000001</v>
      </c>
      <c r="W107">
        <v>5.4765499999999996</v>
      </c>
      <c r="X107">
        <v>6.9059299999999997</v>
      </c>
      <c r="AD107">
        <v>5.7634499999999997</v>
      </c>
      <c r="AE107">
        <v>5.8013000000000003</v>
      </c>
      <c r="AF107">
        <v>6.4301300000000001</v>
      </c>
      <c r="AL107">
        <v>5.71732</v>
      </c>
      <c r="AM107">
        <v>5.7512100000000004</v>
      </c>
      <c r="AN107">
        <v>6.2181300000000004</v>
      </c>
    </row>
    <row r="108" spans="14:40">
      <c r="N108">
        <v>0.21848999999999999</v>
      </c>
      <c r="O108">
        <v>0.22314000000000001</v>
      </c>
      <c r="P108">
        <v>0.39709999999999901</v>
      </c>
      <c r="V108">
        <v>0.50368999999999997</v>
      </c>
      <c r="W108">
        <v>0.52264999999999995</v>
      </c>
      <c r="X108">
        <v>1.8371599999999999</v>
      </c>
      <c r="AD108">
        <v>0.64370000000000005</v>
      </c>
      <c r="AE108">
        <v>0.70621</v>
      </c>
      <c r="AF108">
        <v>1.23455</v>
      </c>
      <c r="AL108">
        <v>0.71706000000000003</v>
      </c>
      <c r="AM108">
        <v>0.76949000000000001</v>
      </c>
      <c r="AN108">
        <v>1.14157</v>
      </c>
    </row>
    <row r="109" spans="14:40">
      <c r="N109">
        <v>5.1105</v>
      </c>
      <c r="O109">
        <v>5.08901</v>
      </c>
      <c r="P109">
        <v>5.2266700000000004</v>
      </c>
      <c r="V109">
        <v>5.0753500000000003</v>
      </c>
      <c r="W109">
        <v>5.04847</v>
      </c>
      <c r="X109">
        <v>5.1762899999999998</v>
      </c>
      <c r="AD109">
        <v>5.0093699999999997</v>
      </c>
      <c r="AE109">
        <v>4.9873200000000004</v>
      </c>
      <c r="AF109">
        <v>5.0905899999999997</v>
      </c>
      <c r="AL109">
        <v>5.1249500000000001</v>
      </c>
      <c r="AM109">
        <v>5.1005399999999996</v>
      </c>
      <c r="AN109">
        <v>5.21652</v>
      </c>
    </row>
    <row r="110" spans="14:40">
      <c r="N110">
        <v>5.3997799999999998</v>
      </c>
      <c r="O110">
        <v>5.4001200000000003</v>
      </c>
      <c r="P110">
        <v>6.1241099999999999</v>
      </c>
      <c r="V110">
        <v>5.5111100000000004</v>
      </c>
      <c r="W110">
        <v>5.48421</v>
      </c>
      <c r="X110">
        <v>6.4619299999999997</v>
      </c>
      <c r="AD110">
        <v>5.6940999999999997</v>
      </c>
      <c r="AE110">
        <v>5.7137900000000004</v>
      </c>
      <c r="AF110">
        <v>7.4560899999999997</v>
      </c>
      <c r="AL110">
        <v>5.2791899999999998</v>
      </c>
      <c r="AM110">
        <v>5.2795699999999997</v>
      </c>
      <c r="AN110">
        <v>5.4777100000000001</v>
      </c>
    </row>
    <row r="111" spans="14:40">
      <c r="N111">
        <v>0.28927999999999998</v>
      </c>
      <c r="O111">
        <v>0.31111</v>
      </c>
      <c r="P111">
        <v>0.89744000000000002</v>
      </c>
      <c r="V111">
        <v>0.43575999999999998</v>
      </c>
      <c r="W111">
        <v>0.43574000000000002</v>
      </c>
      <c r="X111">
        <v>1.2856399999999999</v>
      </c>
      <c r="AD111">
        <v>0.68472999999999995</v>
      </c>
      <c r="AE111">
        <v>0.72646999999999995</v>
      </c>
      <c r="AF111">
        <v>2.3654999999999999</v>
      </c>
      <c r="AL111">
        <v>0.15423999999999999</v>
      </c>
      <c r="AM111">
        <v>0.17902999999999999</v>
      </c>
      <c r="AN111">
        <v>0.26118999999999998</v>
      </c>
    </row>
    <row r="112" spans="14:40">
      <c r="N112">
        <v>5.1011699999999998</v>
      </c>
      <c r="O112">
        <v>5.0768700000000004</v>
      </c>
      <c r="P112">
        <v>5.1740300000000001</v>
      </c>
      <c r="V112">
        <v>5.0218400000000001</v>
      </c>
      <c r="W112">
        <v>5.0006399999999998</v>
      </c>
      <c r="X112">
        <v>5.0764100000000001</v>
      </c>
      <c r="AD112">
        <v>5.1010999999999997</v>
      </c>
      <c r="AE112">
        <v>5.0784000000000002</v>
      </c>
      <c r="AF112">
        <v>5.1858300000000002</v>
      </c>
      <c r="AL112">
        <v>5.1247800000000003</v>
      </c>
      <c r="AM112">
        <v>5.1100300000000001</v>
      </c>
      <c r="AN112">
        <v>5.2499900000000004</v>
      </c>
    </row>
    <row r="113" spans="2:40">
      <c r="N113">
        <v>5.3419400000000001</v>
      </c>
      <c r="O113">
        <v>5.3366899999999999</v>
      </c>
      <c r="P113">
        <v>5.9559199999999999</v>
      </c>
      <c r="V113">
        <v>5.5392400000000004</v>
      </c>
      <c r="W113">
        <v>5.5146899999999999</v>
      </c>
      <c r="X113">
        <v>6.4342300000000003</v>
      </c>
      <c r="AD113">
        <v>5.2066800000000004</v>
      </c>
      <c r="AE113">
        <v>5.2057799999999999</v>
      </c>
      <c r="AF113">
        <v>5.61829</v>
      </c>
      <c r="AL113">
        <v>5.27278</v>
      </c>
      <c r="AM113">
        <v>5.2790999999999997</v>
      </c>
      <c r="AN113">
        <v>5.4578100000000003</v>
      </c>
    </row>
    <row r="114" spans="2:40">
      <c r="N114">
        <v>0.24077000000000001</v>
      </c>
      <c r="O114">
        <v>0.25982</v>
      </c>
      <c r="P114">
        <v>0.78188999999999997</v>
      </c>
      <c r="V114">
        <v>0.51739999999999997</v>
      </c>
      <c r="W114">
        <v>0.51405000000000001</v>
      </c>
      <c r="X114">
        <v>1.35782</v>
      </c>
      <c r="AD114">
        <v>0.10558000000000101</v>
      </c>
      <c r="AE114">
        <v>0.12737999999999999</v>
      </c>
      <c r="AF114">
        <v>0.43246000000000001</v>
      </c>
      <c r="AL114">
        <v>0.14799999999999999</v>
      </c>
      <c r="AM114">
        <v>0.16907</v>
      </c>
      <c r="AN114">
        <v>0.20782</v>
      </c>
    </row>
    <row r="115" spans="2:40">
      <c r="N115">
        <v>5.1220800000000004</v>
      </c>
      <c r="O115">
        <v>5.0916600000000001</v>
      </c>
      <c r="P115">
        <v>5.2248900000000003</v>
      </c>
      <c r="V115">
        <v>5.0301600000000004</v>
      </c>
      <c r="W115">
        <v>5.0164799999999996</v>
      </c>
      <c r="X115">
        <v>5.1003800000000004</v>
      </c>
      <c r="AD115">
        <v>5.0133299999999998</v>
      </c>
      <c r="AE115">
        <v>5.0012400000000001</v>
      </c>
      <c r="AF115">
        <v>5.1509400000000003</v>
      </c>
      <c r="AL115">
        <v>5.0273300000000001</v>
      </c>
      <c r="AM115">
        <v>5.0046999999999997</v>
      </c>
      <c r="AN115">
        <v>5.1369199999999999</v>
      </c>
    </row>
    <row r="116" spans="2:40">
      <c r="N116">
        <v>5.3748100000000001</v>
      </c>
      <c r="O116">
        <v>5.3584699999999996</v>
      </c>
      <c r="P116">
        <v>6.3152499999999998</v>
      </c>
      <c r="V116">
        <v>5.4258800000000003</v>
      </c>
      <c r="W116">
        <v>5.4112200000000001</v>
      </c>
      <c r="X116">
        <v>6.2261800000000003</v>
      </c>
      <c r="AD116">
        <v>5.6444599999999996</v>
      </c>
      <c r="AE116">
        <v>5.6868400000000001</v>
      </c>
      <c r="AF116">
        <v>6.6516599999999997</v>
      </c>
      <c r="AL116">
        <v>5.6621100000000002</v>
      </c>
      <c r="AM116">
        <v>5.66038</v>
      </c>
      <c r="AN116">
        <v>6.2249800000000004</v>
      </c>
    </row>
    <row r="117" spans="2:40">
      <c r="N117">
        <v>0.25273000000000001</v>
      </c>
      <c r="O117">
        <v>0.26680999999999999</v>
      </c>
      <c r="P117">
        <v>1.09036</v>
      </c>
      <c r="V117">
        <v>0.39572000000000002</v>
      </c>
      <c r="W117">
        <v>0.39474000000000098</v>
      </c>
      <c r="X117">
        <v>1.1257999999999999</v>
      </c>
      <c r="AD117">
        <v>0.63113000000000097</v>
      </c>
      <c r="AE117">
        <v>0.68559999999999999</v>
      </c>
      <c r="AF117">
        <v>1.5007200000000001</v>
      </c>
      <c r="AL117">
        <v>0.63478000000000001</v>
      </c>
      <c r="AM117">
        <v>0.65568000000000004</v>
      </c>
      <c r="AN117">
        <v>1.08806</v>
      </c>
    </row>
    <row r="118" spans="2:40">
      <c r="N118">
        <v>5.1013900000000003</v>
      </c>
      <c r="O118">
        <v>5.0800400000000003</v>
      </c>
      <c r="P118">
        <v>5.2356600000000002</v>
      </c>
      <c r="V118">
        <v>5.10283</v>
      </c>
      <c r="W118">
        <v>5.0819299999999998</v>
      </c>
      <c r="X118">
        <v>5.1794900000000004</v>
      </c>
      <c r="AD118">
        <v>4.94482</v>
      </c>
      <c r="AE118">
        <v>4.93323</v>
      </c>
      <c r="AF118">
        <v>5.1103199999999998</v>
      </c>
      <c r="AL118">
        <v>5.0860700000000003</v>
      </c>
      <c r="AM118">
        <v>5.0626300000000004</v>
      </c>
      <c r="AN118">
        <v>5.1380499999999998</v>
      </c>
    </row>
    <row r="119" spans="2:40">
      <c r="N119">
        <v>5.3598999999999997</v>
      </c>
      <c r="O119">
        <v>5.3514900000000001</v>
      </c>
      <c r="P119">
        <v>5.8566099999999999</v>
      </c>
      <c r="V119">
        <v>5.5272100000000002</v>
      </c>
      <c r="W119">
        <v>5.5211100000000002</v>
      </c>
      <c r="X119">
        <v>6.2744</v>
      </c>
      <c r="AD119">
        <v>5.0822200000000004</v>
      </c>
      <c r="AE119">
        <v>5.0698299999999996</v>
      </c>
      <c r="AF119">
        <v>5.2967399999999998</v>
      </c>
      <c r="AL119">
        <v>5.6730099999999997</v>
      </c>
      <c r="AM119">
        <v>5.70397</v>
      </c>
      <c r="AN119">
        <v>6.6015300000000003</v>
      </c>
    </row>
    <row r="120" spans="2:40">
      <c r="N120">
        <v>0.25850999999999902</v>
      </c>
      <c r="O120">
        <v>0.27145000000000002</v>
      </c>
      <c r="P120">
        <v>0.62095</v>
      </c>
      <c r="V120">
        <v>0.42437999999999998</v>
      </c>
      <c r="W120">
        <v>0.43918000000000001</v>
      </c>
      <c r="X120">
        <v>1.09491</v>
      </c>
      <c r="AD120">
        <v>0.13739999999999999</v>
      </c>
      <c r="AE120">
        <v>0.1366</v>
      </c>
      <c r="AF120">
        <v>0.18642</v>
      </c>
      <c r="AL120">
        <v>0.58693999999999902</v>
      </c>
      <c r="AM120">
        <v>0.64134000000000002</v>
      </c>
      <c r="AN120">
        <v>1.4634799999999999</v>
      </c>
    </row>
    <row r="121" spans="2:40">
      <c r="N121">
        <v>5.03627</v>
      </c>
      <c r="O121">
        <v>5.0143800000000001</v>
      </c>
      <c r="P121">
        <v>5.1578400000000002</v>
      </c>
      <c r="V121">
        <v>4.9137599999999999</v>
      </c>
      <c r="W121">
        <v>4.8982400000000004</v>
      </c>
      <c r="X121">
        <v>5.0058600000000002</v>
      </c>
      <c r="AD121">
        <v>5.0225200000000001</v>
      </c>
      <c r="AE121">
        <v>5.0016600000000002</v>
      </c>
      <c r="AF121">
        <v>5.13619</v>
      </c>
      <c r="AL121">
        <v>5.0650500000000003</v>
      </c>
      <c r="AM121">
        <v>5.0350700000000002</v>
      </c>
      <c r="AN121">
        <v>5.19095</v>
      </c>
    </row>
    <row r="122" spans="2:40">
      <c r="N122">
        <v>5.29549</v>
      </c>
      <c r="O122">
        <v>5.3143700000000003</v>
      </c>
      <c r="P122">
        <v>6.0577399999999999</v>
      </c>
      <c r="V122">
        <v>4.9756499999999999</v>
      </c>
      <c r="W122">
        <v>4.9634299999999998</v>
      </c>
      <c r="X122">
        <v>5.1791700000000001</v>
      </c>
      <c r="AD122">
        <v>5.5121500000000001</v>
      </c>
      <c r="AE122">
        <v>5.5307599999999999</v>
      </c>
      <c r="AF122">
        <v>6.3011900000000001</v>
      </c>
      <c r="AL122">
        <v>5.9198000000000004</v>
      </c>
      <c r="AM122">
        <v>5.8822200000000002</v>
      </c>
      <c r="AN122">
        <v>7.6744399999999997</v>
      </c>
    </row>
    <row r="123" spans="2:40">
      <c r="N123">
        <v>0.25922000000000001</v>
      </c>
      <c r="O123">
        <v>0.29998999999999998</v>
      </c>
      <c r="P123">
        <v>0.89990000000000003</v>
      </c>
      <c r="V123">
        <v>6.1890000000000001E-2</v>
      </c>
      <c r="W123">
        <v>6.5189999999999401E-2</v>
      </c>
      <c r="X123">
        <v>0.17330999999999999</v>
      </c>
      <c r="AD123">
        <v>0.48963000000000001</v>
      </c>
      <c r="AE123">
        <v>0.52910000000000001</v>
      </c>
      <c r="AF123">
        <v>1.165</v>
      </c>
      <c r="AL123">
        <v>0.85475000000000001</v>
      </c>
      <c r="AM123">
        <v>0.84714999999999996</v>
      </c>
      <c r="AN123">
        <v>2.4834900000000002</v>
      </c>
    </row>
    <row r="124" spans="2:40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0.1431285000000001</v>
      </c>
      <c r="K125" s="4">
        <f>AVERAGE(K6,K9,K12,K15,K18,K21,K24,K27,K30,K33,K36,K39,K42,K45,K48,K51,K54,K57,K60,K63,K72,K69,K66,K75,K78,K81,K84,K87,K90,K93,K96,K99,K102,K105,K108,K111,K114,K117,K120,K123)</f>
        <v>0.15280449999999979</v>
      </c>
      <c r="L125" s="4">
        <f>AVERAGE(L6,L9,L12,L15,L18,L21,L24,L27,L30,L33,L36,L39,L42,L45,L48,L51,L54,L57,L60,L63,L72,L69,L66,L75,L78,L81,L84,L87,L90,L93,L96,L99,L102,L105,L108,L111,L114,L117,L120,L123)</f>
        <v>0.47515150000000006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0.1926817499999999</v>
      </c>
      <c r="O125" s="4">
        <f>AVERAGE(O6,O9,O12,O15,O18,O21,O24,O27,O30,O33,O36,O39,O42,O45,O48,O51,O54,O57,O60,O63,O72,O69,O66,O75,O78,O81,O84,O87,O90,O93,O96,O99,O102,O105,O108,O111,O114,O117,O120,O123)</f>
        <v>0.20522300000000002</v>
      </c>
      <c r="P125" s="4">
        <f>AVERAGE(P6,P9,P12,P15,P18,P21,P24,P27,P30,P33,P36,P39,P42,P45,P48,P51,P54,P57,P60,P63,P72,P69,P66,P75,P78,P81,P84,P87,P90,P93,P96,P99,P102,P105,P108,P111,P114,P117,P120,P123)</f>
        <v>0.60384299999999991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0.24661099999999983</v>
      </c>
      <c r="S125" s="4">
        <f>AVERAGE(S6,S9,S12,S15,S18,S21,S24,S27,S30,S33,S36,S39,S42,S45,S48,S51,S54,S57,S60,S63,S72,S69,S66,S75,S78,S81,S84,S87,S90,S93,S96,S99,S102,S105,S108,S111,S114,S117,S120,S123)</f>
        <v>0.26179099999999988</v>
      </c>
      <c r="T125" s="4">
        <f>AVERAGE(T6,T9,T12,T15,T18,T21,T24,T27,T30,T33,T36,T39,T42,T45,T48,T51,T54,T57,T60,T63,T72,T69,T66,T75,T78,T81,T84,T87,T90,T93,T96,T99,T102,T105,T108,T111,T114,T117,T120,T123)</f>
        <v>0.71959799999999985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0.33171750000000011</v>
      </c>
      <c r="W125" s="4">
        <f>AVERAGE(W6,W9,W12,W15,W18,W21,W24,W27,W30,W33,W36,W39,W42,W45,W48,W51,W54,W57,W60,W63,W72,W69,W66,W75,W78,W81,W84,W87,W90,W93,W96,W99,W102,W105,W108,W111,W114,W117,W120,W123)</f>
        <v>0.34944399999999998</v>
      </c>
      <c r="X125" s="4">
        <f>AVERAGE(X6,X9,X12,X15,X18,X21,X24,X27,X30,X33,X36,X39,X42,X45,X48,X51,X54,X57,X60,X63,X72,X69,X66,X75,X78,X81,X84,X87,X90,X93,X96,X99,X102,X105,X108,X111,X114,X117,X120,X123)</f>
        <v>1.04549475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0.28489449999999999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0.30063449999999997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0.89315300000000009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0.42989850000000035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0.45500574999999993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1.1289409999999998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0.53739800000000026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0.5744459999999999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1.5570914999999999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0.59433075000000013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0.6246545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1.605893</v>
      </c>
    </row>
    <row r="126" spans="2:40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1.6235786387435069E-2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1.7216271212446864E-2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6.6461490128831263E-2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1.6062964489492754E-2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1.7264143956886545E-2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6.158026055919593E-2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2.851522817447032E-2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3.0437114643837436E-2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0.11118022843350489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2.5170971456630612E-2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2.6437855708463597E-2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0.10223829835868969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4.7909433569881005E-2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4.8821475357054472E-2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0.15608813816171127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3.879411385524998E-2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4.0814786074329396E-2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0.10947011038424367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5.5374437250793766E-2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5.9208215056785238E-2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0.19502243818714943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4.6251411215320275E-2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4.7378688123743129E-2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0.17958085557843312</v>
      </c>
    </row>
    <row r="128" spans="2:40">
      <c r="B128">
        <v>300</v>
      </c>
    </row>
    <row r="129" spans="2:58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>
      <c r="J130">
        <v>4.8302500000000004</v>
      </c>
      <c r="K130">
        <v>4.8037099999999997</v>
      </c>
      <c r="L130">
        <v>4.9428999999999998</v>
      </c>
      <c r="N130">
        <v>4.7272400000000001</v>
      </c>
      <c r="O130">
        <v>4.7122099999999998</v>
      </c>
      <c r="P130">
        <v>4.8757999999999999</v>
      </c>
      <c r="R130">
        <v>4.7413400000000001</v>
      </c>
      <c r="S130">
        <v>4.7307100000000002</v>
      </c>
      <c r="T130">
        <v>4.8480100000000004</v>
      </c>
      <c r="V130">
        <v>4.8207800000000001</v>
      </c>
      <c r="W130">
        <v>4.7920400000000001</v>
      </c>
      <c r="X130">
        <v>4.8928000000000003</v>
      </c>
      <c r="Z130">
        <v>4.6911100000000001</v>
      </c>
      <c r="AA130">
        <v>4.6725399999999997</v>
      </c>
      <c r="AB130">
        <v>4.7853300000000001</v>
      </c>
      <c r="AD130">
        <v>4.7345199999999998</v>
      </c>
      <c r="AE130">
        <v>4.72506</v>
      </c>
      <c r="AF130">
        <v>4.8145600000000002</v>
      </c>
      <c r="AH130">
        <v>4.7443900000000001</v>
      </c>
      <c r="AI130">
        <v>4.7292300000000003</v>
      </c>
      <c r="AJ130">
        <v>4.8573000000000004</v>
      </c>
      <c r="AL130">
        <v>4.6931700000000003</v>
      </c>
      <c r="AM130">
        <v>4.6807600000000003</v>
      </c>
      <c r="AN130">
        <v>4.8009300000000001</v>
      </c>
      <c r="AP130">
        <v>9.1446100000000002E-2</v>
      </c>
      <c r="AQ130">
        <v>7.0868600000000004E-2</v>
      </c>
      <c r="AR130">
        <v>0.108389</v>
      </c>
      <c r="AT130">
        <v>4</v>
      </c>
      <c r="AU130" s="4"/>
      <c r="AV130" s="4"/>
      <c r="AW130" s="4"/>
    </row>
    <row r="131" spans="2:58">
      <c r="J131">
        <v>5.0536099999999999</v>
      </c>
      <c r="K131">
        <v>5.0342900000000004</v>
      </c>
      <c r="L131">
        <v>5.7132699999999996</v>
      </c>
      <c r="N131">
        <v>5.0587400000000002</v>
      </c>
      <c r="O131">
        <v>5.0470300000000003</v>
      </c>
      <c r="P131">
        <v>5.7930099999999998</v>
      </c>
      <c r="R131">
        <v>5.0343299999999997</v>
      </c>
      <c r="S131">
        <v>5.03226</v>
      </c>
      <c r="T131">
        <v>5.4391699999999998</v>
      </c>
      <c r="V131">
        <v>4.9277499999999996</v>
      </c>
      <c r="W131">
        <v>4.9231499999999997</v>
      </c>
      <c r="X131">
        <v>5.0134600000000002</v>
      </c>
      <c r="Z131">
        <v>4.7891000000000004</v>
      </c>
      <c r="AA131">
        <v>4.7676600000000002</v>
      </c>
      <c r="AB131">
        <v>5.3595499999999996</v>
      </c>
      <c r="AD131">
        <v>5.4869599999999998</v>
      </c>
      <c r="AE131">
        <v>5.5038200000000002</v>
      </c>
      <c r="AF131">
        <v>7.1394000000000002</v>
      </c>
      <c r="AH131">
        <v>5.2632199999999996</v>
      </c>
      <c r="AI131">
        <v>5.2783100000000003</v>
      </c>
      <c r="AJ131">
        <v>5.4904799999999998</v>
      </c>
      <c r="AL131">
        <v>5.4379799999999996</v>
      </c>
      <c r="AM131">
        <v>5.4843700000000002</v>
      </c>
      <c r="AN131">
        <v>6.9159100000000002</v>
      </c>
      <c r="AP131">
        <v>1.15079</v>
      </c>
      <c r="AQ131">
        <v>1.1862699999999999</v>
      </c>
      <c r="AR131">
        <v>2.7246700000000001</v>
      </c>
      <c r="AT131">
        <v>8</v>
      </c>
    </row>
    <row r="132" spans="2:58">
      <c r="J132">
        <v>0.22336</v>
      </c>
      <c r="K132">
        <v>0.23058000000000101</v>
      </c>
      <c r="L132">
        <v>0.77037</v>
      </c>
      <c r="N132">
        <v>0.33150000000000002</v>
      </c>
      <c r="O132">
        <v>0.33482000000000101</v>
      </c>
      <c r="P132">
        <v>0.91720999999999997</v>
      </c>
      <c r="R132">
        <v>0.29298999999999997</v>
      </c>
      <c r="S132">
        <v>0.30154999999999998</v>
      </c>
      <c r="T132">
        <v>0.59115999999999902</v>
      </c>
      <c r="V132">
        <v>0.10697</v>
      </c>
      <c r="W132">
        <v>0.13111</v>
      </c>
      <c r="X132">
        <v>0.12066</v>
      </c>
      <c r="Z132">
        <v>9.7990000000000202E-2</v>
      </c>
      <c r="AA132">
        <v>9.5120000000000496E-2</v>
      </c>
      <c r="AB132">
        <v>0.57421999999999995</v>
      </c>
      <c r="AD132">
        <v>0.75244</v>
      </c>
      <c r="AE132">
        <v>0.77876000000000001</v>
      </c>
      <c r="AF132">
        <v>2.32484</v>
      </c>
      <c r="AH132">
        <v>0.51883000000000001</v>
      </c>
      <c r="AI132">
        <v>0.54908000000000001</v>
      </c>
      <c r="AJ132">
        <v>0.63317999999999897</v>
      </c>
      <c r="AL132">
        <v>0.74480999999999897</v>
      </c>
      <c r="AM132">
        <v>0.80361000000000005</v>
      </c>
      <c r="AN132">
        <v>2.1149800000000001</v>
      </c>
      <c r="AP132">
        <v>1.0593439</v>
      </c>
      <c r="AQ132">
        <v>1.1154014000000001</v>
      </c>
      <c r="AR132">
        <v>2.6162809999999999</v>
      </c>
      <c r="AT132">
        <v>12</v>
      </c>
      <c r="AU132" s="4">
        <v>0.22021075000000012</v>
      </c>
      <c r="AV132" s="4">
        <v>0.23195450000000001</v>
      </c>
      <c r="AW132" s="4">
        <v>0.71114824999999993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>
      <c r="J133">
        <v>4.81806</v>
      </c>
      <c r="K133">
        <v>4.7899599999999998</v>
      </c>
      <c r="L133">
        <v>4.9626599999999996</v>
      </c>
      <c r="N133">
        <v>4.7937799999999999</v>
      </c>
      <c r="O133">
        <v>4.7751599999999996</v>
      </c>
      <c r="P133">
        <v>4.8732499999999996</v>
      </c>
      <c r="R133">
        <v>4.8186799999999996</v>
      </c>
      <c r="S133">
        <v>4.7971199999999996</v>
      </c>
      <c r="T133">
        <v>4.8766999999999996</v>
      </c>
      <c r="V133">
        <v>4.7568599999999996</v>
      </c>
      <c r="W133">
        <v>4.7416400000000003</v>
      </c>
      <c r="X133">
        <v>4.8935700000000004</v>
      </c>
      <c r="Z133">
        <v>4.7590399999999997</v>
      </c>
      <c r="AA133">
        <v>4.7348699999999999</v>
      </c>
      <c r="AB133">
        <v>4.8330900000000003</v>
      </c>
      <c r="AD133">
        <v>4.7963699999999996</v>
      </c>
      <c r="AE133">
        <v>4.7753500000000004</v>
      </c>
      <c r="AF133">
        <v>4.9086499999999997</v>
      </c>
      <c r="AH133">
        <v>4.7129799999999999</v>
      </c>
      <c r="AI133">
        <v>4.6995300000000002</v>
      </c>
      <c r="AJ133">
        <v>4.8165399999999998</v>
      </c>
      <c r="AL133">
        <v>4.7481799999999996</v>
      </c>
      <c r="AM133">
        <v>4.7339500000000001</v>
      </c>
      <c r="AN133">
        <v>4.8654900000000003</v>
      </c>
      <c r="AP133">
        <v>8.9101200000000005E-2</v>
      </c>
      <c r="AQ133">
        <v>7.8915700000000005E-2</v>
      </c>
      <c r="AR133">
        <v>0.101159</v>
      </c>
      <c r="AT133">
        <v>16</v>
      </c>
      <c r="AU133" s="4">
        <v>0.36129774999999997</v>
      </c>
      <c r="AV133" s="4">
        <v>0.37947050000000004</v>
      </c>
      <c r="AW133" s="4">
        <v>0.98859025</v>
      </c>
      <c r="AX133" s="4"/>
      <c r="AY133" s="4"/>
    </row>
    <row r="134" spans="2:58">
      <c r="J134">
        <v>4.8486000000000002</v>
      </c>
      <c r="K134">
        <v>4.8248600000000001</v>
      </c>
      <c r="L134">
        <v>5.0280699999999996</v>
      </c>
      <c r="N134">
        <v>5.0335099999999997</v>
      </c>
      <c r="O134">
        <v>5.0264199999999999</v>
      </c>
      <c r="P134">
        <v>5.9615600000000004</v>
      </c>
      <c r="R134">
        <v>5.1840599999999997</v>
      </c>
      <c r="S134">
        <v>5.1959299999999997</v>
      </c>
      <c r="T134">
        <v>6.1793100000000001</v>
      </c>
      <c r="V134">
        <v>5.3326099999999999</v>
      </c>
      <c r="W134">
        <v>5.3580399999999999</v>
      </c>
      <c r="X134">
        <v>6.3220000000000001</v>
      </c>
      <c r="Z134">
        <v>5.27285</v>
      </c>
      <c r="AA134">
        <v>5.2766799999999998</v>
      </c>
      <c r="AB134">
        <v>5.8826299999999998</v>
      </c>
      <c r="AD134">
        <v>5.5464900000000004</v>
      </c>
      <c r="AE134">
        <v>5.5884</v>
      </c>
      <c r="AF134">
        <v>7.14297</v>
      </c>
      <c r="AH134">
        <v>5.6105700000000001</v>
      </c>
      <c r="AI134">
        <v>5.6790700000000003</v>
      </c>
      <c r="AJ134">
        <v>7.2547899999999998</v>
      </c>
      <c r="AL134">
        <v>5.7513500000000004</v>
      </c>
      <c r="AM134">
        <v>5.77935</v>
      </c>
      <c r="AN134">
        <v>8.3692100000000007</v>
      </c>
      <c r="AP134">
        <v>0.25627800000000001</v>
      </c>
      <c r="AQ134">
        <v>0.26086700000000002</v>
      </c>
      <c r="AR134">
        <v>0.42986099999999999</v>
      </c>
      <c r="AT134">
        <v>20</v>
      </c>
      <c r="AU134" s="4">
        <v>0.55680624999999995</v>
      </c>
      <c r="AV134" s="4">
        <v>0.58385799999999999</v>
      </c>
      <c r="AW134" s="4">
        <v>1.4620512500000002</v>
      </c>
      <c r="AX134" s="4"/>
      <c r="AY134" s="4"/>
    </row>
    <row r="135" spans="2:58">
      <c r="J135">
        <v>3.0540000000000199E-2</v>
      </c>
      <c r="K135">
        <v>3.4900000000000403E-2</v>
      </c>
      <c r="L135">
        <v>6.5409999999999996E-2</v>
      </c>
      <c r="N135">
        <v>0.23973</v>
      </c>
      <c r="O135">
        <v>0.25125999999999998</v>
      </c>
      <c r="P135">
        <v>1.0883100000000001</v>
      </c>
      <c r="R135">
        <v>0.36537999999999998</v>
      </c>
      <c r="S135">
        <v>0.39881</v>
      </c>
      <c r="T135">
        <v>1.30261</v>
      </c>
      <c r="V135">
        <v>0.57574999999999998</v>
      </c>
      <c r="W135">
        <v>0.61639999999999995</v>
      </c>
      <c r="X135">
        <v>1.4284300000000001</v>
      </c>
      <c r="Z135">
        <v>0.51380999999999999</v>
      </c>
      <c r="AA135">
        <v>0.54181000000000001</v>
      </c>
      <c r="AB135">
        <v>1.0495399999999999</v>
      </c>
      <c r="AD135">
        <v>0.75012000000000101</v>
      </c>
      <c r="AE135">
        <v>0.81305000000000005</v>
      </c>
      <c r="AF135">
        <v>2.2343199999999999</v>
      </c>
      <c r="AH135">
        <v>0.89759</v>
      </c>
      <c r="AI135">
        <v>0.97953999999999997</v>
      </c>
      <c r="AJ135">
        <v>2.43825</v>
      </c>
      <c r="AL135">
        <v>1.0031699999999999</v>
      </c>
      <c r="AM135">
        <v>1.0454000000000001</v>
      </c>
      <c r="AN135">
        <v>3.5037199999999999</v>
      </c>
      <c r="AP135">
        <v>0.16717679999999999</v>
      </c>
      <c r="AQ135">
        <v>0.18195130000000001</v>
      </c>
      <c r="AR135">
        <v>0.32870199999999999</v>
      </c>
      <c r="AT135">
        <v>24</v>
      </c>
      <c r="AU135" s="4">
        <v>0.70685549999999986</v>
      </c>
      <c r="AV135" s="4">
        <v>0.74685724999999992</v>
      </c>
      <c r="AW135" s="4">
        <v>1.8055172500000001</v>
      </c>
    </row>
    <row r="136" spans="2:58">
      <c r="J136">
        <v>4.7078800000000003</v>
      </c>
      <c r="K136">
        <v>4.6944100000000004</v>
      </c>
      <c r="L136">
        <v>4.7984299999999998</v>
      </c>
      <c r="N136">
        <v>4.8263999999999996</v>
      </c>
      <c r="O136">
        <v>4.8118400000000001</v>
      </c>
      <c r="P136">
        <v>4.9584799999999998</v>
      </c>
      <c r="R136">
        <v>4.7843099999999996</v>
      </c>
      <c r="S136">
        <v>4.7623600000000001</v>
      </c>
      <c r="T136">
        <v>4.9089700000000001</v>
      </c>
      <c r="V136">
        <v>4.7595099999999997</v>
      </c>
      <c r="W136">
        <v>4.7404299999999999</v>
      </c>
      <c r="X136">
        <v>4.8512599999999999</v>
      </c>
      <c r="Z136">
        <v>4.7940899999999997</v>
      </c>
      <c r="AA136">
        <v>4.7797200000000002</v>
      </c>
      <c r="AB136">
        <v>4.93689</v>
      </c>
      <c r="AD136">
        <v>4.78667</v>
      </c>
      <c r="AE136">
        <v>4.7616300000000003</v>
      </c>
      <c r="AF136">
        <v>4.9023399999999997</v>
      </c>
      <c r="AH136">
        <v>4.6898400000000002</v>
      </c>
      <c r="AI136">
        <v>4.6720699999999997</v>
      </c>
      <c r="AJ136">
        <v>4.81454</v>
      </c>
      <c r="AL136">
        <v>4.7241600000000004</v>
      </c>
      <c r="AM136">
        <v>4.7267200000000003</v>
      </c>
      <c r="AN136">
        <v>4.8534899999999999</v>
      </c>
      <c r="AP136">
        <v>9.1108800000000004E-2</v>
      </c>
      <c r="AQ136">
        <v>6.8397899999999998E-2</v>
      </c>
      <c r="AR136">
        <v>0.104117</v>
      </c>
    </row>
    <row r="137" spans="2:58">
      <c r="J137">
        <v>4.9047499999999999</v>
      </c>
      <c r="K137">
        <v>4.8927300000000002</v>
      </c>
      <c r="L137">
        <v>5.3201799999999997</v>
      </c>
      <c r="N137">
        <v>4.9044499999999998</v>
      </c>
      <c r="O137">
        <v>4.8964400000000001</v>
      </c>
      <c r="P137">
        <v>5.19353</v>
      </c>
      <c r="R137">
        <v>5.1003800000000004</v>
      </c>
      <c r="S137">
        <v>5.1120599999999996</v>
      </c>
      <c r="T137">
        <v>6.1468299999999996</v>
      </c>
      <c r="V137">
        <v>5.2292199999999998</v>
      </c>
      <c r="W137">
        <v>5.2265699999999997</v>
      </c>
      <c r="X137">
        <v>6.1000399999999999</v>
      </c>
      <c r="Z137">
        <v>4.9104700000000001</v>
      </c>
      <c r="AA137">
        <v>4.9084300000000001</v>
      </c>
      <c r="AB137">
        <v>5.2162899999999999</v>
      </c>
      <c r="AD137">
        <v>5.3127000000000004</v>
      </c>
      <c r="AE137">
        <v>5.3263299999999996</v>
      </c>
      <c r="AF137">
        <v>6.08812</v>
      </c>
      <c r="AH137">
        <v>4.7803399999999998</v>
      </c>
      <c r="AI137">
        <v>4.7807300000000001</v>
      </c>
      <c r="AJ137">
        <v>5.0816999999999997</v>
      </c>
      <c r="AL137">
        <v>4.8830999999999998</v>
      </c>
      <c r="AM137">
        <v>4.8998900000000001</v>
      </c>
      <c r="AN137">
        <v>5.1633100000000001</v>
      </c>
      <c r="AP137">
        <v>1.1050199999999999</v>
      </c>
      <c r="AQ137">
        <v>1.0998399999999999</v>
      </c>
      <c r="AR137">
        <v>2.0017399999999999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>
      <c r="J138">
        <v>0.19686999999999999</v>
      </c>
      <c r="K138">
        <v>0.198320000000001</v>
      </c>
      <c r="L138">
        <v>0.52175000000000005</v>
      </c>
      <c r="N138">
        <v>7.8050000000000203E-2</v>
      </c>
      <c r="O138">
        <v>8.4599999999999995E-2</v>
      </c>
      <c r="P138">
        <v>0.23505000000000001</v>
      </c>
      <c r="R138">
        <v>0.31607000000000102</v>
      </c>
      <c r="S138">
        <v>0.34969999999999901</v>
      </c>
      <c r="T138">
        <v>1.23786</v>
      </c>
      <c r="V138">
        <v>0.46971000000000002</v>
      </c>
      <c r="W138">
        <v>0.48614000000000002</v>
      </c>
      <c r="X138">
        <v>1.24878</v>
      </c>
      <c r="Z138">
        <v>0.11638</v>
      </c>
      <c r="AA138">
        <v>0.12870999999999999</v>
      </c>
      <c r="AB138">
        <v>0.27939999999999998</v>
      </c>
      <c r="AD138">
        <v>0.52603</v>
      </c>
      <c r="AE138">
        <v>0.56469999999999998</v>
      </c>
      <c r="AF138">
        <v>1.1857800000000001</v>
      </c>
      <c r="AH138">
        <v>9.0499999999999595E-2</v>
      </c>
      <c r="AI138">
        <v>0.10866000000000001</v>
      </c>
      <c r="AJ138">
        <v>0.26716000000000001</v>
      </c>
      <c r="AL138">
        <v>0.158939999999999</v>
      </c>
      <c r="AM138">
        <v>0.17316999999999999</v>
      </c>
      <c r="AN138">
        <v>0.30981999999999998</v>
      </c>
      <c r="AP138">
        <v>1.0139111999999999</v>
      </c>
      <c r="AQ138">
        <v>1.0314421</v>
      </c>
      <c r="AR138">
        <v>1.8976230000000001</v>
      </c>
      <c r="AT138">
        <v>4</v>
      </c>
      <c r="AU138">
        <f>AT138*1000/$AU$2</f>
        <v>0.1824980201246042</v>
      </c>
      <c r="AV138">
        <f>AU138/(10^-27)/(10^6)</f>
        <v>1.824980201246042E+20</v>
      </c>
      <c r="AW138">
        <f>AU130*(10^-20)</f>
        <v>0</v>
      </c>
      <c r="AX138">
        <f t="shared" ref="AX138:AY143" si="12">AV130*(10^-20)</f>
        <v>0</v>
      </c>
      <c r="AY138">
        <f t="shared" si="12"/>
        <v>0</v>
      </c>
    </row>
    <row r="139" spans="2:58">
      <c r="J139">
        <v>4.7656200000000002</v>
      </c>
      <c r="K139">
        <v>4.7489600000000003</v>
      </c>
      <c r="L139">
        <v>4.9265600000000003</v>
      </c>
      <c r="N139">
        <v>4.7288500000000004</v>
      </c>
      <c r="O139">
        <v>4.7133399999999996</v>
      </c>
      <c r="P139">
        <v>4.8376999999999999</v>
      </c>
      <c r="R139">
        <v>4.77515</v>
      </c>
      <c r="S139">
        <v>4.7475899999999998</v>
      </c>
      <c r="T139">
        <v>4.9375200000000001</v>
      </c>
      <c r="V139">
        <v>4.7938599999999996</v>
      </c>
      <c r="W139">
        <v>4.7782900000000001</v>
      </c>
      <c r="X139">
        <v>4.9164899999999996</v>
      </c>
      <c r="Z139">
        <v>4.7740099999999996</v>
      </c>
      <c r="AA139">
        <v>4.7521899999999997</v>
      </c>
      <c r="AB139">
        <v>4.8943899999999996</v>
      </c>
      <c r="AD139">
        <v>4.7096600000000004</v>
      </c>
      <c r="AE139">
        <v>4.6926399999999999</v>
      </c>
      <c r="AF139">
        <v>4.8041999999999998</v>
      </c>
      <c r="AH139">
        <v>4.7581300000000004</v>
      </c>
      <c r="AI139">
        <v>4.73834</v>
      </c>
      <c r="AJ139">
        <v>4.8732800000000003</v>
      </c>
      <c r="AL139">
        <v>4.7159399999999998</v>
      </c>
      <c r="AM139">
        <v>4.6989599999999996</v>
      </c>
      <c r="AN139">
        <v>4.8522600000000002</v>
      </c>
      <c r="AP139">
        <v>8.8691099999999995E-2</v>
      </c>
      <c r="AQ139">
        <v>7.1717199999999995E-2</v>
      </c>
      <c r="AR139">
        <v>0.103366</v>
      </c>
      <c r="AT139">
        <v>8</v>
      </c>
      <c r="AU139">
        <f t="shared" ref="AU139:AU143" si="13">AT139*1000/$AU$2</f>
        <v>0.3649960402492084</v>
      </c>
      <c r="AV139">
        <f t="shared" ref="AV139:AV143" si="14">AU139/(10^-27)/(10^6)</f>
        <v>3.6499604024920841E+20</v>
      </c>
      <c r="AW139">
        <f t="shared" ref="AW139:AW143" si="15">AU131*(10^-20)</f>
        <v>0</v>
      </c>
      <c r="AX139">
        <f t="shared" si="12"/>
        <v>0</v>
      </c>
      <c r="AY139">
        <f t="shared" si="12"/>
        <v>0</v>
      </c>
    </row>
    <row r="140" spans="2:58">
      <c r="J140">
        <v>4.9550400000000003</v>
      </c>
      <c r="K140">
        <v>4.9667700000000004</v>
      </c>
      <c r="L140">
        <v>5.6797700000000004</v>
      </c>
      <c r="N140">
        <v>4.7963800000000001</v>
      </c>
      <c r="O140">
        <v>4.7839799999999997</v>
      </c>
      <c r="P140">
        <v>4.9321900000000003</v>
      </c>
      <c r="R140">
        <v>5.0511299999999997</v>
      </c>
      <c r="S140">
        <v>5.05185</v>
      </c>
      <c r="T140">
        <v>5.4746699999999997</v>
      </c>
      <c r="V140">
        <v>4.84</v>
      </c>
      <c r="W140">
        <v>4.8225199999999999</v>
      </c>
      <c r="X140">
        <v>5.12263</v>
      </c>
      <c r="Z140">
        <v>5.3771699999999996</v>
      </c>
      <c r="AA140">
        <v>5.3756899999999996</v>
      </c>
      <c r="AB140">
        <v>6.3484600000000002</v>
      </c>
      <c r="AD140">
        <v>5.4870400000000004</v>
      </c>
      <c r="AE140">
        <v>5.5034000000000001</v>
      </c>
      <c r="AF140">
        <v>6.9537199999999997</v>
      </c>
      <c r="AH140">
        <v>5.7228300000000001</v>
      </c>
      <c r="AI140">
        <v>5.7537000000000003</v>
      </c>
      <c r="AJ140">
        <v>7.7761699999999996</v>
      </c>
      <c r="AL140">
        <v>5.8324499999999997</v>
      </c>
      <c r="AM140">
        <v>5.8562900000000004</v>
      </c>
      <c r="AN140">
        <v>7.8035899999999998</v>
      </c>
      <c r="AP140">
        <v>0.30948700000000001</v>
      </c>
      <c r="AQ140">
        <v>0.29386600000000002</v>
      </c>
      <c r="AR140">
        <v>0.63245799999999996</v>
      </c>
      <c r="AT140">
        <v>12</v>
      </c>
      <c r="AU140">
        <f t="shared" si="13"/>
        <v>0.54749406037381254</v>
      </c>
      <c r="AV140">
        <f t="shared" si="14"/>
        <v>5.4749406037381251E+20</v>
      </c>
      <c r="AW140">
        <f t="shared" si="15"/>
        <v>2.202107500000001E-21</v>
      </c>
      <c r="AX140">
        <f t="shared" si="12"/>
        <v>2.3195449999999999E-21</v>
      </c>
      <c r="AY140">
        <f t="shared" si="12"/>
        <v>7.1114824999999993E-21</v>
      </c>
    </row>
    <row r="141" spans="2:58">
      <c r="J141">
        <v>0.18942000000000001</v>
      </c>
      <c r="K141">
        <v>0.21781</v>
      </c>
      <c r="L141">
        <v>0.75320999999999905</v>
      </c>
      <c r="N141">
        <v>6.7530000000000506E-2</v>
      </c>
      <c r="O141">
        <v>7.0639999999999994E-2</v>
      </c>
      <c r="P141">
        <v>9.4490000000000393E-2</v>
      </c>
      <c r="R141">
        <v>0.27598</v>
      </c>
      <c r="S141">
        <v>0.30425999999999997</v>
      </c>
      <c r="T141">
        <v>0.53715000000000002</v>
      </c>
      <c r="V141">
        <v>4.6139999999999397E-2</v>
      </c>
      <c r="W141">
        <v>4.4229999999999797E-2</v>
      </c>
      <c r="X141">
        <v>0.20613999999999999</v>
      </c>
      <c r="Z141">
        <v>0.60316000000000003</v>
      </c>
      <c r="AA141">
        <v>0.62350000000000005</v>
      </c>
      <c r="AB141">
        <v>1.45407</v>
      </c>
      <c r="AD141">
        <v>0.77738000000000096</v>
      </c>
      <c r="AE141">
        <v>0.81076000000000004</v>
      </c>
      <c r="AF141">
        <v>2.1495199999999999</v>
      </c>
      <c r="AH141">
        <v>0.964700000000001</v>
      </c>
      <c r="AI141">
        <v>1.01536</v>
      </c>
      <c r="AJ141">
        <v>2.9028900000000002</v>
      </c>
      <c r="AL141">
        <v>1.1165099999999999</v>
      </c>
      <c r="AM141">
        <v>1.15733</v>
      </c>
      <c r="AN141">
        <v>2.95133</v>
      </c>
      <c r="AP141">
        <v>0.22079589999999999</v>
      </c>
      <c r="AQ141">
        <v>0.22214880000000001</v>
      </c>
      <c r="AR141">
        <v>0.52909200000000001</v>
      </c>
      <c r="AT141">
        <v>16</v>
      </c>
      <c r="AU141">
        <f t="shared" si="13"/>
        <v>0.7299920804984168</v>
      </c>
      <c r="AV141">
        <f t="shared" si="14"/>
        <v>7.2999208049841681E+20</v>
      </c>
      <c r="AW141">
        <f t="shared" si="15"/>
        <v>3.6129774999999993E-21</v>
      </c>
      <c r="AX141">
        <f t="shared" si="12"/>
        <v>3.7947049999999999E-21</v>
      </c>
      <c r="AY141">
        <f t="shared" si="12"/>
        <v>9.885902499999999E-21</v>
      </c>
    </row>
    <row r="142" spans="2:58">
      <c r="J142">
        <v>4.7617700000000003</v>
      </c>
      <c r="K142">
        <v>4.7460100000000001</v>
      </c>
      <c r="L142">
        <v>4.8964299999999996</v>
      </c>
      <c r="N142">
        <v>4.8269000000000002</v>
      </c>
      <c r="O142">
        <v>4.8055700000000003</v>
      </c>
      <c r="P142">
        <v>5.0158300000000002</v>
      </c>
      <c r="R142">
        <v>4.86503</v>
      </c>
      <c r="S142">
        <v>4.8453900000000001</v>
      </c>
      <c r="T142">
        <v>4.9926700000000004</v>
      </c>
      <c r="V142">
        <v>4.7119900000000001</v>
      </c>
      <c r="W142">
        <v>4.70519</v>
      </c>
      <c r="X142">
        <v>4.8067900000000003</v>
      </c>
      <c r="Z142">
        <v>4.70974</v>
      </c>
      <c r="AA142">
        <v>4.6855500000000001</v>
      </c>
      <c r="AB142">
        <v>4.8483299999999998</v>
      </c>
      <c r="AD142">
        <v>4.7174699999999996</v>
      </c>
      <c r="AE142">
        <v>4.7075199999999997</v>
      </c>
      <c r="AF142">
        <v>4.8281099999999997</v>
      </c>
      <c r="AH142">
        <v>4.8667600000000002</v>
      </c>
      <c r="AI142">
        <v>4.8459500000000002</v>
      </c>
      <c r="AJ142">
        <v>4.9630700000000001</v>
      </c>
      <c r="AL142">
        <v>4.7024900000000001</v>
      </c>
      <c r="AM142">
        <v>4.6849699999999999</v>
      </c>
      <c r="AN142">
        <v>4.9097999999999997</v>
      </c>
      <c r="AP142">
        <v>8.9206400000000005E-2</v>
      </c>
      <c r="AQ142">
        <v>7.4621300000000002E-2</v>
      </c>
      <c r="AR142">
        <v>0.104577</v>
      </c>
      <c r="AT142">
        <v>20</v>
      </c>
      <c r="AU142">
        <f t="shared" si="13"/>
        <v>0.91249010062302094</v>
      </c>
      <c r="AV142">
        <f t="shared" si="14"/>
        <v>9.1249010062302079E+20</v>
      </c>
      <c r="AW142">
        <f t="shared" si="15"/>
        <v>5.5680624999999991E-21</v>
      </c>
      <c r="AX142">
        <f t="shared" si="12"/>
        <v>5.8385799999999999E-21</v>
      </c>
      <c r="AY142">
        <f t="shared" si="12"/>
        <v>1.4620512500000002E-20</v>
      </c>
    </row>
    <row r="143" spans="2:58">
      <c r="J143">
        <v>4.9072199999999997</v>
      </c>
      <c r="K143">
        <v>4.8934800000000003</v>
      </c>
      <c r="L143">
        <v>5.2344499999999998</v>
      </c>
      <c r="N143">
        <v>5.1552499999999997</v>
      </c>
      <c r="O143">
        <v>5.1550900000000004</v>
      </c>
      <c r="P143">
        <v>5.9205300000000003</v>
      </c>
      <c r="R143">
        <v>5.2725600000000004</v>
      </c>
      <c r="S143">
        <v>5.2838700000000003</v>
      </c>
      <c r="T143">
        <v>6.2924600000000002</v>
      </c>
      <c r="V143">
        <v>5.23698</v>
      </c>
      <c r="W143">
        <v>5.2538799999999997</v>
      </c>
      <c r="X143">
        <v>6.9717900000000004</v>
      </c>
      <c r="Z143">
        <v>5.19285</v>
      </c>
      <c r="AA143">
        <v>5.1626599999999998</v>
      </c>
      <c r="AB143">
        <v>6.0445200000000003</v>
      </c>
      <c r="AD143">
        <v>5.2987799999999998</v>
      </c>
      <c r="AE143">
        <v>5.2861000000000002</v>
      </c>
      <c r="AF143">
        <v>6.6840299999999999</v>
      </c>
      <c r="AH143">
        <v>5.7588499999999998</v>
      </c>
      <c r="AI143">
        <v>5.7780399999999998</v>
      </c>
      <c r="AJ143">
        <v>8.0204599999999999</v>
      </c>
      <c r="AL143">
        <v>5.54453</v>
      </c>
      <c r="AM143">
        <v>5.6175600000000001</v>
      </c>
      <c r="AN143">
        <v>6.8171400000000002</v>
      </c>
      <c r="AP143">
        <v>0.30105500000000002</v>
      </c>
      <c r="AQ143">
        <v>0.29812300000000003</v>
      </c>
      <c r="AR143">
        <v>0.65848499999999999</v>
      </c>
      <c r="AT143">
        <v>24</v>
      </c>
      <c r="AU143">
        <f t="shared" si="13"/>
        <v>1.0949881207476251</v>
      </c>
      <c r="AV143">
        <f t="shared" si="14"/>
        <v>1.094988120747625E+21</v>
      </c>
      <c r="AW143">
        <f t="shared" si="15"/>
        <v>7.0685549999999985E-21</v>
      </c>
      <c r="AX143">
        <f t="shared" si="12"/>
        <v>7.468572499999998E-21</v>
      </c>
      <c r="AY143">
        <f t="shared" si="12"/>
        <v>1.8055172499999999E-20</v>
      </c>
    </row>
    <row r="144" spans="2:58">
      <c r="J144">
        <v>0.145449999999999</v>
      </c>
      <c r="K144">
        <v>0.14746999999999999</v>
      </c>
      <c r="L144">
        <v>0.33801999999999999</v>
      </c>
      <c r="N144">
        <v>0.32834999999999898</v>
      </c>
      <c r="O144">
        <v>0.34952</v>
      </c>
      <c r="P144">
        <v>0.90469999999999995</v>
      </c>
      <c r="R144">
        <v>0.40753</v>
      </c>
      <c r="S144">
        <v>0.43847999999999998</v>
      </c>
      <c r="T144">
        <v>1.29979</v>
      </c>
      <c r="V144">
        <v>0.52498999999999996</v>
      </c>
      <c r="W144">
        <v>0.54869000000000001</v>
      </c>
      <c r="X144">
        <v>2.165</v>
      </c>
      <c r="Z144">
        <v>0.48310999999999998</v>
      </c>
      <c r="AA144">
        <v>0.47710999999999998</v>
      </c>
      <c r="AB144">
        <v>1.1961900000000001</v>
      </c>
      <c r="AD144">
        <v>0.58130999999999899</v>
      </c>
      <c r="AE144">
        <v>0.57858000000000098</v>
      </c>
      <c r="AF144">
        <v>1.85592</v>
      </c>
      <c r="AH144">
        <v>0.89209000000000005</v>
      </c>
      <c r="AI144">
        <v>0.93208999999999997</v>
      </c>
      <c r="AJ144">
        <v>3.0573899999999998</v>
      </c>
      <c r="AL144">
        <v>0.84204000000000001</v>
      </c>
      <c r="AM144">
        <v>0.93259000000000003</v>
      </c>
      <c r="AN144">
        <v>1.90734</v>
      </c>
      <c r="AP144">
        <v>0.2118486</v>
      </c>
      <c r="AQ144">
        <v>0.2235017</v>
      </c>
      <c r="AR144">
        <v>0.55390799999999996</v>
      </c>
    </row>
    <row r="145" spans="10:57">
      <c r="J145">
        <v>4.7543300000000004</v>
      </c>
      <c r="K145">
        <v>4.7275</v>
      </c>
      <c r="L145">
        <v>4.87087</v>
      </c>
      <c r="N145">
        <v>4.8129499999999998</v>
      </c>
      <c r="O145">
        <v>4.7936199999999998</v>
      </c>
      <c r="P145">
        <v>4.9527700000000001</v>
      </c>
      <c r="R145">
        <v>4.8469800000000003</v>
      </c>
      <c r="S145">
        <v>4.8294100000000002</v>
      </c>
      <c r="T145">
        <v>4.9622200000000003</v>
      </c>
      <c r="V145">
        <v>4.72037</v>
      </c>
      <c r="W145">
        <v>4.7046000000000001</v>
      </c>
      <c r="X145">
        <v>4.8177300000000001</v>
      </c>
      <c r="Z145">
        <v>4.7863800000000003</v>
      </c>
      <c r="AA145">
        <v>4.7646800000000002</v>
      </c>
      <c r="AB145">
        <v>4.9239499999999996</v>
      </c>
      <c r="AD145">
        <v>4.8273900000000003</v>
      </c>
      <c r="AE145">
        <v>4.8098400000000003</v>
      </c>
      <c r="AF145">
        <v>4.9734100000000003</v>
      </c>
      <c r="AH145">
        <v>4.6352399999999996</v>
      </c>
      <c r="AI145">
        <v>4.6198800000000002</v>
      </c>
      <c r="AJ145">
        <v>4.7936300000000003</v>
      </c>
      <c r="AL145">
        <v>4.8344199999999997</v>
      </c>
      <c r="AM145">
        <v>4.8090599999999997</v>
      </c>
      <c r="AN145">
        <v>4.9834300000000002</v>
      </c>
      <c r="AP145">
        <v>8.92651E-2</v>
      </c>
      <c r="AQ145">
        <v>7.1842100000000006E-2</v>
      </c>
      <c r="AR145">
        <v>0.102857</v>
      </c>
    </row>
    <row r="146" spans="10:57">
      <c r="J146">
        <v>5.0071199999999996</v>
      </c>
      <c r="K146">
        <v>5.0059699999999996</v>
      </c>
      <c r="L146">
        <v>5.4827899999999996</v>
      </c>
      <c r="N146">
        <v>4.8758400000000002</v>
      </c>
      <c r="O146">
        <v>4.8578999999999999</v>
      </c>
      <c r="P146">
        <v>5.0304500000000001</v>
      </c>
      <c r="R146">
        <v>5.23048</v>
      </c>
      <c r="S146">
        <v>5.2084400000000004</v>
      </c>
      <c r="T146">
        <v>6.0990000000000002</v>
      </c>
      <c r="V146">
        <v>5.2620500000000003</v>
      </c>
      <c r="W146">
        <v>5.2956000000000003</v>
      </c>
      <c r="X146">
        <v>6.3972699999999998</v>
      </c>
      <c r="Z146">
        <v>5.4152399999999998</v>
      </c>
      <c r="AA146">
        <v>5.4011300000000002</v>
      </c>
      <c r="AB146">
        <v>6.7458200000000001</v>
      </c>
      <c r="AD146">
        <v>4.9302599999999996</v>
      </c>
      <c r="AE146">
        <v>4.9161700000000002</v>
      </c>
      <c r="AF146">
        <v>5.24125</v>
      </c>
      <c r="AH146">
        <v>5.2773300000000001</v>
      </c>
      <c r="AI146">
        <v>5.2876399999999997</v>
      </c>
      <c r="AJ146">
        <v>6.2499700000000002</v>
      </c>
      <c r="AL146">
        <v>5.6696299999999997</v>
      </c>
      <c r="AM146">
        <v>5.6782000000000004</v>
      </c>
      <c r="AN146">
        <v>6.5603699999999998</v>
      </c>
      <c r="AP146">
        <v>0.28745700000000002</v>
      </c>
      <c r="AQ146">
        <v>0.27101500000000001</v>
      </c>
      <c r="AR146">
        <v>0.54709700000000006</v>
      </c>
      <c r="AT146" t="s">
        <v>0</v>
      </c>
    </row>
    <row r="147" spans="10:57">
      <c r="J147">
        <v>0.25279000000000001</v>
      </c>
      <c r="K147">
        <v>0.27847</v>
      </c>
      <c r="L147">
        <v>0.61192000000000002</v>
      </c>
      <c r="N147">
        <v>6.2890000000000307E-2</v>
      </c>
      <c r="O147">
        <v>6.4280000000000101E-2</v>
      </c>
      <c r="P147">
        <v>7.7679999999999999E-2</v>
      </c>
      <c r="R147">
        <v>0.38350000000000001</v>
      </c>
      <c r="S147">
        <v>0.37902999999999998</v>
      </c>
      <c r="T147">
        <v>1.1367799999999999</v>
      </c>
      <c r="V147">
        <v>0.54168000000000005</v>
      </c>
      <c r="W147">
        <v>0.59099999999999997</v>
      </c>
      <c r="X147">
        <v>1.5795399999999999</v>
      </c>
      <c r="Z147">
        <v>0.62885999999999997</v>
      </c>
      <c r="AA147">
        <v>0.63644999999999996</v>
      </c>
      <c r="AB147">
        <v>1.8218700000000001</v>
      </c>
      <c r="AD147">
        <v>0.102869999999999</v>
      </c>
      <c r="AE147">
        <v>0.10632999999999999</v>
      </c>
      <c r="AF147">
        <v>0.26784000000000002</v>
      </c>
      <c r="AH147">
        <v>0.64209000000000005</v>
      </c>
      <c r="AI147">
        <v>0.66775999999999902</v>
      </c>
      <c r="AJ147">
        <v>1.45634</v>
      </c>
      <c r="AL147">
        <v>0.83521000000000001</v>
      </c>
      <c r="AM147">
        <v>0.86914000000000102</v>
      </c>
      <c r="AN147">
        <v>1.57694</v>
      </c>
      <c r="AP147">
        <v>0.1981919</v>
      </c>
      <c r="AQ147">
        <v>0.19917290000000001</v>
      </c>
      <c r="AR147">
        <v>0.44424000000000002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57">
      <c r="J148">
        <v>4.7479899999999997</v>
      </c>
      <c r="K148">
        <v>4.7398899999999999</v>
      </c>
      <c r="L148">
        <v>4.8882099999999999</v>
      </c>
      <c r="N148">
        <v>4.6969099999999999</v>
      </c>
      <c r="O148">
        <v>4.6768700000000001</v>
      </c>
      <c r="P148">
        <v>4.7673399999999999</v>
      </c>
      <c r="R148">
        <v>4.6978400000000002</v>
      </c>
      <c r="S148">
        <v>4.6900700000000004</v>
      </c>
      <c r="T148">
        <v>4.8618199999999998</v>
      </c>
      <c r="V148">
        <v>4.6894900000000002</v>
      </c>
      <c r="W148">
        <v>4.6806900000000002</v>
      </c>
      <c r="X148">
        <v>4.8128000000000002</v>
      </c>
      <c r="Z148">
        <v>4.7045399999999997</v>
      </c>
      <c r="AA148">
        <v>4.6805000000000003</v>
      </c>
      <c r="AB148">
        <v>4.8053499999999998</v>
      </c>
      <c r="AD148">
        <v>4.7590700000000004</v>
      </c>
      <c r="AE148">
        <v>4.7338800000000001</v>
      </c>
      <c r="AF148">
        <v>4.9035500000000001</v>
      </c>
      <c r="AH148">
        <v>4.7443999999999997</v>
      </c>
      <c r="AI148">
        <v>4.7232200000000004</v>
      </c>
      <c r="AJ148">
        <v>4.8446600000000002</v>
      </c>
      <c r="AL148">
        <v>4.7374000000000001</v>
      </c>
      <c r="AM148">
        <v>4.7282200000000003</v>
      </c>
      <c r="AN148">
        <v>4.8746700000000001</v>
      </c>
      <c r="AP148">
        <v>9.2865600000000006E-2</v>
      </c>
      <c r="AQ148">
        <v>6.92353E-2</v>
      </c>
      <c r="AR148">
        <v>0.10319</v>
      </c>
      <c r="AT148">
        <v>10</v>
      </c>
      <c r="AU148">
        <f>AT148*1000/$AU$2</f>
        <v>0.45624505031151047</v>
      </c>
      <c r="AV148">
        <f>AU148/(10^-27)/(10^6)</f>
        <v>4.5624505031151039E+20</v>
      </c>
      <c r="AW148" s="4">
        <v>0.17130149999999986</v>
      </c>
      <c r="AX148" s="4">
        <v>0.18172149999999987</v>
      </c>
      <c r="AY148" s="4">
        <v>0.53884349999999981</v>
      </c>
      <c r="AZ148">
        <f>AW148*(10^-20)</f>
        <v>1.7130149999999984E-21</v>
      </c>
      <c r="BA148">
        <f t="shared" ref="BA148:BA155" si="16">AX148*(10^-20)</f>
        <v>1.8172149999999986E-21</v>
      </c>
      <c r="BB148">
        <f t="shared" ref="BB148:BB155" si="17">AY148*(10^-20)</f>
        <v>5.3884349999999976E-21</v>
      </c>
    </row>
    <row r="149" spans="10:57">
      <c r="J149">
        <v>4.7716900000000004</v>
      </c>
      <c r="K149">
        <v>4.76952</v>
      </c>
      <c r="L149">
        <v>5.1097299999999999</v>
      </c>
      <c r="N149">
        <v>4.9513100000000003</v>
      </c>
      <c r="O149">
        <v>4.9510300000000003</v>
      </c>
      <c r="P149">
        <v>6.0423799999999996</v>
      </c>
      <c r="R149">
        <v>5.1074599999999997</v>
      </c>
      <c r="S149">
        <v>5.1246900000000002</v>
      </c>
      <c r="T149">
        <v>5.8171299999999997</v>
      </c>
      <c r="V149">
        <v>5.1070099999999998</v>
      </c>
      <c r="W149">
        <v>5.1178299999999997</v>
      </c>
      <c r="X149">
        <v>5.8055199999999996</v>
      </c>
      <c r="Z149">
        <v>5.28552</v>
      </c>
      <c r="AA149">
        <v>5.2692399999999999</v>
      </c>
      <c r="AB149">
        <v>6.5094799999999999</v>
      </c>
      <c r="AD149">
        <v>5.4950299999999999</v>
      </c>
      <c r="AE149">
        <v>5.5076599999999996</v>
      </c>
      <c r="AF149">
        <v>7.0394100000000002</v>
      </c>
      <c r="AH149">
        <v>5.7856199999999998</v>
      </c>
      <c r="AI149">
        <v>5.7714999999999996</v>
      </c>
      <c r="AJ149">
        <v>6.9846700000000004</v>
      </c>
      <c r="AL149">
        <v>4.9438000000000004</v>
      </c>
      <c r="AM149">
        <v>4.95777</v>
      </c>
      <c r="AN149">
        <v>5.3743499999999997</v>
      </c>
      <c r="AP149">
        <v>0.93108599999999997</v>
      </c>
      <c r="AQ149">
        <v>0.91314399999999996</v>
      </c>
      <c r="AR149">
        <v>2.4224000000000001</v>
      </c>
      <c r="AT149">
        <v>12</v>
      </c>
      <c r="AU149">
        <f t="shared" ref="AU149:AU155" si="18">AT149*1000/$AU$2</f>
        <v>0.54749406037381254</v>
      </c>
      <c r="AV149">
        <f t="shared" ref="AV149:AV155" si="19">AU149/(10^-27)/(10^6)</f>
        <v>5.4749406037381251E+20</v>
      </c>
      <c r="AW149" s="4">
        <v>0.22021075000000012</v>
      </c>
      <c r="AX149" s="4">
        <v>0.23195450000000001</v>
      </c>
      <c r="AY149" s="4">
        <v>0.71114824999999993</v>
      </c>
      <c r="AZ149">
        <f t="shared" ref="AZ149:AZ155" si="20">AW149*(10^-20)</f>
        <v>2.202107500000001E-21</v>
      </c>
      <c r="BA149">
        <f t="shared" si="16"/>
        <v>2.3195449999999999E-21</v>
      </c>
      <c r="BB149">
        <f t="shared" si="17"/>
        <v>7.1114824999999993E-21</v>
      </c>
    </row>
    <row r="150" spans="10:57">
      <c r="J150">
        <v>2.3699999999999801E-2</v>
      </c>
      <c r="K150">
        <v>2.963E-2</v>
      </c>
      <c r="L150">
        <v>0.22151999999999999</v>
      </c>
      <c r="N150">
        <v>0.25440000000000002</v>
      </c>
      <c r="O150">
        <v>0.27416000000000001</v>
      </c>
      <c r="P150">
        <v>1.27504</v>
      </c>
      <c r="R150">
        <v>0.40961999999999898</v>
      </c>
      <c r="S150">
        <v>0.43462000000000001</v>
      </c>
      <c r="T150">
        <v>0.95530999999999999</v>
      </c>
      <c r="V150">
        <v>0.41752</v>
      </c>
      <c r="W150">
        <v>0.43713999999999897</v>
      </c>
      <c r="X150">
        <v>0.99271999999999905</v>
      </c>
      <c r="Z150">
        <v>0.58098000000000005</v>
      </c>
      <c r="AA150">
        <v>0.58874000000000004</v>
      </c>
      <c r="AB150">
        <v>1.7041299999999999</v>
      </c>
      <c r="AD150">
        <v>0.73595999999999995</v>
      </c>
      <c r="AE150">
        <v>0.77377999999999902</v>
      </c>
      <c r="AF150">
        <v>2.1358600000000001</v>
      </c>
      <c r="AH150">
        <v>1.04122</v>
      </c>
      <c r="AI150">
        <v>1.0482800000000001</v>
      </c>
      <c r="AJ150">
        <v>2.1400100000000002</v>
      </c>
      <c r="AL150">
        <v>0.206399999999999</v>
      </c>
      <c r="AM150">
        <v>0.22955</v>
      </c>
      <c r="AN150">
        <v>0.49968000000000001</v>
      </c>
      <c r="AP150">
        <v>0.83822039999999998</v>
      </c>
      <c r="AQ150">
        <v>0.84390869999999996</v>
      </c>
      <c r="AR150">
        <v>2.31921</v>
      </c>
      <c r="AT150">
        <v>14</v>
      </c>
      <c r="AU150">
        <f t="shared" si="18"/>
        <v>0.63874307043611467</v>
      </c>
      <c r="AV150">
        <f t="shared" si="19"/>
        <v>6.3874307043611469E+20</v>
      </c>
      <c r="AW150" s="4">
        <v>0.3274975</v>
      </c>
      <c r="AX150" s="4">
        <v>0.34451849999999989</v>
      </c>
      <c r="AY150" s="4">
        <v>0.88003350000000002</v>
      </c>
      <c r="AZ150">
        <f t="shared" si="20"/>
        <v>3.2749749999999997E-21</v>
      </c>
      <c r="BA150">
        <f t="shared" si="16"/>
        <v>3.445184999999999E-21</v>
      </c>
      <c r="BB150">
        <f t="shared" si="17"/>
        <v>8.8003350000000003E-21</v>
      </c>
    </row>
    <row r="151" spans="10:57">
      <c r="J151">
        <v>4.6827500000000004</v>
      </c>
      <c r="K151">
        <v>4.6679500000000003</v>
      </c>
      <c r="L151">
        <v>4.8273200000000003</v>
      </c>
      <c r="N151">
        <v>4.7201199999999996</v>
      </c>
      <c r="O151">
        <v>4.7078800000000003</v>
      </c>
      <c r="P151">
        <v>4.8486200000000004</v>
      </c>
      <c r="R151">
        <v>4.7981499999999997</v>
      </c>
      <c r="S151">
        <v>4.7758700000000003</v>
      </c>
      <c r="T151">
        <v>4.9889700000000001</v>
      </c>
      <c r="V151">
        <v>4.7908200000000001</v>
      </c>
      <c r="W151">
        <v>4.7749600000000001</v>
      </c>
      <c r="X151">
        <v>4.9649700000000001</v>
      </c>
      <c r="Z151">
        <v>4.7004099999999998</v>
      </c>
      <c r="AA151">
        <v>4.6809900000000004</v>
      </c>
      <c r="AB151">
        <v>4.8314500000000002</v>
      </c>
      <c r="AD151">
        <v>4.7725900000000001</v>
      </c>
      <c r="AE151">
        <v>4.7513399999999999</v>
      </c>
      <c r="AF151">
        <v>4.9056499999999996</v>
      </c>
      <c r="AH151">
        <v>4.7595499999999999</v>
      </c>
      <c r="AI151">
        <v>4.7530000000000001</v>
      </c>
      <c r="AJ151">
        <v>4.8584699999999996</v>
      </c>
      <c r="AL151">
        <v>4.7260299999999997</v>
      </c>
      <c r="AM151">
        <v>4.7183000000000002</v>
      </c>
      <c r="AN151">
        <v>4.8395200000000003</v>
      </c>
      <c r="AP151">
        <v>8.9348800000000006E-2</v>
      </c>
      <c r="AQ151">
        <v>7.2303900000000004E-2</v>
      </c>
      <c r="AR151">
        <v>0.102768</v>
      </c>
      <c r="AT151">
        <v>16</v>
      </c>
      <c r="AU151">
        <f t="shared" si="18"/>
        <v>0.7299920804984168</v>
      </c>
      <c r="AV151">
        <f t="shared" si="19"/>
        <v>7.2999208049841681E+20</v>
      </c>
      <c r="AW151" s="4">
        <v>0.36129774999999997</v>
      </c>
      <c r="AX151" s="4">
        <v>0.37947050000000004</v>
      </c>
      <c r="AY151" s="4">
        <v>0.98859025</v>
      </c>
      <c r="AZ151">
        <f t="shared" si="20"/>
        <v>3.6129774999999993E-21</v>
      </c>
      <c r="BA151">
        <f t="shared" si="16"/>
        <v>3.7947049999999999E-21</v>
      </c>
      <c r="BB151">
        <f t="shared" si="17"/>
        <v>9.885902499999999E-21</v>
      </c>
    </row>
    <row r="152" spans="10:57">
      <c r="J152">
        <v>4.8816899999999999</v>
      </c>
      <c r="K152">
        <v>4.8758100000000004</v>
      </c>
      <c r="L152">
        <v>5.4964199999999996</v>
      </c>
      <c r="N152">
        <v>4.7759600000000004</v>
      </c>
      <c r="O152">
        <v>4.7625799999999998</v>
      </c>
      <c r="P152">
        <v>5.1092899999999997</v>
      </c>
      <c r="R152">
        <v>4.8616299999999999</v>
      </c>
      <c r="S152">
        <v>4.8480499999999997</v>
      </c>
      <c r="T152">
        <v>5.1314200000000003</v>
      </c>
      <c r="V152">
        <v>4.8552999999999997</v>
      </c>
      <c r="W152">
        <v>4.8603800000000001</v>
      </c>
      <c r="X152">
        <v>5.3830600000000004</v>
      </c>
      <c r="Z152">
        <v>5.1520000000000001</v>
      </c>
      <c r="AA152">
        <v>5.1513</v>
      </c>
      <c r="AB152">
        <v>5.6924900000000003</v>
      </c>
      <c r="AD152">
        <v>5.3917900000000003</v>
      </c>
      <c r="AE152">
        <v>5.4182699999999997</v>
      </c>
      <c r="AF152">
        <v>6.3738799999999998</v>
      </c>
      <c r="AH152">
        <v>4.93527</v>
      </c>
      <c r="AI152">
        <v>4.9379600000000003</v>
      </c>
      <c r="AJ152">
        <v>5.1173200000000003</v>
      </c>
      <c r="AL152">
        <v>4.90151</v>
      </c>
      <c r="AM152">
        <v>4.9038199999999996</v>
      </c>
      <c r="AN152">
        <v>5.2019399999999996</v>
      </c>
      <c r="AP152">
        <v>0.31339299999999998</v>
      </c>
      <c r="AQ152">
        <v>0.301896</v>
      </c>
      <c r="AR152">
        <v>0.71323300000000001</v>
      </c>
      <c r="AT152">
        <v>18</v>
      </c>
      <c r="AU152">
        <f t="shared" si="18"/>
        <v>0.82124109056071881</v>
      </c>
      <c r="AV152">
        <f t="shared" si="19"/>
        <v>8.212410905607188E+20</v>
      </c>
      <c r="AW152" s="4">
        <v>0.52238450000000003</v>
      </c>
      <c r="AX152" s="4">
        <v>0.54211250000000011</v>
      </c>
      <c r="AY152" s="4">
        <v>1.3235689999999996</v>
      </c>
      <c r="AZ152">
        <f t="shared" si="20"/>
        <v>5.2238450000000001E-21</v>
      </c>
      <c r="BA152">
        <f t="shared" si="16"/>
        <v>5.4211250000000007E-21</v>
      </c>
      <c r="BB152">
        <f t="shared" si="17"/>
        <v>1.3235689999999995E-20</v>
      </c>
    </row>
    <row r="153" spans="10:57">
      <c r="J153">
        <v>0.19893999999999901</v>
      </c>
      <c r="K153">
        <v>0.20785999999999899</v>
      </c>
      <c r="L153">
        <v>0.66909999999999903</v>
      </c>
      <c r="N153">
        <v>5.5839999999999897E-2</v>
      </c>
      <c r="O153">
        <v>5.4699999999999499E-2</v>
      </c>
      <c r="P153">
        <v>0.26066999999999901</v>
      </c>
      <c r="R153">
        <v>6.3480000000000203E-2</v>
      </c>
      <c r="S153">
        <v>7.2179999999999495E-2</v>
      </c>
      <c r="T153">
        <v>0.14244999999999999</v>
      </c>
      <c r="V153">
        <v>6.4479999999999593E-2</v>
      </c>
      <c r="W153">
        <v>8.5420000000000093E-2</v>
      </c>
      <c r="X153">
        <v>0.41809000000000002</v>
      </c>
      <c r="Z153">
        <v>0.45158999999999999</v>
      </c>
      <c r="AA153">
        <v>0.47031000000000001</v>
      </c>
      <c r="AB153">
        <v>0.86104000000000003</v>
      </c>
      <c r="AD153">
        <v>0.61919999999999997</v>
      </c>
      <c r="AE153">
        <v>0.66693000000000002</v>
      </c>
      <c r="AF153">
        <v>1.4682299999999999</v>
      </c>
      <c r="AH153">
        <v>0.17571999999999999</v>
      </c>
      <c r="AI153">
        <v>0.18496000000000001</v>
      </c>
      <c r="AJ153">
        <v>0.25885000000000102</v>
      </c>
      <c r="AL153">
        <v>0.17548</v>
      </c>
      <c r="AM153">
        <v>0.18551999999999899</v>
      </c>
      <c r="AN153">
        <v>0.36242000000000002</v>
      </c>
      <c r="AP153">
        <v>0.2240442</v>
      </c>
      <c r="AQ153">
        <v>0.22959209999999999</v>
      </c>
      <c r="AR153">
        <v>0.61046500000000004</v>
      </c>
      <c r="AT153">
        <v>20</v>
      </c>
      <c r="AU153">
        <f t="shared" si="18"/>
        <v>0.91249010062302094</v>
      </c>
      <c r="AV153">
        <f t="shared" si="19"/>
        <v>9.1249010062302079E+20</v>
      </c>
      <c r="AW153" s="4">
        <v>0.55680624999999995</v>
      </c>
      <c r="AX153" s="4">
        <v>0.58385799999999999</v>
      </c>
      <c r="AY153" s="4">
        <v>1.4620512500000002</v>
      </c>
      <c r="AZ153">
        <f t="shared" si="20"/>
        <v>5.5680624999999991E-21</v>
      </c>
      <c r="BA153">
        <f t="shared" si="16"/>
        <v>5.8385799999999999E-21</v>
      </c>
      <c r="BB153">
        <f t="shared" si="17"/>
        <v>1.4620512500000002E-20</v>
      </c>
    </row>
    <row r="154" spans="10:57">
      <c r="J154">
        <v>4.7347400000000004</v>
      </c>
      <c r="K154">
        <v>4.7196800000000003</v>
      </c>
      <c r="L154">
        <v>4.8785299999999996</v>
      </c>
      <c r="N154">
        <v>4.7209300000000001</v>
      </c>
      <c r="O154">
        <v>4.7039</v>
      </c>
      <c r="P154">
        <v>4.8210300000000004</v>
      </c>
      <c r="R154">
        <v>4.7625799999999998</v>
      </c>
      <c r="S154">
        <v>4.7462499999999999</v>
      </c>
      <c r="T154">
        <v>4.8732300000000004</v>
      </c>
      <c r="V154">
        <v>4.73813</v>
      </c>
      <c r="W154">
        <v>4.7215100000000003</v>
      </c>
      <c r="X154">
        <v>4.8307599999999997</v>
      </c>
      <c r="Z154">
        <v>4.7640700000000002</v>
      </c>
      <c r="AA154">
        <v>4.7484299999999999</v>
      </c>
      <c r="AB154">
        <v>4.8903999999999996</v>
      </c>
      <c r="AD154">
        <v>4.6948800000000004</v>
      </c>
      <c r="AE154">
        <v>4.6880699999999997</v>
      </c>
      <c r="AF154">
        <v>4.8132799999999998</v>
      </c>
      <c r="AH154">
        <v>4.8037099999999997</v>
      </c>
      <c r="AI154">
        <v>4.7899799999999999</v>
      </c>
      <c r="AJ154">
        <v>4.9003800000000002</v>
      </c>
      <c r="AL154">
        <v>4.7204800000000002</v>
      </c>
      <c r="AM154">
        <v>4.7076799999999999</v>
      </c>
      <c r="AN154">
        <v>4.86212</v>
      </c>
      <c r="AP154">
        <v>9.1173000000000004E-2</v>
      </c>
      <c r="AQ154">
        <v>6.8379599999999999E-2</v>
      </c>
      <c r="AR154">
        <v>0.102287</v>
      </c>
      <c r="AT154">
        <v>22</v>
      </c>
      <c r="AU154">
        <f t="shared" si="18"/>
        <v>1.0037391106853231</v>
      </c>
      <c r="AV154">
        <f t="shared" si="19"/>
        <v>1.003739110685323E+21</v>
      </c>
      <c r="AW154" s="4">
        <v>0.66200900000000007</v>
      </c>
      <c r="AX154" s="4">
        <v>0.70276999999999978</v>
      </c>
      <c r="AY154" s="4">
        <v>1.6596255</v>
      </c>
      <c r="AZ154">
        <f t="shared" si="20"/>
        <v>6.6200900000000002E-21</v>
      </c>
      <c r="BA154">
        <f t="shared" si="16"/>
        <v>7.0276999999999975E-21</v>
      </c>
      <c r="BB154">
        <f t="shared" si="17"/>
        <v>1.6596254999999999E-20</v>
      </c>
    </row>
    <row r="155" spans="10:57">
      <c r="J155">
        <v>4.9095000000000004</v>
      </c>
      <c r="K155">
        <v>4.9018699999999997</v>
      </c>
      <c r="L155">
        <v>5.6146799999999999</v>
      </c>
      <c r="N155">
        <v>5.0584300000000004</v>
      </c>
      <c r="O155">
        <v>5.05525</v>
      </c>
      <c r="P155">
        <v>5.9165200000000002</v>
      </c>
      <c r="R155">
        <v>5.1658400000000002</v>
      </c>
      <c r="S155">
        <v>5.1680999999999999</v>
      </c>
      <c r="T155">
        <v>6.3506299999999998</v>
      </c>
      <c r="V155">
        <v>5.2676100000000003</v>
      </c>
      <c r="W155">
        <v>5.2731399999999997</v>
      </c>
      <c r="X155">
        <v>5.7531400000000001</v>
      </c>
      <c r="Z155">
        <v>5.4514399999999998</v>
      </c>
      <c r="AA155">
        <v>5.4516900000000001</v>
      </c>
      <c r="AB155">
        <v>6.1177200000000003</v>
      </c>
      <c r="AD155">
        <v>5.4791600000000003</v>
      </c>
      <c r="AE155">
        <v>5.4245200000000002</v>
      </c>
      <c r="AF155">
        <v>6.5061200000000001</v>
      </c>
      <c r="AH155">
        <v>5.4372100000000003</v>
      </c>
      <c r="AI155">
        <v>5.4800399999999998</v>
      </c>
      <c r="AJ155">
        <v>7.2015399999999996</v>
      </c>
      <c r="AL155">
        <v>5.5758200000000002</v>
      </c>
      <c r="AM155">
        <v>5.62453</v>
      </c>
      <c r="AN155">
        <v>7.1645799999999999</v>
      </c>
      <c r="AP155">
        <v>0.80094200000000004</v>
      </c>
      <c r="AQ155">
        <v>0.79170099999999999</v>
      </c>
      <c r="AR155">
        <v>1.50414</v>
      </c>
      <c r="AT155">
        <v>24</v>
      </c>
      <c r="AU155">
        <f t="shared" si="18"/>
        <v>1.0949881207476251</v>
      </c>
      <c r="AV155">
        <f t="shared" si="19"/>
        <v>1.094988120747625E+21</v>
      </c>
      <c r="AW155" s="4">
        <v>0.70685549999999986</v>
      </c>
      <c r="AX155" s="4">
        <v>0.74685724999999992</v>
      </c>
      <c r="AY155" s="4">
        <v>1.8055172500000001</v>
      </c>
      <c r="AZ155">
        <f t="shared" si="20"/>
        <v>7.0685549999999985E-21</v>
      </c>
      <c r="BA155">
        <f t="shared" si="16"/>
        <v>7.468572499999998E-21</v>
      </c>
      <c r="BB155">
        <f t="shared" si="17"/>
        <v>1.8055172499999999E-20</v>
      </c>
    </row>
    <row r="156" spans="10:57">
      <c r="J156">
        <v>0.174759999999999</v>
      </c>
      <c r="K156">
        <v>0.18218999999999899</v>
      </c>
      <c r="L156">
        <v>0.73614999999999997</v>
      </c>
      <c r="N156">
        <v>0.33750000000000002</v>
      </c>
      <c r="O156">
        <v>0.35135</v>
      </c>
      <c r="P156">
        <v>1.0954900000000001</v>
      </c>
      <c r="R156">
        <v>0.40326000000000001</v>
      </c>
      <c r="S156">
        <v>0.42185</v>
      </c>
      <c r="T156">
        <v>1.4774</v>
      </c>
      <c r="V156">
        <v>0.52947999999999995</v>
      </c>
      <c r="W156">
        <v>0.55162999999999895</v>
      </c>
      <c r="X156">
        <v>0.92237999999999998</v>
      </c>
      <c r="Z156">
        <v>0.68737000000000004</v>
      </c>
      <c r="AA156">
        <v>0.70326</v>
      </c>
      <c r="AB156">
        <v>1.22732</v>
      </c>
      <c r="AD156">
        <v>0.78427999999999998</v>
      </c>
      <c r="AE156">
        <v>0.73645000000000005</v>
      </c>
      <c r="AF156">
        <v>1.6928399999999999</v>
      </c>
      <c r="AH156">
        <v>0.63350000000000095</v>
      </c>
      <c r="AI156">
        <v>0.69006000000000001</v>
      </c>
      <c r="AJ156">
        <v>2.3011599999999999</v>
      </c>
      <c r="AL156">
        <v>0.85533999999999999</v>
      </c>
      <c r="AM156">
        <v>0.91685000000000005</v>
      </c>
      <c r="AN156">
        <v>2.30246</v>
      </c>
      <c r="AP156">
        <v>0.70976899999999998</v>
      </c>
      <c r="AQ156">
        <v>0.7233214</v>
      </c>
      <c r="AR156">
        <v>1.401853</v>
      </c>
    </row>
    <row r="157" spans="10:57">
      <c r="J157">
        <v>4.7169800000000004</v>
      </c>
      <c r="K157">
        <v>4.7002100000000002</v>
      </c>
      <c r="L157">
        <v>4.8254799999999998</v>
      </c>
      <c r="N157">
        <v>4.6927700000000003</v>
      </c>
      <c r="O157">
        <v>4.67598</v>
      </c>
      <c r="P157">
        <v>4.8217699999999999</v>
      </c>
      <c r="R157">
        <v>4.76349</v>
      </c>
      <c r="S157">
        <v>4.7505100000000002</v>
      </c>
      <c r="T157">
        <v>4.8759800000000002</v>
      </c>
      <c r="V157">
        <v>4.7259599999999997</v>
      </c>
      <c r="W157">
        <v>4.7127499999999998</v>
      </c>
      <c r="X157">
        <v>4.8530199999999999</v>
      </c>
      <c r="Z157">
        <v>4.7393799999999997</v>
      </c>
      <c r="AA157">
        <v>4.7202200000000003</v>
      </c>
      <c r="AB157">
        <v>4.8738999999999999</v>
      </c>
      <c r="AD157">
        <v>4.7196899999999999</v>
      </c>
      <c r="AE157">
        <v>4.6952800000000003</v>
      </c>
      <c r="AF157">
        <v>4.8838999999999997</v>
      </c>
      <c r="AH157">
        <v>4.7572400000000004</v>
      </c>
      <c r="AI157">
        <v>4.7430599999999998</v>
      </c>
      <c r="AJ157">
        <v>4.9264400000000004</v>
      </c>
      <c r="AL157">
        <v>4.7344600000000003</v>
      </c>
      <c r="AM157">
        <v>4.7137399999999996</v>
      </c>
      <c r="AN157">
        <v>4.8155599999999996</v>
      </c>
      <c r="AP157">
        <v>9.1926499999999994E-2</v>
      </c>
      <c r="AQ157">
        <v>7.2298299999999996E-2</v>
      </c>
      <c r="AR157">
        <v>0.10236000000000001</v>
      </c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10:57">
      <c r="J158">
        <v>4.9149099999999999</v>
      </c>
      <c r="K158">
        <v>4.9161700000000002</v>
      </c>
      <c r="L158">
        <v>5.7434399999999997</v>
      </c>
      <c r="N158">
        <v>4.9207999999999998</v>
      </c>
      <c r="O158">
        <v>4.9179399999999998</v>
      </c>
      <c r="P158">
        <v>5.7132899999999998</v>
      </c>
      <c r="R158">
        <v>4.8161399999999999</v>
      </c>
      <c r="S158">
        <v>4.80464</v>
      </c>
      <c r="T158">
        <v>4.9901200000000001</v>
      </c>
      <c r="V158">
        <v>4.7979799999999999</v>
      </c>
      <c r="W158">
        <v>4.78308</v>
      </c>
      <c r="X158">
        <v>5.05518</v>
      </c>
      <c r="Z158">
        <v>5.3919800000000002</v>
      </c>
      <c r="AA158">
        <v>5.3927899999999998</v>
      </c>
      <c r="AB158">
        <v>6.6622500000000002</v>
      </c>
      <c r="AD158">
        <v>5.3514499999999998</v>
      </c>
      <c r="AE158">
        <v>5.4074799999999996</v>
      </c>
      <c r="AF158">
        <v>7.2923499999999999</v>
      </c>
      <c r="AH158">
        <v>5.5640400000000003</v>
      </c>
      <c r="AI158">
        <v>5.6037499999999998</v>
      </c>
      <c r="AJ158">
        <v>7.1715400000000002</v>
      </c>
      <c r="AL158">
        <v>5.7240700000000002</v>
      </c>
      <c r="AM158">
        <v>5.7522200000000003</v>
      </c>
      <c r="AN158">
        <v>7.1112700000000002</v>
      </c>
      <c r="AP158">
        <v>1.0371600000000001</v>
      </c>
      <c r="AQ158">
        <v>1.0588200000000001</v>
      </c>
      <c r="AR158">
        <v>2.0400700000000001</v>
      </c>
    </row>
    <row r="159" spans="10:57">
      <c r="J159">
        <v>0.19792999999999999</v>
      </c>
      <c r="K159">
        <v>0.21596000000000001</v>
      </c>
      <c r="L159">
        <v>0.91796</v>
      </c>
      <c r="N159">
        <v>0.22803000000000001</v>
      </c>
      <c r="O159">
        <v>0.24196000000000001</v>
      </c>
      <c r="P159">
        <v>0.89151999999999998</v>
      </c>
      <c r="R159">
        <v>5.2649999999999898E-2</v>
      </c>
      <c r="S159">
        <v>5.4129999999999803E-2</v>
      </c>
      <c r="T159">
        <v>0.11414000000000001</v>
      </c>
      <c r="V159">
        <v>7.2020000000000195E-2</v>
      </c>
      <c r="W159">
        <v>7.0330000000000198E-2</v>
      </c>
      <c r="X159">
        <v>0.20216000000000001</v>
      </c>
      <c r="Z159">
        <v>0.65260000000000096</v>
      </c>
      <c r="AA159">
        <v>0.672569999999999</v>
      </c>
      <c r="AB159">
        <v>1.7883500000000001</v>
      </c>
      <c r="AD159">
        <v>0.63175999999999999</v>
      </c>
      <c r="AE159">
        <v>0.71219999999999895</v>
      </c>
      <c r="AF159">
        <v>2.4084500000000002</v>
      </c>
      <c r="AH159">
        <v>0.80679999999999996</v>
      </c>
      <c r="AI159">
        <v>0.86068999999999996</v>
      </c>
      <c r="AJ159">
        <v>2.2450999999999999</v>
      </c>
      <c r="AL159">
        <v>0.98960999999999999</v>
      </c>
      <c r="AM159">
        <v>1.0384800000000001</v>
      </c>
      <c r="AN159">
        <v>2.2957100000000001</v>
      </c>
      <c r="AP159">
        <v>0.94523349999999995</v>
      </c>
      <c r="AQ159">
        <v>0.98652169999999995</v>
      </c>
      <c r="AR159">
        <v>1.93771</v>
      </c>
    </row>
    <row r="160" spans="10:57">
      <c r="J160">
        <v>4.7226499999999998</v>
      </c>
      <c r="K160">
        <v>4.7057500000000001</v>
      </c>
      <c r="L160">
        <v>4.83988</v>
      </c>
      <c r="N160">
        <v>4.8047300000000002</v>
      </c>
      <c r="O160">
        <v>4.7872199999999996</v>
      </c>
      <c r="P160">
        <v>5.0002199999999997</v>
      </c>
      <c r="R160">
        <v>4.7971199999999996</v>
      </c>
      <c r="S160">
        <v>4.7844600000000002</v>
      </c>
      <c r="T160">
        <v>4.9340400000000004</v>
      </c>
      <c r="V160">
        <v>4.6544400000000001</v>
      </c>
      <c r="W160">
        <v>4.6546099999999999</v>
      </c>
      <c r="X160">
        <v>4.7873000000000001</v>
      </c>
      <c r="Z160">
        <v>4.8231900000000003</v>
      </c>
      <c r="AA160">
        <v>4.8024399999999998</v>
      </c>
      <c r="AB160">
        <v>4.9176299999999999</v>
      </c>
      <c r="AD160">
        <v>4.7804900000000004</v>
      </c>
      <c r="AE160">
        <v>4.7670199999999996</v>
      </c>
      <c r="AF160">
        <v>4.9344200000000003</v>
      </c>
      <c r="AH160">
        <v>4.7256900000000002</v>
      </c>
      <c r="AI160">
        <v>4.7080000000000002</v>
      </c>
      <c r="AJ160">
        <v>4.8428899999999997</v>
      </c>
      <c r="AL160">
        <v>4.7492400000000004</v>
      </c>
      <c r="AM160">
        <v>4.7333999999999996</v>
      </c>
      <c r="AN160">
        <v>4.8905000000000003</v>
      </c>
      <c r="AP160">
        <v>8.9650800000000003E-2</v>
      </c>
      <c r="AQ160">
        <v>7.0600200000000002E-2</v>
      </c>
      <c r="AR160">
        <v>0.10705199999999999</v>
      </c>
    </row>
    <row r="161" spans="10:44">
      <c r="J161">
        <v>4.9675799999999999</v>
      </c>
      <c r="K161">
        <v>4.9358599999999999</v>
      </c>
      <c r="L161">
        <v>5.4493299999999998</v>
      </c>
      <c r="N161">
        <v>5.0960099999999997</v>
      </c>
      <c r="O161">
        <v>5.0779399999999999</v>
      </c>
      <c r="P161">
        <v>6.1163699999999999</v>
      </c>
      <c r="R161">
        <v>5.15543</v>
      </c>
      <c r="S161">
        <v>5.1526699999999996</v>
      </c>
      <c r="T161">
        <v>5.8358699999999999</v>
      </c>
      <c r="V161">
        <v>5.1498200000000001</v>
      </c>
      <c r="W161">
        <v>5.19292</v>
      </c>
      <c r="X161">
        <v>5.8030499999999998</v>
      </c>
      <c r="Z161">
        <v>5.3166700000000002</v>
      </c>
      <c r="AA161">
        <v>5.32822</v>
      </c>
      <c r="AB161">
        <v>6.0698600000000003</v>
      </c>
      <c r="AD161">
        <v>5.4071600000000002</v>
      </c>
      <c r="AE161">
        <v>5.4229000000000003</v>
      </c>
      <c r="AF161">
        <v>6.6525299999999996</v>
      </c>
      <c r="AH161">
        <v>5.5003599999999997</v>
      </c>
      <c r="AI161">
        <v>5.5275600000000003</v>
      </c>
      <c r="AJ161">
        <v>6.9604699999999999</v>
      </c>
      <c r="AL161">
        <v>5.6841299999999997</v>
      </c>
      <c r="AM161">
        <v>5.6943400000000004</v>
      </c>
      <c r="AN161">
        <v>8.2394800000000004</v>
      </c>
      <c r="AP161">
        <v>0.28214800000000001</v>
      </c>
      <c r="AQ161">
        <v>0.28281299999999998</v>
      </c>
      <c r="AR161">
        <v>0.70083200000000001</v>
      </c>
    </row>
    <row r="162" spans="10:44">
      <c r="J162">
        <v>0.24493000000000001</v>
      </c>
      <c r="K162">
        <v>0.23011000000000001</v>
      </c>
      <c r="L162">
        <v>0.60945000000000005</v>
      </c>
      <c r="N162">
        <v>0.29127999999999998</v>
      </c>
      <c r="O162">
        <v>0.29071999999999998</v>
      </c>
      <c r="P162">
        <v>1.11615</v>
      </c>
      <c r="R162">
        <v>0.35831000000000002</v>
      </c>
      <c r="S162">
        <v>0.36820999999999898</v>
      </c>
      <c r="T162">
        <v>0.90183000000000002</v>
      </c>
      <c r="V162">
        <v>0.49537999999999999</v>
      </c>
      <c r="W162">
        <v>0.53830999999999996</v>
      </c>
      <c r="X162">
        <v>1.0157499999999999</v>
      </c>
      <c r="Z162">
        <v>0.49347999999999997</v>
      </c>
      <c r="AA162">
        <v>0.52578000000000003</v>
      </c>
      <c r="AB162">
        <v>1.1522300000000001</v>
      </c>
      <c r="AD162">
        <v>0.62666999999999995</v>
      </c>
      <c r="AE162">
        <v>0.65588000000000002</v>
      </c>
      <c r="AF162">
        <v>1.71811</v>
      </c>
      <c r="AH162">
        <v>0.77466999999999997</v>
      </c>
      <c r="AI162">
        <v>0.81955999999999996</v>
      </c>
      <c r="AJ162">
        <v>2.1175799999999998</v>
      </c>
      <c r="AL162">
        <v>0.934889999999999</v>
      </c>
      <c r="AM162">
        <v>0.96094000000000102</v>
      </c>
      <c r="AN162">
        <v>3.3489800000000001</v>
      </c>
      <c r="AP162">
        <v>0.19249720000000001</v>
      </c>
      <c r="AQ162">
        <v>0.21221280000000001</v>
      </c>
      <c r="AR162">
        <v>0.59377999999999997</v>
      </c>
    </row>
    <row r="163" spans="10:44">
      <c r="J163">
        <v>4.7311500000000004</v>
      </c>
      <c r="K163">
        <v>4.7194599999999998</v>
      </c>
      <c r="L163">
        <v>4.8432899999999997</v>
      </c>
      <c r="N163">
        <v>4.7736599999999996</v>
      </c>
      <c r="O163">
        <v>4.7553599999999996</v>
      </c>
      <c r="P163">
        <v>4.8839499999999996</v>
      </c>
      <c r="R163">
        <v>4.7031099999999997</v>
      </c>
      <c r="S163">
        <v>4.6833799999999997</v>
      </c>
      <c r="T163">
        <v>4.7880700000000003</v>
      </c>
      <c r="V163">
        <v>4.7709700000000002</v>
      </c>
      <c r="W163">
        <v>4.75779</v>
      </c>
      <c r="X163">
        <v>4.9025100000000004</v>
      </c>
      <c r="Z163">
        <v>4.6049600000000002</v>
      </c>
      <c r="AA163">
        <v>4.5994200000000003</v>
      </c>
      <c r="AB163">
        <v>4.6756799999999998</v>
      </c>
      <c r="AD163">
        <v>4.8137800000000004</v>
      </c>
      <c r="AE163">
        <v>4.7915000000000001</v>
      </c>
      <c r="AF163">
        <v>4.9605800000000002</v>
      </c>
      <c r="AH163">
        <v>4.69747</v>
      </c>
      <c r="AI163">
        <v>4.6898799999999996</v>
      </c>
      <c r="AJ163">
        <v>4.7731399999999997</v>
      </c>
      <c r="AL163">
        <v>4.8451300000000002</v>
      </c>
      <c r="AM163">
        <v>4.8267699999999998</v>
      </c>
      <c r="AN163">
        <v>5.0240600000000004</v>
      </c>
      <c r="AP163">
        <v>8.9174299999999998E-2</v>
      </c>
      <c r="AQ163">
        <v>7.36869E-2</v>
      </c>
      <c r="AR163">
        <v>0.104301</v>
      </c>
    </row>
    <row r="164" spans="10:44">
      <c r="J164">
        <v>4.7774299999999998</v>
      </c>
      <c r="K164">
        <v>4.7728799999999998</v>
      </c>
      <c r="L164">
        <v>4.9689500000000004</v>
      </c>
      <c r="N164">
        <v>4.8322200000000004</v>
      </c>
      <c r="O164">
        <v>4.8189299999999999</v>
      </c>
      <c r="P164">
        <v>4.9869500000000002</v>
      </c>
      <c r="R164">
        <v>5.1374399999999998</v>
      </c>
      <c r="S164">
        <v>5.1592000000000002</v>
      </c>
      <c r="T164">
        <v>5.6140600000000003</v>
      </c>
      <c r="V164">
        <v>4.8760500000000002</v>
      </c>
      <c r="W164">
        <v>4.8580899999999998</v>
      </c>
      <c r="X164">
        <v>5.1236100000000002</v>
      </c>
      <c r="Z164">
        <v>5.0552299999999999</v>
      </c>
      <c r="AA164">
        <v>5.0737699999999997</v>
      </c>
      <c r="AB164">
        <v>5.5147000000000004</v>
      </c>
      <c r="AD164">
        <v>5.5860700000000003</v>
      </c>
      <c r="AE164">
        <v>5.60365</v>
      </c>
      <c r="AF164">
        <v>6.4374700000000002</v>
      </c>
      <c r="AH164">
        <v>5.1440599999999996</v>
      </c>
      <c r="AI164">
        <v>5.2866</v>
      </c>
      <c r="AJ164">
        <v>5.6456400000000002</v>
      </c>
      <c r="AL164">
        <v>5.8915699999999998</v>
      </c>
      <c r="AM164">
        <v>5.9435200000000004</v>
      </c>
      <c r="AN164">
        <v>8.3695000000000004</v>
      </c>
      <c r="AP164">
        <v>0.30910599999999999</v>
      </c>
      <c r="AQ164">
        <v>0.30194100000000001</v>
      </c>
      <c r="AR164">
        <v>0.85287800000000002</v>
      </c>
    </row>
    <row r="165" spans="10:44">
      <c r="J165">
        <v>4.62800000000003E-2</v>
      </c>
      <c r="K165">
        <v>5.3420000000000002E-2</v>
      </c>
      <c r="L165">
        <v>0.12565999999999999</v>
      </c>
      <c r="N165">
        <v>5.8559999999999897E-2</v>
      </c>
      <c r="O165">
        <v>6.3570000000000307E-2</v>
      </c>
      <c r="P165">
        <v>0.10299999999999999</v>
      </c>
      <c r="R165">
        <v>0.43432999999999999</v>
      </c>
      <c r="S165">
        <v>0.47582000000000102</v>
      </c>
      <c r="T165">
        <v>0.82599</v>
      </c>
      <c r="V165">
        <v>0.10508000000000001</v>
      </c>
      <c r="W165">
        <v>0.1003</v>
      </c>
      <c r="X165">
        <v>0.22109999999999999</v>
      </c>
      <c r="Z165">
        <v>0.45027</v>
      </c>
      <c r="AA165">
        <v>0.47434999999999899</v>
      </c>
      <c r="AB165">
        <v>0.83902000000000099</v>
      </c>
      <c r="AD165">
        <v>0.77229000000000103</v>
      </c>
      <c r="AE165">
        <v>0.81215000000000004</v>
      </c>
      <c r="AF165">
        <v>1.47689</v>
      </c>
      <c r="AH165">
        <v>0.44658999999999999</v>
      </c>
      <c r="AI165">
        <v>0.59671999999999903</v>
      </c>
      <c r="AJ165">
        <v>0.87250000000000005</v>
      </c>
      <c r="AL165">
        <v>1.04644</v>
      </c>
      <c r="AM165">
        <v>1.1167499999999999</v>
      </c>
      <c r="AN165">
        <v>3.34544</v>
      </c>
      <c r="AP165">
        <v>0.21993170000000001</v>
      </c>
      <c r="AQ165">
        <v>0.22825409999999999</v>
      </c>
      <c r="AR165">
        <v>0.74857700000000005</v>
      </c>
    </row>
    <row r="166" spans="10:44">
      <c r="J166">
        <v>4.6807100000000004</v>
      </c>
      <c r="K166">
        <v>4.6603199999999996</v>
      </c>
      <c r="L166">
        <v>4.8085699999999996</v>
      </c>
      <c r="N166">
        <v>4.7986599999999999</v>
      </c>
      <c r="O166">
        <v>4.7821699999999998</v>
      </c>
      <c r="P166">
        <v>4.9544600000000001</v>
      </c>
      <c r="R166">
        <v>4.7386499999999998</v>
      </c>
      <c r="S166">
        <v>4.7313000000000001</v>
      </c>
      <c r="T166">
        <v>4.87669</v>
      </c>
      <c r="V166">
        <v>4.7958800000000004</v>
      </c>
      <c r="W166">
        <v>4.7757199999999997</v>
      </c>
      <c r="X166">
        <v>4.9118000000000004</v>
      </c>
      <c r="Z166">
        <v>4.7046000000000001</v>
      </c>
      <c r="AA166">
        <v>4.6911699999999996</v>
      </c>
      <c r="AB166">
        <v>4.8110799999999996</v>
      </c>
      <c r="AD166">
        <v>4.7611699999999999</v>
      </c>
      <c r="AE166">
        <v>4.7399199999999997</v>
      </c>
      <c r="AF166">
        <v>4.8251200000000001</v>
      </c>
      <c r="AH166">
        <v>4.7009699999999999</v>
      </c>
      <c r="AI166">
        <v>4.6841299999999997</v>
      </c>
      <c r="AJ166">
        <v>4.8464299999999998</v>
      </c>
      <c r="AL166">
        <v>4.7514599999999998</v>
      </c>
      <c r="AM166">
        <v>4.7261499999999996</v>
      </c>
      <c r="AN166">
        <v>4.9146999999999998</v>
      </c>
      <c r="AP166">
        <v>9.3178300000000006E-2</v>
      </c>
      <c r="AQ166">
        <v>6.9742799999999994E-2</v>
      </c>
      <c r="AR166">
        <v>0.105659</v>
      </c>
    </row>
    <row r="167" spans="10:44">
      <c r="J167">
        <v>4.9007399999999999</v>
      </c>
      <c r="K167">
        <v>4.9033300000000004</v>
      </c>
      <c r="L167">
        <v>5.31271</v>
      </c>
      <c r="N167">
        <v>5.0787599999999999</v>
      </c>
      <c r="O167">
        <v>5.0486300000000002</v>
      </c>
      <c r="P167">
        <v>5.6268399999999996</v>
      </c>
      <c r="R167">
        <v>5.17</v>
      </c>
      <c r="S167">
        <v>5.1874200000000004</v>
      </c>
      <c r="T167">
        <v>5.9294700000000002</v>
      </c>
      <c r="V167">
        <v>5.3421099999999999</v>
      </c>
      <c r="W167">
        <v>5.3640699999999999</v>
      </c>
      <c r="X167">
        <v>6.5343299999999997</v>
      </c>
      <c r="Z167">
        <v>5.1818499999999998</v>
      </c>
      <c r="AA167">
        <v>5.2038399999999996</v>
      </c>
      <c r="AB167">
        <v>6.4719499999999996</v>
      </c>
      <c r="AD167">
        <v>5.3531199999999997</v>
      </c>
      <c r="AE167">
        <v>5.3656499999999996</v>
      </c>
      <c r="AF167">
        <v>6.4280900000000001</v>
      </c>
      <c r="AH167">
        <v>5.59558</v>
      </c>
      <c r="AI167">
        <v>5.62066</v>
      </c>
      <c r="AJ167">
        <v>6.7678399999999996</v>
      </c>
      <c r="AL167">
        <v>5.59781</v>
      </c>
      <c r="AM167">
        <v>5.6329200000000004</v>
      </c>
      <c r="AN167">
        <v>6.4726600000000003</v>
      </c>
      <c r="AP167">
        <v>0.77199600000000002</v>
      </c>
      <c r="AQ167">
        <v>0.74873100000000004</v>
      </c>
      <c r="AR167">
        <v>1.5516700000000001</v>
      </c>
    </row>
    <row r="168" spans="10:44">
      <c r="J168">
        <v>0.22003</v>
      </c>
      <c r="K168">
        <v>0.24301</v>
      </c>
      <c r="L168">
        <v>0.50414000000000003</v>
      </c>
      <c r="N168">
        <v>0.28010000000000002</v>
      </c>
      <c r="O168">
        <v>0.26645999999999997</v>
      </c>
      <c r="P168">
        <v>0.67237999999999998</v>
      </c>
      <c r="R168">
        <v>0.43135000000000001</v>
      </c>
      <c r="S168">
        <v>0.45612000000000003</v>
      </c>
      <c r="T168">
        <v>1.05278</v>
      </c>
      <c r="V168">
        <v>0.54622999999999999</v>
      </c>
      <c r="W168">
        <v>0.58835000000000004</v>
      </c>
      <c r="X168">
        <v>1.62253</v>
      </c>
      <c r="Z168">
        <v>0.47725000000000001</v>
      </c>
      <c r="AA168">
        <v>0.51266999999999996</v>
      </c>
      <c r="AB168">
        <v>1.6608700000000001</v>
      </c>
      <c r="AD168">
        <v>0.59194999999999998</v>
      </c>
      <c r="AE168">
        <v>0.62573000000000001</v>
      </c>
      <c r="AF168">
        <v>1.60297</v>
      </c>
      <c r="AH168">
        <v>0.89461000000000002</v>
      </c>
      <c r="AI168">
        <v>0.93652999999999997</v>
      </c>
      <c r="AJ168">
        <v>1.9214100000000001</v>
      </c>
      <c r="AL168">
        <v>0.84635000000000005</v>
      </c>
      <c r="AM168">
        <v>0.90677000000000096</v>
      </c>
      <c r="AN168">
        <v>1.55796</v>
      </c>
      <c r="AP168">
        <v>0.67881769999999997</v>
      </c>
      <c r="AQ168">
        <v>0.67898820000000004</v>
      </c>
      <c r="AR168">
        <v>1.4460109999999999</v>
      </c>
    </row>
    <row r="169" spans="10:44">
      <c r="J169">
        <v>4.6194800000000003</v>
      </c>
      <c r="K169">
        <v>4.6081899999999996</v>
      </c>
      <c r="L169">
        <v>4.7261600000000001</v>
      </c>
      <c r="N169">
        <v>4.6925299999999996</v>
      </c>
      <c r="O169">
        <v>4.6773600000000002</v>
      </c>
      <c r="P169">
        <v>4.8403999999999998</v>
      </c>
      <c r="R169">
        <v>4.7669499999999996</v>
      </c>
      <c r="S169">
        <v>4.7601000000000004</v>
      </c>
      <c r="T169">
        <v>4.8908899999999997</v>
      </c>
      <c r="V169">
        <v>4.6972899999999997</v>
      </c>
      <c r="W169">
        <v>4.68865</v>
      </c>
      <c r="X169">
        <v>4.8385999999999996</v>
      </c>
      <c r="Z169">
        <v>4.7556099999999999</v>
      </c>
      <c r="AA169">
        <v>4.7412200000000002</v>
      </c>
      <c r="AB169">
        <v>4.8778100000000002</v>
      </c>
      <c r="AD169">
        <v>4.7913100000000002</v>
      </c>
      <c r="AE169">
        <v>4.76654</v>
      </c>
      <c r="AF169">
        <v>4.9034599999999999</v>
      </c>
      <c r="AH169">
        <v>4.7322199999999999</v>
      </c>
      <c r="AI169">
        <v>4.7124499999999996</v>
      </c>
      <c r="AJ169">
        <v>4.8236800000000004</v>
      </c>
      <c r="AL169">
        <v>4.69808</v>
      </c>
      <c r="AM169">
        <v>4.6822600000000003</v>
      </c>
      <c r="AN169">
        <v>4.8044900000000004</v>
      </c>
      <c r="AP169">
        <v>8.9109800000000003E-2</v>
      </c>
      <c r="AQ169">
        <v>7.5631900000000002E-2</v>
      </c>
      <c r="AR169">
        <v>0.102621</v>
      </c>
    </row>
    <row r="170" spans="10:44">
      <c r="J170">
        <v>4.6668399999999997</v>
      </c>
      <c r="K170">
        <v>4.6604099999999997</v>
      </c>
      <c r="L170">
        <v>4.8096699999999997</v>
      </c>
      <c r="N170">
        <v>4.7587200000000003</v>
      </c>
      <c r="O170">
        <v>4.7564299999999999</v>
      </c>
      <c r="P170">
        <v>5.09551</v>
      </c>
      <c r="R170">
        <v>4.8625299999999996</v>
      </c>
      <c r="S170">
        <v>4.8554500000000003</v>
      </c>
      <c r="T170">
        <v>5.1714799999999999</v>
      </c>
      <c r="V170">
        <v>4.8348899999999997</v>
      </c>
      <c r="W170">
        <v>4.8280799999999999</v>
      </c>
      <c r="X170">
        <v>5.3349700000000002</v>
      </c>
      <c r="Z170">
        <v>5.2031999999999998</v>
      </c>
      <c r="AA170">
        <v>5.19217</v>
      </c>
      <c r="AB170">
        <v>5.8042800000000003</v>
      </c>
      <c r="AD170">
        <v>5.2069200000000002</v>
      </c>
      <c r="AE170">
        <v>5.1716199999999999</v>
      </c>
      <c r="AF170">
        <v>6.1170999999999998</v>
      </c>
      <c r="AH170">
        <v>5.5979099999999997</v>
      </c>
      <c r="AI170">
        <v>5.6087899999999999</v>
      </c>
      <c r="AJ170">
        <v>6.7588999999999997</v>
      </c>
      <c r="AL170">
        <v>5.4903000000000004</v>
      </c>
      <c r="AM170">
        <v>5.54054</v>
      </c>
      <c r="AN170">
        <v>6.1340700000000004</v>
      </c>
      <c r="AP170">
        <v>0.292877</v>
      </c>
      <c r="AQ170">
        <v>0.29068500000000003</v>
      </c>
      <c r="AR170">
        <v>0.45937299999999998</v>
      </c>
    </row>
    <row r="171" spans="10:44">
      <c r="J171">
        <v>4.7359999999999403E-2</v>
      </c>
      <c r="K171">
        <v>5.2219999999999302E-2</v>
      </c>
      <c r="L171">
        <v>8.3509999999999501E-2</v>
      </c>
      <c r="N171">
        <v>6.6190000000000596E-2</v>
      </c>
      <c r="O171">
        <v>7.9069999999999793E-2</v>
      </c>
      <c r="P171">
        <v>0.25511</v>
      </c>
      <c r="R171">
        <v>9.5579999999999998E-2</v>
      </c>
      <c r="S171">
        <v>9.5350000000000698E-2</v>
      </c>
      <c r="T171">
        <v>0.28059000000000001</v>
      </c>
      <c r="V171">
        <v>0.1376</v>
      </c>
      <c r="W171">
        <v>0.13943</v>
      </c>
      <c r="X171">
        <v>0.49637000000000098</v>
      </c>
      <c r="Z171">
        <v>0.44758999999999999</v>
      </c>
      <c r="AA171">
        <v>0.45095000000000002</v>
      </c>
      <c r="AB171">
        <v>0.92647000000000002</v>
      </c>
      <c r="AD171">
        <v>0.41560999999999998</v>
      </c>
      <c r="AE171">
        <v>0.40508</v>
      </c>
      <c r="AF171">
        <v>1.2136400000000001</v>
      </c>
      <c r="AH171">
        <v>0.86568999999999996</v>
      </c>
      <c r="AI171">
        <v>0.89633999999999903</v>
      </c>
      <c r="AJ171">
        <v>1.9352199999999999</v>
      </c>
      <c r="AL171">
        <v>0.79222000000000004</v>
      </c>
      <c r="AM171">
        <v>0.85828000000000004</v>
      </c>
      <c r="AN171">
        <v>1.32958</v>
      </c>
      <c r="AP171">
        <v>0.20376720000000001</v>
      </c>
      <c r="AQ171">
        <v>0.2150531</v>
      </c>
      <c r="AR171">
        <v>0.35675200000000001</v>
      </c>
    </row>
    <row r="172" spans="10:44">
      <c r="J172">
        <v>4.7674899999999996</v>
      </c>
      <c r="K172">
        <v>4.7551399999999999</v>
      </c>
      <c r="L172">
        <v>4.8903299999999996</v>
      </c>
      <c r="N172">
        <v>4.6982200000000001</v>
      </c>
      <c r="O172">
        <v>4.6846800000000002</v>
      </c>
      <c r="P172">
        <v>4.8271699999999997</v>
      </c>
      <c r="R172">
        <v>4.8273099999999998</v>
      </c>
      <c r="S172">
        <v>4.8096899999999998</v>
      </c>
      <c r="T172">
        <v>4.9477900000000004</v>
      </c>
      <c r="V172">
        <v>4.7680699999999998</v>
      </c>
      <c r="W172">
        <v>4.7517699999999996</v>
      </c>
      <c r="X172">
        <v>4.9022600000000001</v>
      </c>
      <c r="Z172">
        <v>4.8066500000000003</v>
      </c>
      <c r="AA172">
        <v>4.7767299999999997</v>
      </c>
      <c r="AB172">
        <v>4.9251399999999999</v>
      </c>
      <c r="AD172">
        <v>4.7918000000000003</v>
      </c>
      <c r="AE172">
        <v>4.7762500000000001</v>
      </c>
      <c r="AF172">
        <v>4.9245799999999997</v>
      </c>
      <c r="AH172">
        <v>4.7305400000000004</v>
      </c>
      <c r="AI172">
        <v>4.7130200000000002</v>
      </c>
      <c r="AJ172">
        <v>4.8778800000000002</v>
      </c>
      <c r="AL172">
        <v>4.5852399999999998</v>
      </c>
      <c r="AM172">
        <v>4.5712700000000002</v>
      </c>
      <c r="AN172">
        <v>4.6893399999999996</v>
      </c>
      <c r="AP172">
        <v>9.2627600000000004E-2</v>
      </c>
      <c r="AQ172">
        <v>7.1062500000000001E-2</v>
      </c>
      <c r="AR172">
        <v>0.106377</v>
      </c>
    </row>
    <row r="173" spans="10:44">
      <c r="J173">
        <v>4.9620800000000003</v>
      </c>
      <c r="K173">
        <v>4.9563199999999998</v>
      </c>
      <c r="L173">
        <v>5.3657599999999999</v>
      </c>
      <c r="N173">
        <v>4.7680199999999999</v>
      </c>
      <c r="O173">
        <v>4.7599900000000002</v>
      </c>
      <c r="P173">
        <v>5.0320299999999998</v>
      </c>
      <c r="R173">
        <v>5.1951700000000001</v>
      </c>
      <c r="S173">
        <v>5.17415</v>
      </c>
      <c r="T173">
        <v>6.41418</v>
      </c>
      <c r="V173">
        <v>4.8467900000000004</v>
      </c>
      <c r="W173">
        <v>4.8332899999999999</v>
      </c>
      <c r="X173">
        <v>5.1608599999999996</v>
      </c>
      <c r="Z173">
        <v>5.4566499999999998</v>
      </c>
      <c r="AA173">
        <v>5.4753600000000002</v>
      </c>
      <c r="AB173">
        <v>6.3402500000000002</v>
      </c>
      <c r="AD173">
        <v>5.4778500000000001</v>
      </c>
      <c r="AE173">
        <v>5.5268899999999999</v>
      </c>
      <c r="AF173">
        <v>5.9672900000000002</v>
      </c>
      <c r="AH173">
        <v>5.6811499999999997</v>
      </c>
      <c r="AI173">
        <v>5.7161999999999997</v>
      </c>
      <c r="AJ173">
        <v>7.6165099999999999</v>
      </c>
      <c r="AL173">
        <v>5.3210899999999999</v>
      </c>
      <c r="AM173">
        <v>5.3190999999999997</v>
      </c>
      <c r="AN173">
        <v>6.8327400000000003</v>
      </c>
      <c r="AP173">
        <v>1.0422499999999999</v>
      </c>
      <c r="AQ173">
        <v>1.0070399999999999</v>
      </c>
      <c r="AR173">
        <v>1.76545</v>
      </c>
    </row>
    <row r="174" spans="10:44">
      <c r="J174">
        <v>0.19459000000000001</v>
      </c>
      <c r="K174">
        <v>0.20118</v>
      </c>
      <c r="L174">
        <v>0.47543000000000002</v>
      </c>
      <c r="N174">
        <v>6.9799999999999904E-2</v>
      </c>
      <c r="O174">
        <v>7.5310000000000002E-2</v>
      </c>
      <c r="P174">
        <v>0.20485999999999999</v>
      </c>
      <c r="R174">
        <v>0.36786000000000002</v>
      </c>
      <c r="S174">
        <v>0.36446000000000001</v>
      </c>
      <c r="T174">
        <v>1.4663900000000001</v>
      </c>
      <c r="V174">
        <v>7.8720000000000595E-2</v>
      </c>
      <c r="W174">
        <v>8.1519999999999398E-2</v>
      </c>
      <c r="X174">
        <v>0.258599999999999</v>
      </c>
      <c r="Z174">
        <v>0.64999999999999902</v>
      </c>
      <c r="AA174">
        <v>0.69863000000000097</v>
      </c>
      <c r="AB174">
        <v>1.4151100000000001</v>
      </c>
      <c r="AD174">
        <v>0.68605000000000005</v>
      </c>
      <c r="AE174">
        <v>0.75063999999999997</v>
      </c>
      <c r="AF174">
        <v>1.04271</v>
      </c>
      <c r="AH174">
        <v>0.95060999999999996</v>
      </c>
      <c r="AI174">
        <v>1.00318</v>
      </c>
      <c r="AJ174">
        <v>2.7386300000000001</v>
      </c>
      <c r="AL174">
        <v>0.73585</v>
      </c>
      <c r="AM174">
        <v>0.74782999999999999</v>
      </c>
      <c r="AN174">
        <v>2.1434000000000002</v>
      </c>
      <c r="AP174">
        <v>0.94962239999999998</v>
      </c>
      <c r="AQ174">
        <v>0.93597750000000002</v>
      </c>
      <c r="AR174">
        <v>1.659073</v>
      </c>
    </row>
    <row r="175" spans="10:44">
      <c r="J175">
        <v>4.7691299999999996</v>
      </c>
      <c r="K175">
        <v>4.7473700000000001</v>
      </c>
      <c r="L175">
        <v>4.8679300000000003</v>
      </c>
      <c r="N175">
        <v>4.7402100000000003</v>
      </c>
      <c r="O175">
        <v>4.7230400000000001</v>
      </c>
      <c r="P175">
        <v>4.8555099999999998</v>
      </c>
      <c r="R175">
        <v>4.7184999999999997</v>
      </c>
      <c r="S175">
        <v>4.7105199999999998</v>
      </c>
      <c r="T175">
        <v>4.8569899999999997</v>
      </c>
      <c r="V175">
        <v>4.81257</v>
      </c>
      <c r="W175">
        <v>4.78322</v>
      </c>
      <c r="X175">
        <v>4.8848500000000001</v>
      </c>
      <c r="Z175">
        <v>4.7890800000000002</v>
      </c>
      <c r="AA175">
        <v>4.7663700000000002</v>
      </c>
      <c r="AB175">
        <v>4.9318600000000004</v>
      </c>
      <c r="AD175">
        <v>4.7094399999999998</v>
      </c>
      <c r="AE175">
        <v>4.69895</v>
      </c>
      <c r="AF175">
        <v>4.8255299999999997</v>
      </c>
      <c r="AH175">
        <v>4.7630499999999998</v>
      </c>
      <c r="AI175">
        <v>4.74742</v>
      </c>
      <c r="AJ175">
        <v>4.9329499999999999</v>
      </c>
      <c r="AL175">
        <v>4.7999400000000003</v>
      </c>
      <c r="AM175">
        <v>4.76492</v>
      </c>
      <c r="AN175">
        <v>4.9742600000000001</v>
      </c>
      <c r="AP175">
        <v>9.1250399999999995E-2</v>
      </c>
      <c r="AQ175">
        <v>7.0380200000000004E-2</v>
      </c>
      <c r="AR175">
        <v>0.104906</v>
      </c>
    </row>
    <row r="176" spans="10:44">
      <c r="J176">
        <v>4.9814699999999998</v>
      </c>
      <c r="K176">
        <v>4.9737</v>
      </c>
      <c r="L176">
        <v>5.7719800000000001</v>
      </c>
      <c r="N176">
        <v>5.0689299999999999</v>
      </c>
      <c r="O176">
        <v>5.0903499999999999</v>
      </c>
      <c r="P176">
        <v>5.8982000000000001</v>
      </c>
      <c r="R176">
        <v>5.1229399999999998</v>
      </c>
      <c r="S176">
        <v>5.1328100000000001</v>
      </c>
      <c r="T176">
        <v>5.6886099999999997</v>
      </c>
      <c r="V176">
        <v>5.2705500000000001</v>
      </c>
      <c r="W176">
        <v>5.2949299999999999</v>
      </c>
      <c r="X176">
        <v>6.4828999999999999</v>
      </c>
      <c r="Z176">
        <v>5.4320300000000001</v>
      </c>
      <c r="AA176">
        <v>5.4358399999999998</v>
      </c>
      <c r="AB176">
        <v>6.8194400000000002</v>
      </c>
      <c r="AD176">
        <v>5.4056300000000004</v>
      </c>
      <c r="AE176">
        <v>5.3989500000000001</v>
      </c>
      <c r="AF176">
        <v>6.4015399999999998</v>
      </c>
      <c r="AH176">
        <v>4.9564500000000002</v>
      </c>
      <c r="AI176">
        <v>4.9674300000000002</v>
      </c>
      <c r="AJ176">
        <v>5.6054500000000003</v>
      </c>
      <c r="AL176">
        <v>5.7921300000000002</v>
      </c>
      <c r="AM176">
        <v>5.8554300000000001</v>
      </c>
      <c r="AN176">
        <v>7.6167600000000002</v>
      </c>
      <c r="AP176">
        <v>1.1205099999999999</v>
      </c>
      <c r="AQ176">
        <v>1.11009</v>
      </c>
      <c r="AR176">
        <v>2.7138499999999999</v>
      </c>
    </row>
    <row r="177" spans="10:44">
      <c r="J177">
        <v>0.21234</v>
      </c>
      <c r="K177">
        <v>0.22633</v>
      </c>
      <c r="L177">
        <v>0.90405000000000002</v>
      </c>
      <c r="N177">
        <v>0.32872000000000001</v>
      </c>
      <c r="O177">
        <v>0.36731000000000003</v>
      </c>
      <c r="P177">
        <v>1.0426899999999999</v>
      </c>
      <c r="R177">
        <v>0.40444000000000002</v>
      </c>
      <c r="S177">
        <v>0.42229</v>
      </c>
      <c r="T177">
        <v>0.83162000000000003</v>
      </c>
      <c r="V177">
        <v>0.45798</v>
      </c>
      <c r="W177">
        <v>0.51171</v>
      </c>
      <c r="X177">
        <v>1.59805</v>
      </c>
      <c r="Z177">
        <v>0.64295000000000002</v>
      </c>
      <c r="AA177">
        <v>0.66947000000000001</v>
      </c>
      <c r="AB177">
        <v>1.88758</v>
      </c>
      <c r="AD177">
        <v>0.69619000000000097</v>
      </c>
      <c r="AE177">
        <v>0.7</v>
      </c>
      <c r="AF177">
        <v>1.5760099999999999</v>
      </c>
      <c r="AH177">
        <v>0.19339999999999999</v>
      </c>
      <c r="AI177">
        <v>0.22001000000000001</v>
      </c>
      <c r="AJ177">
        <v>0.67249999999999999</v>
      </c>
      <c r="AL177">
        <v>0.99219000000000002</v>
      </c>
      <c r="AM177">
        <v>1.0905100000000001</v>
      </c>
      <c r="AN177">
        <v>2.6425000000000001</v>
      </c>
      <c r="AP177">
        <v>1.0292596000000001</v>
      </c>
      <c r="AQ177">
        <v>1.0397098</v>
      </c>
      <c r="AR177">
        <v>2.6089440000000002</v>
      </c>
    </row>
    <row r="178" spans="10:44">
      <c r="J178">
        <v>4.6807699999999999</v>
      </c>
      <c r="K178">
        <v>4.6738400000000002</v>
      </c>
      <c r="L178">
        <v>4.8529</v>
      </c>
      <c r="N178">
        <v>4.7859699999999998</v>
      </c>
      <c r="O178">
        <v>4.7687999999999997</v>
      </c>
      <c r="P178">
        <v>4.8931699999999996</v>
      </c>
      <c r="R178">
        <v>4.8431899999999999</v>
      </c>
      <c r="S178">
        <v>4.8159400000000003</v>
      </c>
      <c r="T178">
        <v>4.9544899999999998</v>
      </c>
      <c r="V178">
        <v>4.77339</v>
      </c>
      <c r="W178">
        <v>4.7616699999999996</v>
      </c>
      <c r="X178">
        <v>4.8696599999999997</v>
      </c>
      <c r="Z178">
        <v>4.7003399999999997</v>
      </c>
      <c r="AA178">
        <v>4.6863799999999998</v>
      </c>
      <c r="AB178">
        <v>4.7968099999999998</v>
      </c>
      <c r="AD178">
        <v>4.7548000000000004</v>
      </c>
      <c r="AE178">
        <v>4.7353699999999996</v>
      </c>
      <c r="AF178">
        <v>4.8883299999999998</v>
      </c>
      <c r="AH178">
        <v>4.8591300000000004</v>
      </c>
      <c r="AI178">
        <v>4.8374499999999996</v>
      </c>
      <c r="AJ178">
        <v>4.9809900000000003</v>
      </c>
      <c r="AL178">
        <v>4.8243099999999997</v>
      </c>
      <c r="AM178">
        <v>4.80783</v>
      </c>
      <c r="AN178">
        <v>4.9441199999999998</v>
      </c>
      <c r="AP178">
        <v>9.1163300000000003E-2</v>
      </c>
      <c r="AQ178">
        <v>7.2546700000000006E-2</v>
      </c>
      <c r="AR178">
        <v>0.10430200000000001</v>
      </c>
    </row>
    <row r="179" spans="10:44">
      <c r="J179">
        <v>4.85989</v>
      </c>
      <c r="K179">
        <v>4.8743999999999996</v>
      </c>
      <c r="L179">
        <v>5.4739699999999996</v>
      </c>
      <c r="N179">
        <v>5.0576100000000004</v>
      </c>
      <c r="O179">
        <v>5.0674400000000004</v>
      </c>
      <c r="P179">
        <v>5.4911300000000001</v>
      </c>
      <c r="R179">
        <v>5.0935199999999998</v>
      </c>
      <c r="S179">
        <v>5.0837300000000001</v>
      </c>
      <c r="T179">
        <v>5.4506600000000001</v>
      </c>
      <c r="V179">
        <v>4.8597700000000001</v>
      </c>
      <c r="W179">
        <v>4.85365</v>
      </c>
      <c r="X179">
        <v>5.0880700000000001</v>
      </c>
      <c r="Z179">
        <v>5.39656</v>
      </c>
      <c r="AA179">
        <v>5.4146400000000003</v>
      </c>
      <c r="AB179">
        <v>6.8872200000000001</v>
      </c>
      <c r="AD179">
        <v>5.4320199999999996</v>
      </c>
      <c r="AE179">
        <v>5.4680299999999997</v>
      </c>
      <c r="AF179">
        <v>6.3681799999999997</v>
      </c>
      <c r="AH179">
        <v>5.0026000000000002</v>
      </c>
      <c r="AI179">
        <v>4.9986800000000002</v>
      </c>
      <c r="AJ179">
        <v>5.1796499999999996</v>
      </c>
      <c r="AL179">
        <v>5.93642</v>
      </c>
      <c r="AM179">
        <v>6.0224299999999999</v>
      </c>
      <c r="AN179">
        <v>7.7186700000000004</v>
      </c>
      <c r="AP179">
        <v>1.179</v>
      </c>
      <c r="AQ179">
        <v>1.27369</v>
      </c>
      <c r="AR179">
        <v>3.2904599999999999</v>
      </c>
    </row>
    <row r="180" spans="10:44">
      <c r="J180">
        <v>0.17912</v>
      </c>
      <c r="K180">
        <v>0.20055999999999899</v>
      </c>
      <c r="L180">
        <v>0.62107000000000001</v>
      </c>
      <c r="N180">
        <v>0.27164000000000099</v>
      </c>
      <c r="O180">
        <v>0.29864000000000102</v>
      </c>
      <c r="P180">
        <v>0.59796000000000005</v>
      </c>
      <c r="R180">
        <v>0.25033</v>
      </c>
      <c r="S180">
        <v>0.26778999999999997</v>
      </c>
      <c r="T180">
        <v>0.49617</v>
      </c>
      <c r="V180">
        <v>8.6380000000000096E-2</v>
      </c>
      <c r="W180">
        <v>9.1980000000000395E-2</v>
      </c>
      <c r="X180">
        <v>0.21840999999999999</v>
      </c>
      <c r="Z180">
        <v>0.69621999999999995</v>
      </c>
      <c r="AA180">
        <v>0.72826000000000102</v>
      </c>
      <c r="AB180">
        <v>2.0904099999999999</v>
      </c>
      <c r="AD180">
        <v>0.67721999999999904</v>
      </c>
      <c r="AE180">
        <v>0.73265999999999998</v>
      </c>
      <c r="AF180">
        <v>1.4798500000000001</v>
      </c>
      <c r="AH180">
        <v>0.14346999999999999</v>
      </c>
      <c r="AI180">
        <v>0.16123000000000001</v>
      </c>
      <c r="AJ180">
        <v>0.198659999999999</v>
      </c>
      <c r="AL180">
        <v>1.1121099999999999</v>
      </c>
      <c r="AM180">
        <v>1.2145999999999999</v>
      </c>
      <c r="AN180">
        <v>2.7745500000000001</v>
      </c>
      <c r="AP180">
        <v>1.0878367</v>
      </c>
      <c r="AQ180">
        <v>1.2011433</v>
      </c>
      <c r="AR180">
        <v>3.1861579999999998</v>
      </c>
    </row>
    <row r="181" spans="10:44">
      <c r="J181">
        <v>4.7885400000000002</v>
      </c>
      <c r="K181">
        <v>4.7706299999999997</v>
      </c>
      <c r="L181">
        <v>4.88802</v>
      </c>
      <c r="N181">
        <v>4.7992499999999998</v>
      </c>
      <c r="O181">
        <v>4.7834099999999999</v>
      </c>
      <c r="P181">
        <v>4.9273999999999996</v>
      </c>
      <c r="R181">
        <v>4.7953299999999999</v>
      </c>
      <c r="S181">
        <v>4.7809600000000003</v>
      </c>
      <c r="T181">
        <v>4.8892499999999997</v>
      </c>
      <c r="V181">
        <v>4.7944199999999997</v>
      </c>
      <c r="W181">
        <v>4.7778099999999997</v>
      </c>
      <c r="X181">
        <v>4.8942100000000002</v>
      </c>
      <c r="Z181">
        <v>4.7736099999999997</v>
      </c>
      <c r="AA181">
        <v>4.7541200000000003</v>
      </c>
      <c r="AB181">
        <v>4.89872</v>
      </c>
      <c r="AD181">
        <v>4.8288599999999997</v>
      </c>
      <c r="AE181">
        <v>4.8041600000000004</v>
      </c>
      <c r="AF181">
        <v>4.9915599999999998</v>
      </c>
      <c r="AH181">
        <v>4.7562600000000002</v>
      </c>
      <c r="AI181">
        <v>4.73048</v>
      </c>
      <c r="AJ181">
        <v>4.8903400000000001</v>
      </c>
      <c r="AL181">
        <v>4.6204299999999998</v>
      </c>
      <c r="AM181">
        <v>4.6151499999999999</v>
      </c>
      <c r="AN181">
        <v>4.7054799999999997</v>
      </c>
      <c r="AP181">
        <v>9.1365000000000002E-2</v>
      </c>
      <c r="AQ181">
        <v>6.9163100000000005E-2</v>
      </c>
      <c r="AR181">
        <v>0.103408</v>
      </c>
    </row>
    <row r="182" spans="10:44">
      <c r="J182">
        <v>5.0418700000000003</v>
      </c>
      <c r="K182">
        <v>5.0434000000000001</v>
      </c>
      <c r="L182">
        <v>5.8197799999999997</v>
      </c>
      <c r="N182">
        <v>4.8656499999999996</v>
      </c>
      <c r="O182">
        <v>4.8520700000000003</v>
      </c>
      <c r="P182">
        <v>5.10039</v>
      </c>
      <c r="R182">
        <v>5.1863900000000003</v>
      </c>
      <c r="S182">
        <v>5.2030399999999997</v>
      </c>
      <c r="T182">
        <v>5.7874699999999999</v>
      </c>
      <c r="V182">
        <v>4.8928500000000001</v>
      </c>
      <c r="W182">
        <v>4.8713300000000004</v>
      </c>
      <c r="X182">
        <v>5.0916300000000003</v>
      </c>
      <c r="Z182">
        <v>5.2939699999999998</v>
      </c>
      <c r="AA182">
        <v>5.3188700000000004</v>
      </c>
      <c r="AB182">
        <v>7.3062199999999997</v>
      </c>
      <c r="AD182">
        <v>5.5027999999999997</v>
      </c>
      <c r="AE182">
        <v>5.5211199999999998</v>
      </c>
      <c r="AF182">
        <v>6.5634699999999997</v>
      </c>
      <c r="AH182">
        <v>5.5156599999999996</v>
      </c>
      <c r="AI182">
        <v>5.4657499999999999</v>
      </c>
      <c r="AJ182">
        <v>6.1602499999999996</v>
      </c>
      <c r="AL182">
        <v>4.8030299999999997</v>
      </c>
      <c r="AM182">
        <v>4.8052700000000002</v>
      </c>
      <c r="AN182">
        <v>5.0924800000000001</v>
      </c>
      <c r="AP182">
        <v>1.11513</v>
      </c>
      <c r="AQ182">
        <v>1.14296</v>
      </c>
      <c r="AR182">
        <v>2.4379400000000002</v>
      </c>
    </row>
    <row r="183" spans="10:44">
      <c r="J183">
        <v>0.25333</v>
      </c>
      <c r="K183">
        <v>0.27277000000000001</v>
      </c>
      <c r="L183">
        <v>0.93176000000000003</v>
      </c>
      <c r="N183">
        <v>6.6400000000000695E-2</v>
      </c>
      <c r="O183">
        <v>6.8660000000000401E-2</v>
      </c>
      <c r="P183">
        <v>0.17299</v>
      </c>
      <c r="R183">
        <v>0.39106000000000002</v>
      </c>
      <c r="S183">
        <v>0.42207999999999901</v>
      </c>
      <c r="T183">
        <v>0.89822000000000002</v>
      </c>
      <c r="V183">
        <v>9.8430000000000503E-2</v>
      </c>
      <c r="W183">
        <v>9.35200000000007E-2</v>
      </c>
      <c r="X183">
        <v>0.19742000000000001</v>
      </c>
      <c r="Z183">
        <v>0.52036000000000004</v>
      </c>
      <c r="AA183">
        <v>0.56474999999999997</v>
      </c>
      <c r="AB183">
        <v>2.4075000000000002</v>
      </c>
      <c r="AD183">
        <v>0.67393999999999998</v>
      </c>
      <c r="AE183">
        <v>0.71696000000000004</v>
      </c>
      <c r="AF183">
        <v>1.5719099999999999</v>
      </c>
      <c r="AH183">
        <v>0.75939999999999996</v>
      </c>
      <c r="AI183">
        <v>0.73526999999999998</v>
      </c>
      <c r="AJ183">
        <v>1.2699100000000001</v>
      </c>
      <c r="AL183">
        <v>0.18260000000000001</v>
      </c>
      <c r="AM183">
        <v>0.19012000000000001</v>
      </c>
      <c r="AN183">
        <v>0.38700000000000001</v>
      </c>
      <c r="AP183">
        <v>1.023765</v>
      </c>
      <c r="AQ183">
        <v>1.0737969000000001</v>
      </c>
      <c r="AR183">
        <v>2.3345319999999998</v>
      </c>
    </row>
    <row r="184" spans="10:44">
      <c r="J184">
        <v>4.8028300000000002</v>
      </c>
      <c r="K184">
        <v>4.7824099999999996</v>
      </c>
      <c r="L184">
        <v>4.9915399999999996</v>
      </c>
      <c r="N184">
        <v>4.8348899999999997</v>
      </c>
      <c r="O184">
        <v>4.8171600000000003</v>
      </c>
      <c r="P184">
        <v>4.9574600000000002</v>
      </c>
      <c r="R184">
        <v>4.7039400000000002</v>
      </c>
      <c r="S184">
        <v>4.6837400000000002</v>
      </c>
      <c r="T184">
        <v>4.77332</v>
      </c>
      <c r="V184">
        <v>4.7346399999999997</v>
      </c>
      <c r="W184">
        <v>4.7161</v>
      </c>
      <c r="X184">
        <v>4.8304499999999999</v>
      </c>
      <c r="Z184">
        <v>4.7317299999999998</v>
      </c>
      <c r="AA184">
        <v>4.7197399999999998</v>
      </c>
      <c r="AB184">
        <v>4.8508199999999997</v>
      </c>
      <c r="AD184">
        <v>4.7405900000000001</v>
      </c>
      <c r="AE184">
        <v>4.7178100000000001</v>
      </c>
      <c r="AF184">
        <v>4.8636699999999999</v>
      </c>
      <c r="AH184">
        <v>4.6359000000000004</v>
      </c>
      <c r="AI184">
        <v>4.6160300000000003</v>
      </c>
      <c r="AJ184">
        <v>4.7280199999999999</v>
      </c>
      <c r="AL184">
        <v>4.7592600000000003</v>
      </c>
      <c r="AM184">
        <v>4.7364800000000002</v>
      </c>
      <c r="AN184">
        <v>4.9005099999999997</v>
      </c>
      <c r="AP184">
        <v>9.27761E-2</v>
      </c>
      <c r="AQ184">
        <v>7.0489999999999997E-2</v>
      </c>
      <c r="AR184">
        <v>0.10642600000000001</v>
      </c>
    </row>
    <row r="185" spans="10:44">
      <c r="J185">
        <v>5.0145600000000004</v>
      </c>
      <c r="K185">
        <v>5.0117099999999999</v>
      </c>
      <c r="L185">
        <v>5.5424899999999999</v>
      </c>
      <c r="N185">
        <v>5.1662100000000004</v>
      </c>
      <c r="O185">
        <v>5.1777300000000004</v>
      </c>
      <c r="P185">
        <v>6.1952600000000002</v>
      </c>
      <c r="R185">
        <v>5.1761299999999997</v>
      </c>
      <c r="S185">
        <v>5.1646999999999998</v>
      </c>
      <c r="T185">
        <v>5.7325100000000004</v>
      </c>
      <c r="V185">
        <v>5.2550600000000003</v>
      </c>
      <c r="W185">
        <v>5.26952</v>
      </c>
      <c r="X185">
        <v>5.9458099999999998</v>
      </c>
      <c r="Z185">
        <v>5.3192199999999996</v>
      </c>
      <c r="AA185">
        <v>5.3130699999999997</v>
      </c>
      <c r="AB185">
        <v>6.0816600000000003</v>
      </c>
      <c r="AD185">
        <v>5.5463300000000002</v>
      </c>
      <c r="AE185">
        <v>5.5841399999999997</v>
      </c>
      <c r="AF185">
        <v>7.2350700000000003</v>
      </c>
      <c r="AH185">
        <v>5.3241199999999997</v>
      </c>
      <c r="AI185">
        <v>5.3317199999999998</v>
      </c>
      <c r="AJ185">
        <v>5.9554400000000003</v>
      </c>
      <c r="AL185">
        <v>4.9266800000000002</v>
      </c>
      <c r="AM185">
        <v>4.9185999999999996</v>
      </c>
      <c r="AN185">
        <v>5.6311900000000001</v>
      </c>
      <c r="AP185">
        <v>1.1389400000000001</v>
      </c>
      <c r="AQ185">
        <v>1.1960999999999999</v>
      </c>
      <c r="AR185">
        <v>2.4126699999999999</v>
      </c>
    </row>
    <row r="186" spans="10:44">
      <c r="J186">
        <v>0.21173</v>
      </c>
      <c r="K186">
        <v>0.229299999999999</v>
      </c>
      <c r="L186">
        <v>0.55095000000000005</v>
      </c>
      <c r="N186">
        <v>0.331320000000001</v>
      </c>
      <c r="O186">
        <v>0.36057</v>
      </c>
      <c r="P186">
        <v>1.2378</v>
      </c>
      <c r="R186">
        <v>0.472189999999999</v>
      </c>
      <c r="S186">
        <v>0.48096</v>
      </c>
      <c r="T186">
        <v>0.95918999999999999</v>
      </c>
      <c r="V186">
        <v>0.52042000000000099</v>
      </c>
      <c r="W186">
        <v>0.55342000000000002</v>
      </c>
      <c r="X186">
        <v>1.1153599999999999</v>
      </c>
      <c r="Z186">
        <v>0.58748999999999996</v>
      </c>
      <c r="AA186">
        <v>0.59333000000000002</v>
      </c>
      <c r="AB186">
        <v>1.2308399999999999</v>
      </c>
      <c r="AD186">
        <v>0.80574000000000001</v>
      </c>
      <c r="AE186">
        <v>0.86633000000000004</v>
      </c>
      <c r="AF186">
        <v>2.3714</v>
      </c>
      <c r="AH186">
        <v>0.68821999999999905</v>
      </c>
      <c r="AI186">
        <v>0.71568999999999905</v>
      </c>
      <c r="AJ186">
        <v>1.22742</v>
      </c>
      <c r="AL186">
        <v>0.16742000000000001</v>
      </c>
      <c r="AM186">
        <v>0.182119999999999</v>
      </c>
      <c r="AN186">
        <v>0.73068</v>
      </c>
      <c r="AP186">
        <v>1.0461639</v>
      </c>
      <c r="AQ186">
        <v>1.12561</v>
      </c>
      <c r="AR186">
        <v>2.306244</v>
      </c>
    </row>
    <row r="187" spans="10:44">
      <c r="J187">
        <v>4.8366199999999999</v>
      </c>
      <c r="K187">
        <v>4.8144999999999998</v>
      </c>
      <c r="L187">
        <v>4.9328000000000003</v>
      </c>
      <c r="N187">
        <v>4.73698</v>
      </c>
      <c r="O187">
        <v>4.7245699999999999</v>
      </c>
      <c r="P187">
        <v>4.8410099999999998</v>
      </c>
      <c r="R187">
        <v>4.7810499999999996</v>
      </c>
      <c r="S187">
        <v>4.7629299999999999</v>
      </c>
      <c r="T187">
        <v>4.8934899999999999</v>
      </c>
      <c r="V187">
        <v>4.8296799999999998</v>
      </c>
      <c r="W187">
        <v>4.81128</v>
      </c>
      <c r="X187">
        <v>4.9538900000000003</v>
      </c>
      <c r="Z187">
        <v>4.7211699999999999</v>
      </c>
      <c r="AA187">
        <v>4.7042599999999997</v>
      </c>
      <c r="AB187">
        <v>4.8463700000000003</v>
      </c>
      <c r="AD187">
        <v>4.7622499999999999</v>
      </c>
      <c r="AE187">
        <v>4.7361700000000004</v>
      </c>
      <c r="AF187">
        <v>4.8493500000000003</v>
      </c>
      <c r="AH187">
        <v>4.6966000000000001</v>
      </c>
      <c r="AI187">
        <v>4.6844099999999997</v>
      </c>
      <c r="AJ187">
        <v>4.8243</v>
      </c>
      <c r="AL187">
        <v>4.75448</v>
      </c>
      <c r="AM187">
        <v>4.7448899999999998</v>
      </c>
      <c r="AN187">
        <v>4.8951500000000001</v>
      </c>
      <c r="AP187">
        <v>9.1612499999999999E-2</v>
      </c>
      <c r="AQ187">
        <v>7.4022599999999994E-2</v>
      </c>
      <c r="AR187">
        <v>0.10297000000000001</v>
      </c>
    </row>
    <row r="188" spans="10:44">
      <c r="J188">
        <v>5.0191800000000004</v>
      </c>
      <c r="K188">
        <v>4.9968399999999997</v>
      </c>
      <c r="L188">
        <v>5.2982399999999998</v>
      </c>
      <c r="N188">
        <v>4.8093500000000002</v>
      </c>
      <c r="O188">
        <v>4.7925300000000002</v>
      </c>
      <c r="P188">
        <v>4.9878600000000004</v>
      </c>
      <c r="R188">
        <v>5.1550900000000004</v>
      </c>
      <c r="S188">
        <v>5.1456099999999996</v>
      </c>
      <c r="T188">
        <v>5.9867299999999997</v>
      </c>
      <c r="V188">
        <v>5.1356599999999997</v>
      </c>
      <c r="W188">
        <v>5.1369600000000002</v>
      </c>
      <c r="X188">
        <v>6.05342</v>
      </c>
      <c r="Z188">
        <v>5.3874000000000004</v>
      </c>
      <c r="AA188">
        <v>5.3907400000000001</v>
      </c>
      <c r="AB188">
        <v>5.7515900000000002</v>
      </c>
      <c r="AD188">
        <v>5.3583800000000004</v>
      </c>
      <c r="AE188">
        <v>5.3376200000000003</v>
      </c>
      <c r="AF188">
        <v>5.7266000000000004</v>
      </c>
      <c r="AH188">
        <v>5.55708</v>
      </c>
      <c r="AI188">
        <v>5.6188000000000002</v>
      </c>
      <c r="AJ188">
        <v>7.3626500000000004</v>
      </c>
      <c r="AL188">
        <v>5.8128399999999996</v>
      </c>
      <c r="AM188">
        <v>5.8401300000000003</v>
      </c>
      <c r="AN188">
        <v>7.5609200000000003</v>
      </c>
      <c r="AP188">
        <v>0.84631199999999995</v>
      </c>
      <c r="AQ188">
        <v>0.93943500000000002</v>
      </c>
      <c r="AR188">
        <v>2.1792799999999999</v>
      </c>
    </row>
    <row r="189" spans="10:44">
      <c r="J189">
        <v>0.18256</v>
      </c>
      <c r="K189">
        <v>0.18234</v>
      </c>
      <c r="L189">
        <v>0.36543999999999999</v>
      </c>
      <c r="N189">
        <v>7.2370000000000295E-2</v>
      </c>
      <c r="O189">
        <v>6.7960000000000201E-2</v>
      </c>
      <c r="P189">
        <v>0.14685000000000001</v>
      </c>
      <c r="R189">
        <v>0.37403999999999998</v>
      </c>
      <c r="S189">
        <v>0.38268000000000002</v>
      </c>
      <c r="T189">
        <v>1.09324</v>
      </c>
      <c r="V189">
        <v>0.30597999999999997</v>
      </c>
      <c r="W189">
        <v>0.32568000000000003</v>
      </c>
      <c r="X189">
        <v>1.0995299999999999</v>
      </c>
      <c r="Z189">
        <v>0.66623000000000099</v>
      </c>
      <c r="AA189">
        <v>0.68647999999999998</v>
      </c>
      <c r="AB189">
        <v>0.90522000000000002</v>
      </c>
      <c r="AD189">
        <v>0.59613000000000005</v>
      </c>
      <c r="AE189">
        <v>0.60145000000000104</v>
      </c>
      <c r="AF189">
        <v>0.87724999999999997</v>
      </c>
      <c r="AH189">
        <v>0.86048000000000002</v>
      </c>
      <c r="AI189">
        <v>0.93439000000000005</v>
      </c>
      <c r="AJ189">
        <v>2.5383499999999999</v>
      </c>
      <c r="AL189">
        <v>1.05836</v>
      </c>
      <c r="AM189">
        <v>1.09524</v>
      </c>
      <c r="AN189">
        <v>2.6657700000000002</v>
      </c>
      <c r="AP189">
        <v>0.75469949999999997</v>
      </c>
      <c r="AQ189">
        <v>0.86541239999999997</v>
      </c>
      <c r="AR189">
        <v>2.0763099999999999</v>
      </c>
    </row>
    <row r="190" spans="10:44">
      <c r="N190">
        <v>4.7876099999999999</v>
      </c>
      <c r="O190">
        <v>4.7639199999999997</v>
      </c>
      <c r="P190">
        <v>4.8655600000000003</v>
      </c>
      <c r="V190">
        <v>4.7526999999999999</v>
      </c>
      <c r="W190">
        <v>4.7344900000000001</v>
      </c>
      <c r="X190">
        <v>4.8573199999999996</v>
      </c>
      <c r="AD190">
        <v>4.7095700000000003</v>
      </c>
      <c r="AE190">
        <v>4.6881399999999998</v>
      </c>
      <c r="AF190">
        <v>4.8885300000000003</v>
      </c>
      <c r="AL190">
        <v>4.8732800000000003</v>
      </c>
      <c r="AM190">
        <v>4.8463599999999998</v>
      </c>
      <c r="AN190">
        <v>4.9855700000000001</v>
      </c>
      <c r="AP190">
        <v>9.1712699999999994E-2</v>
      </c>
      <c r="AQ190">
        <v>7.1287699999999996E-2</v>
      </c>
      <c r="AR190">
        <v>0.101328</v>
      </c>
    </row>
    <row r="191" spans="10:44">
      <c r="N191">
        <v>5.1484699999999997</v>
      </c>
      <c r="O191">
        <v>5.1400499999999996</v>
      </c>
      <c r="P191">
        <v>5.5537999999999998</v>
      </c>
      <c r="V191">
        <v>5.0917599999999998</v>
      </c>
      <c r="W191">
        <v>5.0448000000000004</v>
      </c>
      <c r="X191">
        <v>5.3474899999999996</v>
      </c>
      <c r="AD191">
        <v>5.38497</v>
      </c>
      <c r="AE191">
        <v>5.4232699999999996</v>
      </c>
      <c r="AF191">
        <v>6.4069200000000004</v>
      </c>
      <c r="AL191">
        <v>5.5674400000000004</v>
      </c>
      <c r="AM191">
        <v>5.5466899999999999</v>
      </c>
      <c r="AN191">
        <v>6.0614999999999997</v>
      </c>
      <c r="AP191">
        <v>1.0016</v>
      </c>
      <c r="AQ191">
        <v>1.0428500000000001</v>
      </c>
      <c r="AR191">
        <v>1.48447</v>
      </c>
    </row>
    <row r="192" spans="10:44">
      <c r="N192">
        <v>0.36086000000000001</v>
      </c>
      <c r="O192">
        <v>0.37613000000000102</v>
      </c>
      <c r="P192">
        <v>0.68823999999999996</v>
      </c>
      <c r="V192">
        <v>0.33905999999999997</v>
      </c>
      <c r="W192">
        <v>0.31030999999999997</v>
      </c>
      <c r="X192">
        <v>0.49016999999999999</v>
      </c>
      <c r="AD192">
        <v>0.6754</v>
      </c>
      <c r="AE192">
        <v>0.73512999999999995</v>
      </c>
      <c r="AF192">
        <v>1.5183899999999999</v>
      </c>
      <c r="AL192">
        <v>0.69416</v>
      </c>
      <c r="AM192">
        <v>0.70033000000000001</v>
      </c>
      <c r="AN192">
        <v>1.0759300000000001</v>
      </c>
      <c r="AP192">
        <v>0.90988729999999995</v>
      </c>
      <c r="AQ192">
        <v>0.97156229999999999</v>
      </c>
      <c r="AR192">
        <v>1.3831420000000001</v>
      </c>
    </row>
    <row r="193" spans="14:44">
      <c r="N193">
        <v>4.7417199999999999</v>
      </c>
      <c r="O193">
        <v>4.7218900000000001</v>
      </c>
      <c r="P193">
        <v>4.8782800000000002</v>
      </c>
      <c r="V193">
        <v>4.7797099999999997</v>
      </c>
      <c r="W193">
        <v>4.7533700000000003</v>
      </c>
      <c r="X193">
        <v>4.8891299999999998</v>
      </c>
      <c r="AD193">
        <v>4.7734300000000003</v>
      </c>
      <c r="AE193">
        <v>4.7630400000000002</v>
      </c>
      <c r="AF193">
        <v>4.9267300000000001</v>
      </c>
      <c r="AL193">
        <v>4.7127999999999997</v>
      </c>
      <c r="AM193">
        <v>4.68825</v>
      </c>
      <c r="AN193">
        <v>4.7814199999999998</v>
      </c>
      <c r="AP193">
        <v>9.4101199999999996E-2</v>
      </c>
      <c r="AQ193">
        <v>6.9315699999999994E-2</v>
      </c>
      <c r="AR193">
        <v>0.103565</v>
      </c>
    </row>
    <row r="194" spans="14:44">
      <c r="N194">
        <v>5.0267900000000001</v>
      </c>
      <c r="O194">
        <v>5.0458100000000004</v>
      </c>
      <c r="P194">
        <v>5.35344</v>
      </c>
      <c r="V194">
        <v>5.22499</v>
      </c>
      <c r="W194">
        <v>5.2029399999999999</v>
      </c>
      <c r="X194">
        <v>6.1614399999999998</v>
      </c>
      <c r="AD194">
        <v>4.8519100000000002</v>
      </c>
      <c r="AE194">
        <v>4.8632999999999997</v>
      </c>
      <c r="AF194">
        <v>5.2141599999999997</v>
      </c>
      <c r="AL194">
        <v>5.6326499999999999</v>
      </c>
      <c r="AM194">
        <v>5.6680700000000002</v>
      </c>
      <c r="AN194">
        <v>6.7335700000000003</v>
      </c>
      <c r="AP194">
        <v>1.02708</v>
      </c>
      <c r="AQ194">
        <v>1.02461</v>
      </c>
      <c r="AR194">
        <v>2.2191700000000001</v>
      </c>
    </row>
    <row r="195" spans="14:44">
      <c r="N195">
        <v>0.28506999999999999</v>
      </c>
      <c r="O195">
        <v>0.32391999999999999</v>
      </c>
      <c r="P195">
        <v>0.47516000000000003</v>
      </c>
      <c r="V195">
        <v>0.44528000000000001</v>
      </c>
      <c r="W195">
        <v>0.44957000000000003</v>
      </c>
      <c r="X195">
        <v>1.2723100000000001</v>
      </c>
      <c r="AD195">
        <v>7.8479999999999897E-2</v>
      </c>
      <c r="AE195">
        <v>0.10026</v>
      </c>
      <c r="AF195">
        <v>0.28743000000000002</v>
      </c>
      <c r="AL195">
        <v>0.91984999999999995</v>
      </c>
      <c r="AM195">
        <v>0.97982000000000002</v>
      </c>
      <c r="AN195">
        <v>1.9521500000000001</v>
      </c>
      <c r="AP195">
        <v>0.9329788</v>
      </c>
      <c r="AQ195">
        <v>0.95529430000000004</v>
      </c>
      <c r="AR195">
        <v>2.115605</v>
      </c>
    </row>
    <row r="196" spans="14:44">
      <c r="N196">
        <v>4.7172499999999999</v>
      </c>
      <c r="O196">
        <v>4.6942500000000003</v>
      </c>
      <c r="P196">
        <v>4.8513299999999999</v>
      </c>
      <c r="V196">
        <v>4.7241099999999996</v>
      </c>
      <c r="W196">
        <v>4.70343</v>
      </c>
      <c r="X196">
        <v>4.8849299999999998</v>
      </c>
      <c r="AD196">
        <v>4.73454</v>
      </c>
      <c r="AE196">
        <v>4.7269600000000001</v>
      </c>
      <c r="AF196">
        <v>4.85677</v>
      </c>
      <c r="AL196">
        <v>4.8300999999999998</v>
      </c>
      <c r="AM196">
        <v>4.8156699999999999</v>
      </c>
      <c r="AN196">
        <v>4.9420500000000001</v>
      </c>
      <c r="AP196">
        <v>9.0330300000000002E-2</v>
      </c>
      <c r="AQ196">
        <v>7.2650699999999999E-2</v>
      </c>
      <c r="AR196">
        <v>0.105243</v>
      </c>
    </row>
    <row r="197" spans="14:44">
      <c r="N197">
        <v>5.0663</v>
      </c>
      <c r="O197">
        <v>5.0481499999999997</v>
      </c>
      <c r="P197">
        <v>6.50495</v>
      </c>
      <c r="V197">
        <v>5.1462399999999997</v>
      </c>
      <c r="W197">
        <v>5.1704499999999998</v>
      </c>
      <c r="X197">
        <v>6.3134399999999999</v>
      </c>
      <c r="AD197">
        <v>4.8749900000000004</v>
      </c>
      <c r="AE197">
        <v>4.8910299999999998</v>
      </c>
      <c r="AF197">
        <v>5.3118100000000004</v>
      </c>
      <c r="AL197">
        <v>4.9865000000000004</v>
      </c>
      <c r="AM197">
        <v>4.9831200000000004</v>
      </c>
      <c r="AN197">
        <v>5.2254800000000001</v>
      </c>
      <c r="AP197">
        <v>1.1487099999999999</v>
      </c>
      <c r="AQ197">
        <v>1.22319</v>
      </c>
      <c r="AR197">
        <v>3.3592</v>
      </c>
    </row>
    <row r="198" spans="14:44">
      <c r="N198">
        <v>0.34905000000000003</v>
      </c>
      <c r="O198">
        <v>0.35389999999999899</v>
      </c>
      <c r="P198">
        <v>1.6536200000000001</v>
      </c>
      <c r="V198">
        <v>0.42213000000000001</v>
      </c>
      <c r="W198">
        <v>0.46701999999999999</v>
      </c>
      <c r="X198">
        <v>1.4285099999999999</v>
      </c>
      <c r="AD198">
        <v>0.14044999999999999</v>
      </c>
      <c r="AE198">
        <v>0.16406999999999999</v>
      </c>
      <c r="AF198">
        <v>0.45504</v>
      </c>
      <c r="AL198">
        <v>0.15640000000000101</v>
      </c>
      <c r="AM198">
        <v>0.16744999999999999</v>
      </c>
      <c r="AN198">
        <v>0.28343000000000002</v>
      </c>
      <c r="AP198">
        <v>1.0583796999999999</v>
      </c>
      <c r="AQ198">
        <v>1.1505392999999999</v>
      </c>
      <c r="AR198">
        <v>3.2539570000000002</v>
      </c>
    </row>
    <row r="199" spans="14:44">
      <c r="N199">
        <v>4.7834399999999997</v>
      </c>
      <c r="O199">
        <v>4.7686700000000002</v>
      </c>
      <c r="P199">
        <v>4.9001999999999999</v>
      </c>
      <c r="V199">
        <v>4.8522600000000002</v>
      </c>
      <c r="W199">
        <v>4.8307000000000002</v>
      </c>
      <c r="X199">
        <v>4.9659000000000004</v>
      </c>
      <c r="AD199">
        <v>4.7831999999999999</v>
      </c>
      <c r="AE199">
        <v>4.7627199999999998</v>
      </c>
      <c r="AF199">
        <v>4.9295099999999996</v>
      </c>
      <c r="AL199">
        <v>4.7334899999999998</v>
      </c>
      <c r="AM199">
        <v>4.72729</v>
      </c>
      <c r="AN199">
        <v>4.7929700000000004</v>
      </c>
      <c r="AP199">
        <v>9.2268299999999998E-2</v>
      </c>
      <c r="AQ199">
        <v>6.9837800000000005E-2</v>
      </c>
      <c r="AR199">
        <v>0.102009</v>
      </c>
    </row>
    <row r="200" spans="14:44">
      <c r="N200">
        <v>5.1314099999999998</v>
      </c>
      <c r="O200">
        <v>5.1056699999999999</v>
      </c>
      <c r="P200">
        <v>6.5259200000000002</v>
      </c>
      <c r="V200">
        <v>5.1036999999999999</v>
      </c>
      <c r="W200">
        <v>5.0991499999999998</v>
      </c>
      <c r="X200">
        <v>5.4023300000000001</v>
      </c>
      <c r="AD200">
        <v>5.45784</v>
      </c>
      <c r="AE200">
        <v>5.4895800000000001</v>
      </c>
      <c r="AF200">
        <v>7.0821199999999997</v>
      </c>
      <c r="AL200">
        <v>4.9436</v>
      </c>
      <c r="AM200">
        <v>4.9619900000000001</v>
      </c>
      <c r="AN200">
        <v>5.1133100000000002</v>
      </c>
      <c r="AP200">
        <v>1.1730400000000001</v>
      </c>
      <c r="AQ200">
        <v>1.17031</v>
      </c>
      <c r="AR200">
        <v>3.9358399999999998</v>
      </c>
    </row>
    <row r="201" spans="14:44">
      <c r="N201">
        <v>0.34797</v>
      </c>
      <c r="O201">
        <v>0.33700000000000002</v>
      </c>
      <c r="P201">
        <v>1.6257200000000001</v>
      </c>
      <c r="V201">
        <v>0.25144</v>
      </c>
      <c r="W201">
        <v>0.26845000000000002</v>
      </c>
      <c r="X201">
        <v>0.43643000000000098</v>
      </c>
      <c r="AD201">
        <v>0.67464000000000002</v>
      </c>
      <c r="AE201">
        <v>0.72685999999999995</v>
      </c>
      <c r="AF201">
        <v>2.1526100000000001</v>
      </c>
      <c r="AL201">
        <v>0.21010999999999999</v>
      </c>
      <c r="AM201">
        <v>0.23469999999999999</v>
      </c>
      <c r="AN201">
        <v>0.32034000000000001</v>
      </c>
      <c r="AP201">
        <v>1.0807716999999999</v>
      </c>
      <c r="AQ201">
        <v>1.1004722</v>
      </c>
      <c r="AR201">
        <v>3.833831</v>
      </c>
    </row>
    <row r="202" spans="14:44">
      <c r="N202">
        <v>4.8048799999999998</v>
      </c>
      <c r="O202">
        <v>4.78085</v>
      </c>
      <c r="P202">
        <v>4.9252500000000001</v>
      </c>
      <c r="V202">
        <v>4.7379300000000004</v>
      </c>
      <c r="W202">
        <v>4.7217900000000004</v>
      </c>
      <c r="X202">
        <v>4.8137400000000001</v>
      </c>
      <c r="AD202">
        <v>4.7758799999999999</v>
      </c>
      <c r="AE202">
        <v>4.7541200000000003</v>
      </c>
      <c r="AF202">
        <v>4.8935599999999999</v>
      </c>
      <c r="AL202">
        <v>4.7530999999999999</v>
      </c>
      <c r="AM202">
        <v>4.7287800000000004</v>
      </c>
      <c r="AN202">
        <v>4.9006999999999996</v>
      </c>
      <c r="AP202">
        <v>9.2494699999999999E-2</v>
      </c>
      <c r="AQ202">
        <v>6.9225700000000001E-2</v>
      </c>
      <c r="AR202">
        <v>0.107624</v>
      </c>
    </row>
    <row r="203" spans="14:44">
      <c r="N203">
        <v>5.1658400000000002</v>
      </c>
      <c r="O203">
        <v>5.1521299999999997</v>
      </c>
      <c r="P203">
        <v>5.9023000000000003</v>
      </c>
      <c r="V203">
        <v>5.2571000000000003</v>
      </c>
      <c r="W203">
        <v>5.2752299999999996</v>
      </c>
      <c r="X203">
        <v>6.1792199999999999</v>
      </c>
      <c r="AD203">
        <v>4.9046500000000002</v>
      </c>
      <c r="AE203">
        <v>4.8981899999999996</v>
      </c>
      <c r="AF203">
        <v>5.2407000000000004</v>
      </c>
      <c r="AL203">
        <v>5.6057600000000001</v>
      </c>
      <c r="AM203">
        <v>5.64445</v>
      </c>
      <c r="AN203">
        <v>7.2503500000000001</v>
      </c>
      <c r="AP203">
        <v>1.1040099999999999</v>
      </c>
      <c r="AQ203">
        <v>1.13618</v>
      </c>
      <c r="AR203">
        <v>1.8676299999999999</v>
      </c>
    </row>
    <row r="204" spans="14:44">
      <c r="N204">
        <v>0.36096</v>
      </c>
      <c r="O204">
        <v>0.37128</v>
      </c>
      <c r="P204">
        <v>0.97704999999999997</v>
      </c>
      <c r="V204">
        <v>0.51917000000000002</v>
      </c>
      <c r="W204">
        <v>0.55343999999999904</v>
      </c>
      <c r="X204">
        <v>1.36548</v>
      </c>
      <c r="AD204">
        <v>0.12877</v>
      </c>
      <c r="AE204">
        <v>0.144069999999999</v>
      </c>
      <c r="AF204">
        <v>0.34714</v>
      </c>
      <c r="AL204">
        <v>0.85265999999999997</v>
      </c>
      <c r="AM204">
        <v>0.91566999999999998</v>
      </c>
      <c r="AN204">
        <v>2.34965</v>
      </c>
      <c r="AP204">
        <v>1.0115152999999999</v>
      </c>
      <c r="AQ204">
        <v>1.0669542999999999</v>
      </c>
      <c r="AR204">
        <v>1.760006</v>
      </c>
    </row>
    <row r="205" spans="14:44">
      <c r="N205">
        <v>4.7613399999999997</v>
      </c>
      <c r="O205">
        <v>4.7420799999999996</v>
      </c>
      <c r="P205">
        <v>4.91601</v>
      </c>
      <c r="V205">
        <v>4.6779700000000002</v>
      </c>
      <c r="W205">
        <v>4.6636699999999998</v>
      </c>
      <c r="X205">
        <v>4.8140599999999996</v>
      </c>
      <c r="AD205">
        <v>4.7565999999999997</v>
      </c>
      <c r="AE205">
        <v>4.7435700000000001</v>
      </c>
      <c r="AF205">
        <v>4.9220600000000001</v>
      </c>
      <c r="AL205">
        <v>4.7433100000000001</v>
      </c>
      <c r="AM205">
        <v>4.7318199999999999</v>
      </c>
      <c r="AN205">
        <v>4.9440099999999996</v>
      </c>
      <c r="AP205">
        <v>8.9280899999999996E-2</v>
      </c>
      <c r="AQ205">
        <v>7.0565799999999998E-2</v>
      </c>
      <c r="AR205">
        <v>0.103489</v>
      </c>
    </row>
    <row r="206" spans="14:44">
      <c r="N206">
        <v>5.0371499999999996</v>
      </c>
      <c r="O206">
        <v>5.0240499999999999</v>
      </c>
      <c r="P206">
        <v>6.3007400000000002</v>
      </c>
      <c r="V206">
        <v>5.0879500000000002</v>
      </c>
      <c r="W206">
        <v>5.0942800000000004</v>
      </c>
      <c r="X206">
        <v>5.7911700000000002</v>
      </c>
      <c r="AD206">
        <v>4.8602600000000002</v>
      </c>
      <c r="AE206">
        <v>4.8702399999999999</v>
      </c>
      <c r="AF206">
        <v>5.06264</v>
      </c>
      <c r="AL206">
        <v>5.7796500000000002</v>
      </c>
      <c r="AM206">
        <v>5.8687899999999997</v>
      </c>
      <c r="AN206">
        <v>7.0453000000000001</v>
      </c>
      <c r="AP206">
        <v>0.30670900000000001</v>
      </c>
      <c r="AQ206">
        <v>0.30375400000000002</v>
      </c>
      <c r="AR206">
        <v>0.58520499999999998</v>
      </c>
    </row>
    <row r="207" spans="14:44">
      <c r="N207">
        <v>0.27581</v>
      </c>
      <c r="O207">
        <v>0.28197</v>
      </c>
      <c r="P207">
        <v>1.38473</v>
      </c>
      <c r="V207">
        <v>0.40998000000000001</v>
      </c>
      <c r="W207">
        <v>0.43061000000000099</v>
      </c>
      <c r="X207">
        <v>0.97711000000000103</v>
      </c>
      <c r="AD207">
        <v>0.103660000000001</v>
      </c>
      <c r="AE207">
        <v>0.12667</v>
      </c>
      <c r="AF207">
        <v>0.14058000000000001</v>
      </c>
      <c r="AL207">
        <v>1.03634</v>
      </c>
      <c r="AM207">
        <v>1.13697</v>
      </c>
      <c r="AN207">
        <v>2.1012900000000001</v>
      </c>
      <c r="AP207">
        <v>0.21742810000000001</v>
      </c>
      <c r="AQ207">
        <v>0.23318820000000001</v>
      </c>
      <c r="AR207">
        <v>0.48171599999999998</v>
      </c>
    </row>
    <row r="208" spans="14:44">
      <c r="N208">
        <v>4.71211</v>
      </c>
      <c r="O208">
        <v>4.6963400000000002</v>
      </c>
      <c r="P208">
        <v>4.8124700000000002</v>
      </c>
      <c r="V208">
        <v>4.8064</v>
      </c>
      <c r="W208">
        <v>4.7848600000000001</v>
      </c>
      <c r="X208">
        <v>4.9114500000000003</v>
      </c>
      <c r="AD208">
        <v>4.7142999999999997</v>
      </c>
      <c r="AE208">
        <v>4.6874099999999999</v>
      </c>
      <c r="AF208">
        <v>4.8291899999999996</v>
      </c>
      <c r="AL208">
        <v>4.7077799999999996</v>
      </c>
      <c r="AM208">
        <v>4.6926100000000002</v>
      </c>
      <c r="AN208">
        <v>4.8286499999999997</v>
      </c>
      <c r="AP208">
        <v>8.8394200000000006E-2</v>
      </c>
      <c r="AQ208">
        <v>7.8679600000000002E-2</v>
      </c>
      <c r="AR208">
        <v>0.103688</v>
      </c>
    </row>
    <row r="209" spans="13:44">
      <c r="N209">
        <v>4.7674000000000003</v>
      </c>
      <c r="O209">
        <v>4.7576999999999998</v>
      </c>
      <c r="P209">
        <v>5.0077199999999999</v>
      </c>
      <c r="V209">
        <v>5.22295</v>
      </c>
      <c r="W209">
        <v>5.2595200000000002</v>
      </c>
      <c r="X209">
        <v>6.2184999999999997</v>
      </c>
      <c r="AD209">
        <v>5.3534100000000002</v>
      </c>
      <c r="AE209">
        <v>5.3481100000000001</v>
      </c>
      <c r="AF209">
        <v>7.3706100000000001</v>
      </c>
      <c r="AL209">
        <v>5.7537599999999998</v>
      </c>
      <c r="AM209">
        <v>5.7236900000000004</v>
      </c>
      <c r="AN209">
        <v>7.7847200000000001</v>
      </c>
      <c r="AP209">
        <v>0.21679799999999999</v>
      </c>
      <c r="AQ209">
        <v>0.22980400000000001</v>
      </c>
      <c r="AR209">
        <v>0.355792</v>
      </c>
    </row>
    <row r="210" spans="13:44">
      <c r="N210">
        <v>5.5290000000000297E-2</v>
      </c>
      <c r="O210">
        <v>6.1359999999999602E-2</v>
      </c>
      <c r="P210">
        <v>0.19525000000000001</v>
      </c>
      <c r="V210">
        <v>0.41654999999999998</v>
      </c>
      <c r="W210">
        <v>0.47466000000000003</v>
      </c>
      <c r="X210">
        <v>1.30705</v>
      </c>
      <c r="AD210">
        <v>0.63911000000000096</v>
      </c>
      <c r="AE210">
        <v>0.66069999999999995</v>
      </c>
      <c r="AF210">
        <v>2.54142</v>
      </c>
      <c r="AL210">
        <v>1.0459799999999999</v>
      </c>
      <c r="AM210">
        <v>1.03108</v>
      </c>
      <c r="AN210">
        <v>2.95607</v>
      </c>
      <c r="AP210">
        <v>0.12840380000000001</v>
      </c>
      <c r="AQ210">
        <v>0.15112439999999999</v>
      </c>
      <c r="AR210">
        <v>0.25210399999999999</v>
      </c>
    </row>
    <row r="211" spans="13:44">
      <c r="N211">
        <v>4.7496700000000001</v>
      </c>
      <c r="O211">
        <v>4.7317</v>
      </c>
      <c r="P211">
        <v>4.8633100000000002</v>
      </c>
      <c r="V211">
        <v>4.6847399999999997</v>
      </c>
      <c r="W211">
        <v>4.6729700000000003</v>
      </c>
      <c r="X211">
        <v>4.8006099999999998</v>
      </c>
      <c r="AD211">
        <v>4.7392700000000003</v>
      </c>
      <c r="AE211">
        <v>4.7244799999999998</v>
      </c>
      <c r="AF211">
        <v>4.8821599999999998</v>
      </c>
      <c r="AL211">
        <v>4.7781599999999997</v>
      </c>
      <c r="AM211">
        <v>4.76187</v>
      </c>
      <c r="AN211">
        <v>4.9266699999999997</v>
      </c>
      <c r="AP211">
        <v>8.8992399999999999E-2</v>
      </c>
      <c r="AQ211">
        <v>7.2765800000000005E-2</v>
      </c>
      <c r="AR211">
        <v>0.102497</v>
      </c>
    </row>
    <row r="212" spans="13:44">
      <c r="N212">
        <v>5.03423</v>
      </c>
      <c r="O212">
        <v>5.0362200000000001</v>
      </c>
      <c r="P212">
        <v>5.81311</v>
      </c>
      <c r="V212">
        <v>5.25901</v>
      </c>
      <c r="W212">
        <v>5.1949300000000003</v>
      </c>
      <c r="X212">
        <v>6.3082599999999998</v>
      </c>
      <c r="AD212">
        <v>4.87052</v>
      </c>
      <c r="AE212">
        <v>4.8614800000000002</v>
      </c>
      <c r="AF212">
        <v>5.0317600000000002</v>
      </c>
      <c r="AL212">
        <v>5.8439100000000002</v>
      </c>
      <c r="AM212">
        <v>5.8551900000000003</v>
      </c>
      <c r="AN212">
        <v>8.8403600000000004</v>
      </c>
      <c r="AP212">
        <v>0.31857799999999997</v>
      </c>
      <c r="AQ212">
        <v>0.31669700000000001</v>
      </c>
      <c r="AR212">
        <v>0.74607100000000004</v>
      </c>
    </row>
    <row r="213" spans="13:44">
      <c r="N213">
        <v>0.28455999999999998</v>
      </c>
      <c r="O213">
        <v>0.30452000000000001</v>
      </c>
      <c r="P213">
        <v>0.94979999999999998</v>
      </c>
      <c r="V213">
        <v>0.57426999999999995</v>
      </c>
      <c r="W213">
        <v>0.52195999999999998</v>
      </c>
      <c r="X213">
        <v>1.5076499999999999</v>
      </c>
      <c r="AD213">
        <v>0.13125000000000001</v>
      </c>
      <c r="AE213">
        <v>0.13700000000000001</v>
      </c>
      <c r="AF213">
        <v>0.14960000000000001</v>
      </c>
      <c r="AL213">
        <v>1.06575</v>
      </c>
      <c r="AM213">
        <v>1.0933200000000001</v>
      </c>
      <c r="AN213">
        <v>3.9136899999999999</v>
      </c>
      <c r="AP213">
        <v>0.2295856</v>
      </c>
      <c r="AQ213">
        <v>0.24393119999999999</v>
      </c>
      <c r="AR213">
        <v>0.64357399999999998</v>
      </c>
    </row>
    <row r="214" spans="13:44">
      <c r="M214" s="3"/>
      <c r="N214" s="3">
        <v>4.7850999999999999</v>
      </c>
      <c r="O214" s="3">
        <v>4.7698299999999998</v>
      </c>
      <c r="P214" s="3">
        <v>4.9304600000000001</v>
      </c>
      <c r="Q214" s="3"/>
      <c r="R214" s="3"/>
      <c r="S214" s="3"/>
      <c r="T214" s="3"/>
      <c r="V214">
        <v>4.7840400000000001</v>
      </c>
      <c r="W214">
        <v>4.7663200000000003</v>
      </c>
      <c r="X214">
        <v>4.8825500000000002</v>
      </c>
      <c r="AD214">
        <v>4.7186700000000004</v>
      </c>
      <c r="AE214">
        <v>4.7039099999999996</v>
      </c>
      <c r="AF214">
        <v>4.8448599999999997</v>
      </c>
      <c r="AL214">
        <v>4.7337199999999999</v>
      </c>
      <c r="AM214">
        <v>4.7153200000000002</v>
      </c>
      <c r="AN214">
        <v>4.8287000000000004</v>
      </c>
      <c r="AP214">
        <v>9.1245999999999994E-2</v>
      </c>
      <c r="AQ214">
        <v>7.1139999999999995E-2</v>
      </c>
      <c r="AR214">
        <v>0.10370500000000001</v>
      </c>
    </row>
    <row r="215" spans="13:44">
      <c r="N215">
        <v>5.0448300000000001</v>
      </c>
      <c r="O215">
        <v>5.0585899999999997</v>
      </c>
      <c r="P215">
        <v>6.2996800000000004</v>
      </c>
      <c r="V215">
        <v>5.2845300000000002</v>
      </c>
      <c r="W215">
        <v>5.28409</v>
      </c>
      <c r="X215">
        <v>5.8163999999999998</v>
      </c>
      <c r="AD215">
        <v>5.3456999999999999</v>
      </c>
      <c r="AE215">
        <v>5.35975</v>
      </c>
      <c r="AF215">
        <v>6.8787599999999998</v>
      </c>
      <c r="AL215">
        <v>5.6840400000000004</v>
      </c>
      <c r="AM215">
        <v>5.7532399999999999</v>
      </c>
      <c r="AN215">
        <v>7.3867000000000003</v>
      </c>
      <c r="AP215">
        <v>1.1586099999999999</v>
      </c>
      <c r="AQ215">
        <v>1.1287499999999999</v>
      </c>
      <c r="AR215">
        <v>3.5401600000000002</v>
      </c>
    </row>
    <row r="216" spans="13:44">
      <c r="N216">
        <v>0.25973000000000002</v>
      </c>
      <c r="O216">
        <v>0.28876000000000002</v>
      </c>
      <c r="P216">
        <v>1.3692200000000001</v>
      </c>
      <c r="V216">
        <v>0.50048999999999999</v>
      </c>
      <c r="W216">
        <v>0.51776999999999995</v>
      </c>
      <c r="X216">
        <v>0.93384999999999996</v>
      </c>
      <c r="AD216">
        <v>0.62702999999999998</v>
      </c>
      <c r="AE216">
        <v>0.65583999999999998</v>
      </c>
      <c r="AF216">
        <v>2.0339</v>
      </c>
      <c r="AL216">
        <v>0.95032000000000005</v>
      </c>
      <c r="AM216">
        <v>1.03792</v>
      </c>
      <c r="AN216">
        <v>2.5579999999999998</v>
      </c>
      <c r="AP216">
        <v>1.067364</v>
      </c>
      <c r="AQ216">
        <v>1.0576099999999999</v>
      </c>
      <c r="AR216">
        <v>3.436455</v>
      </c>
    </row>
    <row r="217" spans="13:44">
      <c r="N217">
        <v>4.7106500000000002</v>
      </c>
      <c r="O217">
        <v>4.7010100000000001</v>
      </c>
      <c r="P217">
        <v>4.8277900000000002</v>
      </c>
      <c r="V217">
        <v>4.7151199999999998</v>
      </c>
      <c r="W217">
        <v>4.7043299999999997</v>
      </c>
      <c r="X217">
        <v>4.8066899999999997</v>
      </c>
      <c r="AD217">
        <v>4.7378799999999996</v>
      </c>
      <c r="AE217">
        <v>4.7203400000000002</v>
      </c>
      <c r="AF217">
        <v>4.8261599999999998</v>
      </c>
      <c r="AL217">
        <v>4.8067000000000002</v>
      </c>
      <c r="AM217">
        <v>4.7896900000000002</v>
      </c>
      <c r="AN217">
        <v>4.91174</v>
      </c>
      <c r="AP217">
        <v>9.0445899999999996E-2</v>
      </c>
      <c r="AQ217">
        <v>7.0918900000000007E-2</v>
      </c>
      <c r="AR217">
        <v>0.10566399999999999</v>
      </c>
    </row>
    <row r="218" spans="13:44">
      <c r="N218">
        <v>4.7540300000000002</v>
      </c>
      <c r="O218">
        <v>4.7496499999999999</v>
      </c>
      <c r="P218">
        <v>4.9225399999999997</v>
      </c>
      <c r="V218">
        <v>5.1723400000000002</v>
      </c>
      <c r="W218">
        <v>5.1972300000000002</v>
      </c>
      <c r="X218">
        <v>5.4074200000000001</v>
      </c>
      <c r="AD218">
        <v>5.4396000000000004</v>
      </c>
      <c r="AE218">
        <v>5.4542999999999999</v>
      </c>
      <c r="AF218">
        <v>7.0023099999999996</v>
      </c>
      <c r="AL218">
        <v>5.5340400000000001</v>
      </c>
      <c r="AM218">
        <v>5.5406399999999998</v>
      </c>
      <c r="AN218">
        <v>6.2160399999999996</v>
      </c>
      <c r="AP218">
        <v>1.1070899999999999</v>
      </c>
      <c r="AQ218">
        <v>1.17916</v>
      </c>
      <c r="AR218">
        <v>2.4344000000000001</v>
      </c>
    </row>
    <row r="219" spans="13:44">
      <c r="N219">
        <v>4.3380000000000002E-2</v>
      </c>
      <c r="O219">
        <v>4.8639999999999801E-2</v>
      </c>
      <c r="P219">
        <v>9.4749999999999404E-2</v>
      </c>
      <c r="V219">
        <v>0.45722000000000002</v>
      </c>
      <c r="W219">
        <v>0.492900000000001</v>
      </c>
      <c r="X219">
        <v>0.60072999999999999</v>
      </c>
      <c r="AD219">
        <v>0.70172000000000101</v>
      </c>
      <c r="AE219">
        <v>0.73395999999999995</v>
      </c>
      <c r="AF219">
        <v>2.1761499999999998</v>
      </c>
      <c r="AL219">
        <v>0.72733999999999999</v>
      </c>
      <c r="AM219">
        <v>0.75095000000000001</v>
      </c>
      <c r="AN219">
        <v>1.3043</v>
      </c>
      <c r="AP219">
        <v>1.0166440999999999</v>
      </c>
      <c r="AQ219">
        <v>1.1082411000000001</v>
      </c>
      <c r="AR219">
        <v>2.3287360000000001</v>
      </c>
    </row>
    <row r="220" spans="13:44">
      <c r="N220">
        <v>4.7408700000000001</v>
      </c>
      <c r="O220">
        <v>4.7175500000000001</v>
      </c>
      <c r="P220">
        <v>4.8118400000000001</v>
      </c>
      <c r="V220">
        <v>4.6500000000000004</v>
      </c>
      <c r="W220">
        <v>4.64567</v>
      </c>
      <c r="X220">
        <v>4.7723800000000001</v>
      </c>
      <c r="AD220">
        <v>4.7375400000000001</v>
      </c>
      <c r="AE220">
        <v>4.7228199999999996</v>
      </c>
      <c r="AF220">
        <v>4.83019</v>
      </c>
      <c r="AL220">
        <v>4.8343299999999996</v>
      </c>
      <c r="AM220">
        <v>4.8134899999999998</v>
      </c>
      <c r="AN220">
        <v>4.9413600000000004</v>
      </c>
      <c r="AP220">
        <v>8.8512099999999996E-2</v>
      </c>
      <c r="AQ220">
        <v>7.3468000000000006E-2</v>
      </c>
      <c r="AR220">
        <v>0.10270700000000001</v>
      </c>
    </row>
    <row r="221" spans="13:44">
      <c r="N221">
        <v>4.7990199999999996</v>
      </c>
      <c r="O221">
        <v>4.7786400000000002</v>
      </c>
      <c r="P221">
        <v>4.9583700000000004</v>
      </c>
      <c r="V221">
        <v>4.7592800000000004</v>
      </c>
      <c r="W221">
        <v>4.7598500000000001</v>
      </c>
      <c r="X221">
        <v>4.9318299999999997</v>
      </c>
      <c r="AD221">
        <v>5.5610499999999998</v>
      </c>
      <c r="AE221">
        <v>5.5581699999999996</v>
      </c>
      <c r="AF221">
        <v>6.7878800000000004</v>
      </c>
      <c r="AL221">
        <v>5.0646000000000004</v>
      </c>
      <c r="AM221">
        <v>5.0613900000000003</v>
      </c>
      <c r="AN221">
        <v>5.5033799999999999</v>
      </c>
      <c r="AP221">
        <v>0.26558599999999999</v>
      </c>
      <c r="AQ221">
        <v>0.267733</v>
      </c>
      <c r="AR221">
        <v>0.43627199999999999</v>
      </c>
    </row>
    <row r="222" spans="13:44">
      <c r="N222">
        <v>5.8149999999999501E-2</v>
      </c>
      <c r="O222">
        <v>6.1090000000000103E-2</v>
      </c>
      <c r="P222">
        <v>0.14652999999999999</v>
      </c>
      <c r="V222">
        <v>0.10928</v>
      </c>
      <c r="W222">
        <v>0.11418</v>
      </c>
      <c r="X222">
        <v>0.15945000000000001</v>
      </c>
      <c r="AD222">
        <v>0.82350999999999996</v>
      </c>
      <c r="AE222">
        <v>0.83535000000000004</v>
      </c>
      <c r="AF222">
        <v>1.9576899999999999</v>
      </c>
      <c r="AL222">
        <v>0.230270000000001</v>
      </c>
      <c r="AM222">
        <v>0.24790000000000001</v>
      </c>
      <c r="AN222">
        <v>0.56201999999999996</v>
      </c>
      <c r="AP222">
        <v>0.17707390000000001</v>
      </c>
      <c r="AQ222">
        <v>0.19426499999999999</v>
      </c>
      <c r="AR222">
        <v>0.333565</v>
      </c>
    </row>
    <row r="223" spans="13:44">
      <c r="N223">
        <v>4.7732299999999999</v>
      </c>
      <c r="O223">
        <v>4.7630699999999999</v>
      </c>
      <c r="P223">
        <v>4.9279999999999999</v>
      </c>
      <c r="V223">
        <v>4.7917300000000003</v>
      </c>
      <c r="W223">
        <v>4.7702299999999997</v>
      </c>
      <c r="X223">
        <v>4.9006400000000001</v>
      </c>
      <c r="AD223">
        <v>4.8414999999999999</v>
      </c>
      <c r="AE223">
        <v>4.8230899999999997</v>
      </c>
      <c r="AF223">
        <v>4.9913800000000004</v>
      </c>
      <c r="AL223">
        <v>4.8937099999999996</v>
      </c>
      <c r="AM223">
        <v>4.8624999999999998</v>
      </c>
      <c r="AN223">
        <v>5.0116300000000003</v>
      </c>
      <c r="AP223">
        <v>8.9581599999999997E-2</v>
      </c>
      <c r="AQ223">
        <v>7.1199200000000004E-2</v>
      </c>
      <c r="AR223">
        <v>0.104933</v>
      </c>
    </row>
    <row r="224" spans="13:44">
      <c r="N224">
        <v>5.0462699999999998</v>
      </c>
      <c r="O224">
        <v>5.0751400000000002</v>
      </c>
      <c r="P224">
        <v>5.8359399999999999</v>
      </c>
      <c r="V224">
        <v>5.3235299999999999</v>
      </c>
      <c r="W224">
        <v>5.3271300000000004</v>
      </c>
      <c r="X224">
        <v>5.9675099999999999</v>
      </c>
      <c r="AD224">
        <v>5.5993199999999996</v>
      </c>
      <c r="AE224">
        <v>5.6008599999999999</v>
      </c>
      <c r="AF224">
        <v>6.5321199999999999</v>
      </c>
      <c r="AL224">
        <v>5.7738899999999997</v>
      </c>
      <c r="AM224">
        <v>5.7852499999999996</v>
      </c>
      <c r="AN224">
        <v>7.3059599999999998</v>
      </c>
      <c r="AP224">
        <v>1.17343</v>
      </c>
      <c r="AQ224">
        <v>1.2004900000000001</v>
      </c>
      <c r="AR224">
        <v>2.7088999999999999</v>
      </c>
    </row>
    <row r="225" spans="14:44">
      <c r="N225">
        <v>0.27304</v>
      </c>
      <c r="O225">
        <v>0.31207000000000001</v>
      </c>
      <c r="P225">
        <v>0.90793999999999997</v>
      </c>
      <c r="V225">
        <v>0.53180000000000005</v>
      </c>
      <c r="W225">
        <v>0.55690000000000095</v>
      </c>
      <c r="X225">
        <v>1.06687</v>
      </c>
      <c r="AD225">
        <v>0.75782000000000005</v>
      </c>
      <c r="AE225">
        <v>0.77776999999999996</v>
      </c>
      <c r="AF225">
        <v>1.54074</v>
      </c>
      <c r="AL225">
        <v>0.88017999999999896</v>
      </c>
      <c r="AM225">
        <v>0.92274999999999996</v>
      </c>
      <c r="AN225">
        <v>2.29433</v>
      </c>
      <c r="AP225">
        <v>1.0838483999999999</v>
      </c>
      <c r="AQ225">
        <v>1.1292907999999999</v>
      </c>
      <c r="AR225">
        <v>2.6039669999999999</v>
      </c>
    </row>
    <row r="226" spans="14:44">
      <c r="N226">
        <v>4.7907700000000002</v>
      </c>
      <c r="O226">
        <v>4.7583700000000002</v>
      </c>
      <c r="P226">
        <v>4.8823699999999999</v>
      </c>
      <c r="V226">
        <v>4.8203500000000004</v>
      </c>
      <c r="W226">
        <v>4.7950200000000001</v>
      </c>
      <c r="X226">
        <v>4.9227999999999996</v>
      </c>
      <c r="AD226">
        <v>4.7785900000000003</v>
      </c>
      <c r="AE226">
        <v>4.7667599999999997</v>
      </c>
      <c r="AF226">
        <v>4.8619399999999997</v>
      </c>
      <c r="AL226">
        <v>4.7832100000000004</v>
      </c>
      <c r="AM226">
        <v>4.7559100000000001</v>
      </c>
      <c r="AN226">
        <v>4.8546399999999998</v>
      </c>
      <c r="AP226">
        <v>9.2198199999999994E-2</v>
      </c>
      <c r="AQ226">
        <v>7.0958400000000005E-2</v>
      </c>
      <c r="AR226">
        <v>0.102855</v>
      </c>
    </row>
    <row r="227" spans="14:44">
      <c r="N227">
        <v>5.08826</v>
      </c>
      <c r="O227">
        <v>5.0490700000000004</v>
      </c>
      <c r="P227">
        <v>5.5238800000000001</v>
      </c>
      <c r="V227">
        <v>5.3469499999999996</v>
      </c>
      <c r="W227">
        <v>5.3302300000000002</v>
      </c>
      <c r="X227">
        <v>6.52128</v>
      </c>
      <c r="AD227">
        <v>4.9029199999999999</v>
      </c>
      <c r="AE227">
        <v>4.9249000000000001</v>
      </c>
      <c r="AF227">
        <v>5.0495799999999997</v>
      </c>
      <c r="AL227">
        <v>4.9348099999999997</v>
      </c>
      <c r="AM227">
        <v>4.9353699999999998</v>
      </c>
      <c r="AN227">
        <v>5.5646000000000004</v>
      </c>
      <c r="AP227">
        <v>1.13825</v>
      </c>
      <c r="AQ227">
        <v>1.24936</v>
      </c>
      <c r="AR227">
        <v>2.3157800000000002</v>
      </c>
    </row>
    <row r="228" spans="14:44">
      <c r="N228">
        <v>0.29748999999999998</v>
      </c>
      <c r="O228">
        <v>0.29070000000000001</v>
      </c>
      <c r="P228">
        <v>0.64151000000000002</v>
      </c>
      <c r="V228">
        <v>0.52659999999999896</v>
      </c>
      <c r="W228">
        <v>0.53520999999999996</v>
      </c>
      <c r="X228">
        <v>1.5984799999999999</v>
      </c>
      <c r="AD228">
        <v>0.12433</v>
      </c>
      <c r="AE228">
        <v>0.15814</v>
      </c>
      <c r="AF228">
        <v>0.18764</v>
      </c>
      <c r="AL228">
        <v>0.15159999999999901</v>
      </c>
      <c r="AM228">
        <v>0.17946000000000001</v>
      </c>
      <c r="AN228">
        <v>0.70996000000000103</v>
      </c>
      <c r="AP228">
        <v>1.0460518000000001</v>
      </c>
      <c r="AQ228">
        <v>1.1784015999999999</v>
      </c>
      <c r="AR228">
        <v>2.2129249999999998</v>
      </c>
    </row>
    <row r="229" spans="14:44">
      <c r="N229">
        <v>4.7487899999999996</v>
      </c>
      <c r="O229">
        <v>4.7225400000000004</v>
      </c>
      <c r="P229">
        <v>4.8765400000000003</v>
      </c>
      <c r="U229" s="2"/>
      <c r="V229" s="2">
        <v>4.6947799999999997</v>
      </c>
      <c r="W229" s="2">
        <v>4.6792800000000003</v>
      </c>
      <c r="X229" s="2">
        <v>4.7538600000000004</v>
      </c>
      <c r="Y229" s="2"/>
      <c r="Z229" s="2"/>
      <c r="AA229" s="2"/>
      <c r="AB229" s="2"/>
      <c r="AD229">
        <v>4.7120199999999999</v>
      </c>
      <c r="AE229">
        <v>4.7077799999999996</v>
      </c>
      <c r="AF229">
        <v>4.86721</v>
      </c>
      <c r="AL229">
        <v>4.7776800000000001</v>
      </c>
      <c r="AM229">
        <v>4.7634999999999996</v>
      </c>
      <c r="AN229">
        <v>4.8842400000000001</v>
      </c>
      <c r="AP229">
        <v>8.8342100000000007E-2</v>
      </c>
      <c r="AQ229">
        <v>7.6519199999999996E-2</v>
      </c>
      <c r="AR229">
        <v>0.10077700000000001</v>
      </c>
    </row>
    <row r="230" spans="14:44">
      <c r="N230">
        <v>4.9904200000000003</v>
      </c>
      <c r="O230">
        <v>5.0074199999999998</v>
      </c>
      <c r="P230">
        <v>5.6487699999999998</v>
      </c>
      <c r="V230">
        <v>5.2758799999999999</v>
      </c>
      <c r="W230">
        <v>5.27447</v>
      </c>
      <c r="X230">
        <v>6.1838300000000004</v>
      </c>
      <c r="AD230">
        <v>4.8255100000000004</v>
      </c>
      <c r="AE230">
        <v>4.8475000000000001</v>
      </c>
      <c r="AF230">
        <v>5.1264599999999998</v>
      </c>
      <c r="AL230">
        <v>5.3511800000000003</v>
      </c>
      <c r="AM230">
        <v>5.3574599999999997</v>
      </c>
      <c r="AN230">
        <v>5.9297700000000004</v>
      </c>
      <c r="AP230">
        <v>0.300371</v>
      </c>
      <c r="AQ230">
        <v>0.320052</v>
      </c>
      <c r="AR230">
        <v>0.89035399999999998</v>
      </c>
    </row>
    <row r="231" spans="14:44">
      <c r="N231">
        <v>0.24163000000000101</v>
      </c>
      <c r="O231">
        <v>0.28487999999999902</v>
      </c>
      <c r="P231">
        <v>0.77222999999999997</v>
      </c>
      <c r="V231">
        <v>0.58109999999999995</v>
      </c>
      <c r="W231">
        <v>0.59519</v>
      </c>
      <c r="X231">
        <v>1.42997</v>
      </c>
      <c r="AD231">
        <v>0.11348999999999999</v>
      </c>
      <c r="AE231">
        <v>0.13972000000000101</v>
      </c>
      <c r="AF231">
        <v>0.25924999999999998</v>
      </c>
      <c r="AL231">
        <v>0.57350000000000001</v>
      </c>
      <c r="AM231">
        <v>0.59396000000000004</v>
      </c>
      <c r="AN231">
        <v>1.0455300000000001</v>
      </c>
      <c r="AP231">
        <v>0.21202889999999999</v>
      </c>
      <c r="AQ231">
        <v>0.24353279999999999</v>
      </c>
      <c r="AR231">
        <v>0.78957699999999997</v>
      </c>
    </row>
    <row r="232" spans="14:44">
      <c r="N232">
        <v>4.7126799999999998</v>
      </c>
      <c r="O232">
        <v>4.6941499999999996</v>
      </c>
      <c r="P232">
        <v>4.8484100000000003</v>
      </c>
      <c r="V232">
        <v>4.74946</v>
      </c>
      <c r="W232">
        <v>4.7269500000000004</v>
      </c>
      <c r="X232">
        <v>4.9240899999999996</v>
      </c>
      <c r="AD232">
        <v>4.8369</v>
      </c>
      <c r="AE232">
        <v>4.8215000000000003</v>
      </c>
      <c r="AF232">
        <v>4.9602199999999996</v>
      </c>
      <c r="AL232">
        <v>4.7864399999999998</v>
      </c>
      <c r="AM232">
        <v>4.76335</v>
      </c>
      <c r="AN232">
        <v>4.9111900000000004</v>
      </c>
      <c r="AP232">
        <v>9.0965799999999999E-2</v>
      </c>
      <c r="AQ232">
        <v>6.9506499999999999E-2</v>
      </c>
      <c r="AR232">
        <v>0.10190200000000001</v>
      </c>
    </row>
    <row r="233" spans="14:44">
      <c r="N233">
        <v>4.9541899999999996</v>
      </c>
      <c r="O233">
        <v>4.95892</v>
      </c>
      <c r="P233">
        <v>5.3900600000000001</v>
      </c>
      <c r="V233">
        <v>5.2706400000000002</v>
      </c>
      <c r="W233">
        <v>5.2589300000000003</v>
      </c>
      <c r="X233">
        <v>6.8682699999999999</v>
      </c>
      <c r="AD233">
        <v>5.5662900000000004</v>
      </c>
      <c r="AE233">
        <v>5.5751799999999996</v>
      </c>
      <c r="AF233">
        <v>7.4682000000000004</v>
      </c>
      <c r="AL233">
        <v>5.4559300000000004</v>
      </c>
      <c r="AM233">
        <v>5.42509</v>
      </c>
      <c r="AN233">
        <v>6.1901299999999999</v>
      </c>
      <c r="AP233">
        <v>1.1307700000000001</v>
      </c>
      <c r="AQ233">
        <v>1.1669400000000001</v>
      </c>
      <c r="AR233">
        <v>2.52461</v>
      </c>
    </row>
    <row r="234" spans="14:44">
      <c r="N234">
        <v>0.24151</v>
      </c>
      <c r="O234">
        <v>0.26477000000000001</v>
      </c>
      <c r="P234">
        <v>0.54164999999999996</v>
      </c>
      <c r="V234">
        <v>0.52117999999999998</v>
      </c>
      <c r="W234">
        <v>0.53198000000000001</v>
      </c>
      <c r="X234">
        <v>1.94418</v>
      </c>
      <c r="AD234">
        <v>0.72938999999999998</v>
      </c>
      <c r="AE234">
        <v>0.75367999999999902</v>
      </c>
      <c r="AF234">
        <v>2.5079799999999999</v>
      </c>
      <c r="AL234">
        <v>0.66949000000000103</v>
      </c>
      <c r="AM234">
        <v>0.66173999999999999</v>
      </c>
      <c r="AN234">
        <v>1.27894</v>
      </c>
      <c r="AP234">
        <v>1.0398042000000001</v>
      </c>
      <c r="AQ234">
        <v>1.0974335</v>
      </c>
      <c r="AR234">
        <v>2.4227080000000001</v>
      </c>
    </row>
    <row r="235" spans="14:44">
      <c r="N235">
        <v>4.7627100000000002</v>
      </c>
      <c r="O235">
        <v>4.7470100000000004</v>
      </c>
      <c r="P235">
        <v>4.8821500000000002</v>
      </c>
      <c r="V235">
        <v>4.79155</v>
      </c>
      <c r="W235">
        <v>4.7821999999999996</v>
      </c>
      <c r="X235">
        <v>4.9427399999999997</v>
      </c>
      <c r="AD235">
        <v>4.7310600000000003</v>
      </c>
      <c r="AE235">
        <v>4.7107700000000001</v>
      </c>
      <c r="AF235">
        <v>4.8553600000000001</v>
      </c>
      <c r="AL235">
        <v>4.8329700000000004</v>
      </c>
      <c r="AM235">
        <v>4.8029299999999999</v>
      </c>
      <c r="AN235">
        <v>4.8894000000000002</v>
      </c>
      <c r="AP235">
        <v>9.0701799999999999E-2</v>
      </c>
      <c r="AQ235">
        <v>8.1574999999999995E-2</v>
      </c>
      <c r="AR235">
        <v>0.10466</v>
      </c>
    </row>
    <row r="236" spans="14:44">
      <c r="N236">
        <v>4.8311999999999999</v>
      </c>
      <c r="O236">
        <v>4.8160699999999999</v>
      </c>
      <c r="P236">
        <v>4.9814600000000002</v>
      </c>
      <c r="V236">
        <v>5.3312200000000001</v>
      </c>
      <c r="W236">
        <v>5.36076</v>
      </c>
      <c r="X236">
        <v>6.6320100000000002</v>
      </c>
      <c r="AD236">
        <v>5.2625400000000004</v>
      </c>
      <c r="AE236">
        <v>5.2333100000000004</v>
      </c>
      <c r="AF236">
        <v>6.21387</v>
      </c>
      <c r="AL236">
        <v>5.8148900000000001</v>
      </c>
      <c r="AM236">
        <v>5.8294899999999998</v>
      </c>
      <c r="AN236">
        <v>7.1142399999999997</v>
      </c>
      <c r="AP236">
        <v>0.80652199999999996</v>
      </c>
      <c r="AQ236">
        <v>0.82263699999999995</v>
      </c>
      <c r="AR236">
        <v>1.6125799999999999</v>
      </c>
    </row>
    <row r="237" spans="14:44">
      <c r="N237">
        <v>6.8489999999999704E-2</v>
      </c>
      <c r="O237">
        <v>6.9060000000000302E-2</v>
      </c>
      <c r="P237">
        <v>9.9309999999999996E-2</v>
      </c>
      <c r="V237">
        <v>0.53966999999999998</v>
      </c>
      <c r="W237">
        <v>0.57855999999999996</v>
      </c>
      <c r="X237">
        <v>1.68927</v>
      </c>
      <c r="AD237">
        <v>0.53147999999999895</v>
      </c>
      <c r="AE237">
        <v>0.52254</v>
      </c>
      <c r="AF237">
        <v>1.3585100000000001</v>
      </c>
      <c r="AL237">
        <v>0.98192000000000101</v>
      </c>
      <c r="AM237">
        <v>1.0265599999999999</v>
      </c>
      <c r="AN237">
        <v>2.2248399999999999</v>
      </c>
      <c r="AP237">
        <v>0.71582020000000002</v>
      </c>
      <c r="AQ237">
        <v>0.741062</v>
      </c>
      <c r="AR237">
        <v>1.5079199999999999</v>
      </c>
    </row>
    <row r="238" spans="14:44">
      <c r="N238">
        <v>4.7644799999999998</v>
      </c>
      <c r="O238">
        <v>4.74953</v>
      </c>
      <c r="P238">
        <v>4.8656499999999996</v>
      </c>
      <c r="V238">
        <v>4.7580400000000003</v>
      </c>
      <c r="W238">
        <v>4.74254</v>
      </c>
      <c r="X238">
        <v>4.8797699999999997</v>
      </c>
      <c r="AD238">
        <v>4.7732799999999997</v>
      </c>
      <c r="AE238">
        <v>4.7533399999999997</v>
      </c>
      <c r="AF238">
        <v>4.8634599999999999</v>
      </c>
      <c r="AL238">
        <v>4.7147899999999998</v>
      </c>
      <c r="AM238">
        <v>4.6935700000000002</v>
      </c>
      <c r="AN238">
        <v>4.7963399999999998</v>
      </c>
      <c r="AP238">
        <v>9.1449600000000006E-2</v>
      </c>
      <c r="AQ238">
        <v>6.8605100000000002E-2</v>
      </c>
      <c r="AR238">
        <v>0.10585700000000001</v>
      </c>
    </row>
    <row r="239" spans="14:44">
      <c r="N239">
        <v>5.1048600000000004</v>
      </c>
      <c r="O239">
        <v>5.0896800000000004</v>
      </c>
      <c r="P239">
        <v>5.8758999999999997</v>
      </c>
      <c r="V239">
        <v>5.1954099999999999</v>
      </c>
      <c r="W239">
        <v>5.2219199999999999</v>
      </c>
      <c r="X239">
        <v>6.82416</v>
      </c>
      <c r="AD239">
        <v>5.5285500000000001</v>
      </c>
      <c r="AE239">
        <v>5.5382300000000004</v>
      </c>
      <c r="AF239">
        <v>7.11808</v>
      </c>
      <c r="AL239">
        <v>5.78735</v>
      </c>
      <c r="AM239">
        <v>5.8054100000000002</v>
      </c>
      <c r="AN239">
        <v>8.1475299999999997</v>
      </c>
      <c r="AP239">
        <v>1.03677</v>
      </c>
      <c r="AQ239">
        <v>1.0917600000000001</v>
      </c>
      <c r="AR239">
        <v>2.0577200000000002</v>
      </c>
    </row>
    <row r="240" spans="14:44">
      <c r="N240">
        <v>0.34038000000000102</v>
      </c>
      <c r="O240">
        <v>0.34015000000000001</v>
      </c>
      <c r="P240">
        <v>1.0102500000000001</v>
      </c>
      <c r="V240">
        <v>0.43736999999999998</v>
      </c>
      <c r="W240">
        <v>0.47937999999999997</v>
      </c>
      <c r="X240">
        <v>1.9443900000000001</v>
      </c>
      <c r="AD240">
        <v>0.75527</v>
      </c>
      <c r="AE240">
        <v>0.78489000000000098</v>
      </c>
      <c r="AF240">
        <v>2.2546200000000001</v>
      </c>
      <c r="AL240">
        <v>1.07256</v>
      </c>
      <c r="AM240">
        <v>1.1118399999999999</v>
      </c>
      <c r="AN240">
        <v>3.3511899999999999</v>
      </c>
      <c r="AP240">
        <v>0.94532039999999995</v>
      </c>
      <c r="AQ240">
        <v>1.0231549</v>
      </c>
      <c r="AR240">
        <v>1.9518629999999999</v>
      </c>
    </row>
    <row r="241" spans="1:49">
      <c r="N241">
        <v>4.75082</v>
      </c>
      <c r="O241">
        <v>4.7294299999999998</v>
      </c>
      <c r="P241">
        <v>4.8296299999999999</v>
      </c>
      <c r="V241">
        <v>4.7377099999999999</v>
      </c>
      <c r="W241">
        <v>4.7185199999999998</v>
      </c>
      <c r="X241">
        <v>4.8825700000000003</v>
      </c>
      <c r="AD241">
        <v>4.7987700000000002</v>
      </c>
      <c r="AE241">
        <v>4.7799500000000004</v>
      </c>
      <c r="AF241">
        <v>4.9005799999999997</v>
      </c>
      <c r="AL241">
        <v>4.7194500000000001</v>
      </c>
      <c r="AM241">
        <v>4.7080900000000003</v>
      </c>
      <c r="AN241">
        <v>4.8795700000000002</v>
      </c>
      <c r="AP241">
        <v>9.1117699999999996E-2</v>
      </c>
      <c r="AQ241">
        <v>7.6402899999999996E-2</v>
      </c>
      <c r="AR241">
        <v>0.10291599999999999</v>
      </c>
    </row>
    <row r="242" spans="1:49">
      <c r="N242">
        <v>5.0368700000000004</v>
      </c>
      <c r="O242">
        <v>5.0177300000000002</v>
      </c>
      <c r="P242">
        <v>5.6355500000000003</v>
      </c>
      <c r="V242">
        <v>5.2392399999999997</v>
      </c>
      <c r="W242">
        <v>5.2466600000000003</v>
      </c>
      <c r="X242">
        <v>6.5846600000000004</v>
      </c>
      <c r="AD242">
        <v>4.9097200000000001</v>
      </c>
      <c r="AE242">
        <v>4.9039400000000004</v>
      </c>
      <c r="AF242">
        <v>5.36829</v>
      </c>
      <c r="AL242">
        <v>5.6158799999999998</v>
      </c>
      <c r="AM242">
        <v>5.6908300000000001</v>
      </c>
      <c r="AN242">
        <v>7.3136700000000001</v>
      </c>
      <c r="AP242">
        <v>1.1333800000000001</v>
      </c>
      <c r="AQ242">
        <v>1.16896</v>
      </c>
      <c r="AR242">
        <v>2.6346400000000001</v>
      </c>
    </row>
    <row r="243" spans="1:49">
      <c r="N243">
        <v>0.28605000000000003</v>
      </c>
      <c r="O243">
        <v>0.2883</v>
      </c>
      <c r="P243">
        <v>0.80591999999999997</v>
      </c>
      <c r="V243">
        <v>0.50153000000000003</v>
      </c>
      <c r="W243">
        <v>0.52814000000000005</v>
      </c>
      <c r="X243">
        <v>1.7020900000000001</v>
      </c>
      <c r="AD243">
        <v>0.11094999999999999</v>
      </c>
      <c r="AE243">
        <v>0.12399</v>
      </c>
      <c r="AF243">
        <v>0.46771000000000001</v>
      </c>
      <c r="AL243">
        <v>0.89642999999999995</v>
      </c>
      <c r="AM243">
        <v>0.98273999999999995</v>
      </c>
      <c r="AN243">
        <v>2.4340999999999999</v>
      </c>
      <c r="AP243">
        <v>1.0422623</v>
      </c>
      <c r="AQ243">
        <v>1.0925571000000001</v>
      </c>
      <c r="AR243">
        <v>2.5317240000000001</v>
      </c>
    </row>
    <row r="244" spans="1:49">
      <c r="N244">
        <v>4.7837300000000003</v>
      </c>
      <c r="O244">
        <v>4.7646100000000002</v>
      </c>
      <c r="P244">
        <v>4.9134500000000001</v>
      </c>
      <c r="V244">
        <v>4.7780300000000002</v>
      </c>
      <c r="W244">
        <v>4.7628300000000001</v>
      </c>
      <c r="X244">
        <v>4.9296899999999999</v>
      </c>
      <c r="AD244">
        <v>4.7982100000000001</v>
      </c>
      <c r="AE244">
        <v>4.77759</v>
      </c>
      <c r="AF244">
        <v>4.8983600000000003</v>
      </c>
      <c r="AL244">
        <v>4.8351499999999996</v>
      </c>
      <c r="AM244">
        <v>4.8221299999999996</v>
      </c>
      <c r="AN244">
        <v>4.95045</v>
      </c>
      <c r="AP244">
        <v>8.9839500000000003E-2</v>
      </c>
      <c r="AQ244">
        <v>6.9260100000000005E-2</v>
      </c>
      <c r="AR244">
        <v>0.106058</v>
      </c>
    </row>
    <row r="245" spans="1:49">
      <c r="N245">
        <v>5.0347400000000002</v>
      </c>
      <c r="O245">
        <v>5.0562300000000002</v>
      </c>
      <c r="P245">
        <v>5.7965299999999997</v>
      </c>
      <c r="V245">
        <v>4.86036</v>
      </c>
      <c r="W245">
        <v>4.8472299999999997</v>
      </c>
      <c r="X245">
        <v>5.0974599999999999</v>
      </c>
      <c r="AD245">
        <v>5.62141</v>
      </c>
      <c r="AE245">
        <v>5.6080100000000002</v>
      </c>
      <c r="AF245">
        <v>6.5102900000000004</v>
      </c>
      <c r="AL245">
        <v>4.9794299999999998</v>
      </c>
      <c r="AM245">
        <v>4.9752000000000001</v>
      </c>
      <c r="AN245">
        <v>5.3782399999999999</v>
      </c>
      <c r="AP245">
        <v>0.286549</v>
      </c>
      <c r="AQ245">
        <v>0.27208399999999999</v>
      </c>
      <c r="AR245">
        <v>0.48693199999999998</v>
      </c>
    </row>
    <row r="246" spans="1:49">
      <c r="N246">
        <v>0.25101000000000001</v>
      </c>
      <c r="O246">
        <v>0.29161999999999999</v>
      </c>
      <c r="P246">
        <v>0.88307999999999998</v>
      </c>
      <c r="V246">
        <v>8.2329999999999806E-2</v>
      </c>
      <c r="W246">
        <v>8.43999999999996E-2</v>
      </c>
      <c r="X246">
        <v>0.16777</v>
      </c>
      <c r="AD246">
        <v>0.82320000000000004</v>
      </c>
      <c r="AE246">
        <v>0.83042000000000005</v>
      </c>
      <c r="AF246">
        <v>1.6119300000000001</v>
      </c>
      <c r="AL246">
        <v>0.14427999999999999</v>
      </c>
      <c r="AM246">
        <v>0.15307000000000001</v>
      </c>
      <c r="AN246">
        <v>0.42779</v>
      </c>
      <c r="AP246">
        <v>0.19670950000000001</v>
      </c>
      <c r="AQ246">
        <v>0.2028239</v>
      </c>
      <c r="AR246">
        <v>0.38087399999999999</v>
      </c>
    </row>
    <row r="247" spans="1:49">
      <c r="N247">
        <v>4.7322600000000001</v>
      </c>
      <c r="O247">
        <v>4.71793</v>
      </c>
      <c r="P247">
        <v>4.8592500000000003</v>
      </c>
      <c r="V247">
        <v>4.8090400000000004</v>
      </c>
      <c r="W247">
        <v>4.7964500000000001</v>
      </c>
      <c r="X247">
        <v>4.9458200000000003</v>
      </c>
      <c r="AD247">
        <v>4.7743099999999998</v>
      </c>
      <c r="AE247">
        <v>4.7526299999999999</v>
      </c>
      <c r="AF247">
        <v>4.8990999999999998</v>
      </c>
      <c r="AL247">
        <v>4.6857800000000003</v>
      </c>
      <c r="AM247">
        <v>4.6770800000000001</v>
      </c>
      <c r="AN247">
        <v>4.7954100000000004</v>
      </c>
      <c r="AP247">
        <v>9.1681399999999996E-2</v>
      </c>
      <c r="AQ247">
        <v>6.9589300000000007E-2</v>
      </c>
      <c r="AR247">
        <v>0.104877</v>
      </c>
    </row>
    <row r="248" spans="1:49">
      <c r="N248">
        <v>5.0400600000000004</v>
      </c>
      <c r="O248">
        <v>5.03043</v>
      </c>
      <c r="P248">
        <v>5.6932700000000001</v>
      </c>
      <c r="V248">
        <v>4.9135600000000004</v>
      </c>
      <c r="W248">
        <v>4.8983299999999996</v>
      </c>
      <c r="X248">
        <v>5.3406500000000001</v>
      </c>
      <c r="AD248">
        <v>5.5734700000000004</v>
      </c>
      <c r="AE248">
        <v>5.5874699999999997</v>
      </c>
      <c r="AF248">
        <v>6.7784800000000001</v>
      </c>
      <c r="AL248">
        <v>4.9049199999999997</v>
      </c>
      <c r="AM248">
        <v>4.9083399999999999</v>
      </c>
      <c r="AN248">
        <v>5.1222899999999996</v>
      </c>
      <c r="AP248">
        <v>1.1665300000000001</v>
      </c>
      <c r="AQ248">
        <v>1.1778599999999999</v>
      </c>
      <c r="AR248">
        <v>1.61815</v>
      </c>
    </row>
    <row r="249" spans="1:49">
      <c r="N249">
        <v>0.30780000000000002</v>
      </c>
      <c r="O249">
        <v>0.3125</v>
      </c>
      <c r="P249">
        <v>0.83401999999999998</v>
      </c>
      <c r="V249">
        <v>0.104520000000001</v>
      </c>
      <c r="W249">
        <v>0.10188</v>
      </c>
      <c r="X249">
        <v>0.39483000000000001</v>
      </c>
      <c r="AD249">
        <v>0.79916000000000098</v>
      </c>
      <c r="AE249">
        <v>0.83484000000000003</v>
      </c>
      <c r="AF249">
        <v>1.8793800000000001</v>
      </c>
      <c r="AL249">
        <v>0.219139999999999</v>
      </c>
      <c r="AM249">
        <v>0.23125999999999999</v>
      </c>
      <c r="AN249">
        <v>0.326879999999999</v>
      </c>
      <c r="AP249">
        <v>1.0748485999999999</v>
      </c>
      <c r="AQ249">
        <v>1.1082707000000001</v>
      </c>
      <c r="AR249">
        <v>1.5132730000000001</v>
      </c>
    </row>
    <row r="250" spans="1:49">
      <c r="A250" s="4" t="s">
        <v>29</v>
      </c>
      <c r="B250" s="4" t="s">
        <v>30</v>
      </c>
      <c r="C250" s="4" t="s">
        <v>30</v>
      </c>
      <c r="D250" s="4" t="s">
        <v>30</v>
      </c>
      <c r="E250" s="4"/>
      <c r="F250" s="4"/>
      <c r="G250" s="4"/>
      <c r="H250" s="4"/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1:49">
      <c r="A251" s="4">
        <v>25.5</v>
      </c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/>
      <c r="F251" s="4"/>
      <c r="G251" s="4"/>
      <c r="H251" s="4"/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0.17130149999999986</v>
      </c>
      <c r="K251" s="4">
        <f>AVERAGE(K132,K135,K138,K141,K144,K147,K150,K153,K156,K159,K162,K165,K168,K171,K174,K177,K180,K183,K186,K189,K198,K195,K192,K201,K204,K207,K210,K213,K216,K219,K222,K225,K228,K231,K234,K237,K240,K243,K246,K249)</f>
        <v>0.18172149999999987</v>
      </c>
      <c r="L251" s="4">
        <f>AVERAGE(L132,L135,L138,L141,L144,L147,L150,L153,L156,L159,L162,L165,L168,L171,L174,L177,L180,L183,L186,L189,L198,L195,L192,L201,L204,L207,L210,L213,L216,L219,L222,L225,L228,L231,L234,L237,L240,L243,L246,L249)</f>
        <v>0.53884349999999981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0.22021075000000012</v>
      </c>
      <c r="O251" s="4">
        <f>AVERAGE(O132,O135,O138,O141,O144,O147,O150,O153,O156,O159,O162,O165,O168,O171,O174,O177,O180,O183,O186,O189,O198,O195,O192,O201,O204,O207,O210,O213,O216,O219,O222,O225,O228,O231,O234,O237,O240,O243,O246,O249)</f>
        <v>0.23195450000000001</v>
      </c>
      <c r="P251" s="4">
        <f>AVERAGE(P132,P135,P138,P141,P144,P147,P150,P153,P156,P159,P162,P165,P168,P171,P174,P177,P180,P183,P186,P189,P198,P195,P192,P201,P204,P207,P210,P213,P216,P219,P222,P225,P228,P231,P234,P237,P240,P243,P246,P249)</f>
        <v>0.71114824999999993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0.3274975</v>
      </c>
      <c r="S251" s="4">
        <f>AVERAGE(S132,S135,S138,S141,S144,S147,S150,S153,S156,S159,S162,S165,S168,S171,S174,S177,S180,S183,S186,S189,S198,S195,S192,S201,S204,S207,S210,S213,S216,S219,S222,S225,S228,S231,S234,S237,S240,S243,S246,S249)</f>
        <v>0.34451849999999989</v>
      </c>
      <c r="T251" s="4">
        <f>AVERAGE(T132,T135,T138,T141,T144,T147,T150,T153,T156,T159,T162,T165,T168,T171,T174,T177,T180,T183,T186,T189,T198,T195,T192,T201,T204,T207,T210,T213,T216,T219,T222,T225,T228,T231,T234,T237,T240,T243,T246,T249)</f>
        <v>0.88003350000000002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0.36129774999999997</v>
      </c>
      <c r="W251" s="4">
        <f>AVERAGE(W132,W135,W138,W141,W144,W147,W150,W153,W156,W159,W162,W165,W168,W171,W174,W177,W180,W183,W186,W189,W198,W195,W192,W201,W204,W207,W210,W213,W216,W219,W222,W225,W228,W231,W234,W237,W240,W243,W246,W249)</f>
        <v>0.37947050000000004</v>
      </c>
      <c r="X251" s="4">
        <f>AVERAGE(X132,X135,X138,X141,X144,X147,X150,X153,X156,X159,X162,X165,X168,X171,X174,X177,X180,X183,X186,X189,X198,X195,X192,X201,X204,X207,X210,X213,X216,X219,X222,X225,X228,X231,X234,X237,X240,X243,X246,X249)</f>
        <v>0.98859025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0.52238450000000003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0.54211250000000011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1.3235689999999996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0.55680624999999995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0.58385799999999999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1.4620512500000002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0.66200900000000007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0.70276999999999978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1.6596255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0.70685549999999986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0.74685724999999992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1.8055172500000001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0.69904057250000007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0.73457074499999997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1.642324675</v>
      </c>
    </row>
    <row r="252" spans="1:49">
      <c r="A252" s="4"/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/>
      <c r="G252" s="4"/>
      <c r="H252" s="4"/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1.6515602388347799E-2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1.7293867186086526E-2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6.0327508712967409E-2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1.8230480518117858E-2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1.9024733557047951E-2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7.2911426519009059E-2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2.7637812712173099E-2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2.9010721722866208E-2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9.1493596282313946E-2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3.0348839542904453E-2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3.196440839183079E-2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9.5746611306097712E-2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3.687431904438164E-2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3.81876396293424E-2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0.11922080507436189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4.0442010200563802E-2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4.1465262092627027E-2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0.11934668148748545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6.7388301838555126E-2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6.8934732396131931E-2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0.20802687406030645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5.5294922224737253E-2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5.8191159204932404E-2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0.16889589636662458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6.082272540300989E-2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6.3892843188373918E-2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0.15764100598725439</v>
      </c>
    </row>
    <row r="254" spans="1:49">
      <c r="B254">
        <v>500</v>
      </c>
    </row>
    <row r="255" spans="1:49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1:49">
      <c r="J256">
        <v>4.1105200000000002</v>
      </c>
      <c r="K256">
        <v>4.0881999999999996</v>
      </c>
      <c r="L256">
        <v>4.2547800000000002</v>
      </c>
      <c r="N256">
        <v>4.08474</v>
      </c>
      <c r="O256">
        <v>4.0665399999999998</v>
      </c>
      <c r="P256">
        <v>4.2340799999999996</v>
      </c>
      <c r="R256">
        <v>4.0650199999999996</v>
      </c>
      <c r="S256">
        <v>4.0531699999999997</v>
      </c>
      <c r="T256">
        <v>4.1711900000000002</v>
      </c>
      <c r="V256">
        <v>4.12303</v>
      </c>
      <c r="W256">
        <v>4.0978899999999996</v>
      </c>
      <c r="X256">
        <v>4.2190200000000004</v>
      </c>
      <c r="Z256">
        <v>4.1189499999999999</v>
      </c>
      <c r="AA256">
        <v>4.1051900000000003</v>
      </c>
      <c r="AB256">
        <v>4.1898299999999997</v>
      </c>
      <c r="AD256">
        <v>4.1556300000000004</v>
      </c>
      <c r="AE256">
        <v>4.1294899999999997</v>
      </c>
      <c r="AF256">
        <v>4.2849000000000004</v>
      </c>
      <c r="AH256">
        <v>4.0772300000000001</v>
      </c>
      <c r="AI256">
        <v>4.0588699999999998</v>
      </c>
      <c r="AJ256">
        <v>4.2073</v>
      </c>
      <c r="AL256">
        <v>4.1484899999999998</v>
      </c>
      <c r="AM256">
        <v>4.1254099999999996</v>
      </c>
      <c r="AN256">
        <v>4.4264000000000001</v>
      </c>
      <c r="AT256">
        <v>4</v>
      </c>
      <c r="AU256" s="4"/>
      <c r="AV256" s="4"/>
      <c r="AW256" s="4"/>
    </row>
    <row r="257" spans="10:58">
      <c r="J257">
        <v>4.39581</v>
      </c>
      <c r="K257">
        <v>4.3595499999999996</v>
      </c>
      <c r="L257">
        <v>4.8376200000000003</v>
      </c>
      <c r="N257">
        <v>4.1735800000000003</v>
      </c>
      <c r="O257">
        <v>4.1545899999999998</v>
      </c>
      <c r="P257">
        <v>4.5802300000000002</v>
      </c>
      <c r="R257">
        <v>4.5477699999999999</v>
      </c>
      <c r="S257">
        <v>4.5486599999999999</v>
      </c>
      <c r="T257">
        <v>4.9898199999999999</v>
      </c>
      <c r="V257">
        <v>4.7526999999999999</v>
      </c>
      <c r="W257">
        <v>4.7759900000000002</v>
      </c>
      <c r="X257">
        <v>6.2872599999999998</v>
      </c>
      <c r="Z257">
        <v>4.2177499999999997</v>
      </c>
      <c r="AA257">
        <v>4.2166899999999998</v>
      </c>
      <c r="AB257">
        <v>4.5160200000000001</v>
      </c>
      <c r="AD257">
        <v>5.1111599999999999</v>
      </c>
      <c r="AE257">
        <v>5.1177799999999998</v>
      </c>
      <c r="AF257">
        <v>6.6905400000000004</v>
      </c>
      <c r="AH257">
        <v>5.15801</v>
      </c>
      <c r="AI257">
        <v>5.2386499999999998</v>
      </c>
      <c r="AJ257">
        <v>6.0383800000000001</v>
      </c>
      <c r="AL257">
        <v>5.2324799999999998</v>
      </c>
      <c r="AM257">
        <v>5.2891500000000002</v>
      </c>
      <c r="AN257">
        <v>6.7719399999999998</v>
      </c>
      <c r="AT257">
        <v>8</v>
      </c>
    </row>
    <row r="258" spans="10:58">
      <c r="J258">
        <v>0.28528999999999999</v>
      </c>
      <c r="K258">
        <v>0.27134999999999998</v>
      </c>
      <c r="L258">
        <v>0.58284000000000002</v>
      </c>
      <c r="N258">
        <v>8.8840000000000294E-2</v>
      </c>
      <c r="O258">
        <v>8.8050000000000003E-2</v>
      </c>
      <c r="P258">
        <v>0.34615000000000101</v>
      </c>
      <c r="R258">
        <v>0.48275000000000001</v>
      </c>
      <c r="S258">
        <v>0.49548999999999999</v>
      </c>
      <c r="T258">
        <v>0.81862999999999997</v>
      </c>
      <c r="V258">
        <v>0.62966999999999995</v>
      </c>
      <c r="W258">
        <v>0.67810000000000104</v>
      </c>
      <c r="X258">
        <v>2.0682399999999999</v>
      </c>
      <c r="Z258">
        <v>9.8799999999999805E-2</v>
      </c>
      <c r="AA258">
        <v>0.111499999999999</v>
      </c>
      <c r="AB258">
        <v>0.32618999999999998</v>
      </c>
      <c r="AD258">
        <v>0.95552999999999999</v>
      </c>
      <c r="AE258">
        <v>0.98829</v>
      </c>
      <c r="AF258">
        <v>2.40564</v>
      </c>
      <c r="AH258">
        <v>1.0807800000000001</v>
      </c>
      <c r="AI258">
        <v>1.1797800000000001</v>
      </c>
      <c r="AJ258">
        <v>1.83108</v>
      </c>
      <c r="AL258">
        <v>1.08399</v>
      </c>
      <c r="AM258">
        <v>1.16374</v>
      </c>
      <c r="AN258">
        <v>2.3455400000000002</v>
      </c>
      <c r="AT258">
        <v>12</v>
      </c>
      <c r="AU258" s="4">
        <v>0.30054975</v>
      </c>
      <c r="AV258" s="4">
        <v>0.31140899999999994</v>
      </c>
      <c r="AW258" s="4">
        <v>0.80362975000000003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>
      <c r="J259">
        <v>4.2327399999999997</v>
      </c>
      <c r="K259">
        <v>4.2100200000000001</v>
      </c>
      <c r="L259">
        <v>4.3205499999999999</v>
      </c>
      <c r="N259">
        <v>4.1333000000000002</v>
      </c>
      <c r="O259">
        <v>4.1195399999999998</v>
      </c>
      <c r="P259">
        <v>4.2881200000000002</v>
      </c>
      <c r="R259">
        <v>4.1720800000000002</v>
      </c>
      <c r="S259">
        <v>4.1490600000000004</v>
      </c>
      <c r="T259">
        <v>4.3377400000000002</v>
      </c>
      <c r="V259">
        <v>4.0956599999999996</v>
      </c>
      <c r="W259">
        <v>4.0692899999999996</v>
      </c>
      <c r="X259">
        <v>4.1947799999999997</v>
      </c>
      <c r="Z259">
        <v>4.1324300000000003</v>
      </c>
      <c r="AA259">
        <v>4.11191</v>
      </c>
      <c r="AB259">
        <v>4.2446400000000004</v>
      </c>
      <c r="AD259">
        <v>4.1292299999999997</v>
      </c>
      <c r="AE259">
        <v>4.1036400000000004</v>
      </c>
      <c r="AF259">
        <v>4.2150299999999996</v>
      </c>
      <c r="AH259">
        <v>4.0791199999999996</v>
      </c>
      <c r="AI259">
        <v>4.0654199999999996</v>
      </c>
      <c r="AJ259">
        <v>4.1673600000000004</v>
      </c>
      <c r="AL259">
        <v>4.2395800000000001</v>
      </c>
      <c r="AM259">
        <v>4.2145000000000001</v>
      </c>
      <c r="AN259">
        <v>4.3511899999999999</v>
      </c>
      <c r="AT259">
        <v>16</v>
      </c>
      <c r="AU259" s="4">
        <v>0.50525649999999989</v>
      </c>
      <c r="AV259" s="4">
        <v>0.52318875000000031</v>
      </c>
      <c r="AW259" s="4">
        <v>1.2474525000000001</v>
      </c>
      <c r="AX259" s="4"/>
      <c r="AY259" s="4"/>
    </row>
    <row r="260" spans="10:58">
      <c r="J260">
        <v>4.5137600000000004</v>
      </c>
      <c r="K260">
        <v>4.5055699999999996</v>
      </c>
      <c r="L260">
        <v>5.2776800000000001</v>
      </c>
      <c r="N260">
        <v>4.5059699999999996</v>
      </c>
      <c r="O260">
        <v>4.5232999999999999</v>
      </c>
      <c r="P260">
        <v>6.0216500000000002</v>
      </c>
      <c r="R260">
        <v>4.5828699999999998</v>
      </c>
      <c r="S260">
        <v>4.5779399999999999</v>
      </c>
      <c r="T260">
        <v>5.0358299999999998</v>
      </c>
      <c r="V260">
        <v>4.7145900000000003</v>
      </c>
      <c r="W260">
        <v>4.6897799999999998</v>
      </c>
      <c r="X260">
        <v>5.7366700000000002</v>
      </c>
      <c r="Z260">
        <v>4.9072199999999997</v>
      </c>
      <c r="AA260">
        <v>4.8962700000000003</v>
      </c>
      <c r="AB260">
        <v>5.7074999999999996</v>
      </c>
      <c r="AD260">
        <v>4.9914199999999997</v>
      </c>
      <c r="AE260">
        <v>4.9973700000000001</v>
      </c>
      <c r="AF260">
        <v>6.5622999999999996</v>
      </c>
      <c r="AH260">
        <v>4.3055300000000001</v>
      </c>
      <c r="AI260">
        <v>4.3023400000000001</v>
      </c>
      <c r="AJ260">
        <v>4.5523699999999998</v>
      </c>
      <c r="AL260">
        <v>5.5746599999999997</v>
      </c>
      <c r="AM260">
        <v>5.6104799999999999</v>
      </c>
      <c r="AN260">
        <v>8.1618099999999991</v>
      </c>
      <c r="AT260">
        <v>20</v>
      </c>
      <c r="AU260" s="4">
        <v>0.64923724999999988</v>
      </c>
      <c r="AV260" s="4">
        <v>0.67035749999999994</v>
      </c>
      <c r="AW260" s="4">
        <v>1.5827424999999997</v>
      </c>
      <c r="AX260" s="4"/>
      <c r="AY260" s="4"/>
    </row>
    <row r="261" spans="10:58">
      <c r="J261">
        <v>0.28101999999999999</v>
      </c>
      <c r="K261">
        <v>0.29554999999999998</v>
      </c>
      <c r="L261">
        <v>0.95713000000000004</v>
      </c>
      <c r="N261">
        <v>0.372669999999999</v>
      </c>
      <c r="O261">
        <v>0.40376000000000001</v>
      </c>
      <c r="P261">
        <v>1.73353</v>
      </c>
      <c r="R261">
        <v>0.41078999999999999</v>
      </c>
      <c r="S261">
        <v>0.42887999999999898</v>
      </c>
      <c r="T261">
        <v>0.69808999999999999</v>
      </c>
      <c r="V261">
        <v>0.61893000000000098</v>
      </c>
      <c r="W261">
        <v>0.62048999999999999</v>
      </c>
      <c r="X261">
        <v>1.54189</v>
      </c>
      <c r="Z261">
        <v>0.77478999999999898</v>
      </c>
      <c r="AA261">
        <v>0.78435999999999995</v>
      </c>
      <c r="AB261">
        <v>1.46286</v>
      </c>
      <c r="AD261">
        <v>0.86219000000000001</v>
      </c>
      <c r="AE261">
        <v>0.89373000000000002</v>
      </c>
      <c r="AF261">
        <v>2.34727</v>
      </c>
      <c r="AH261">
        <v>0.22641</v>
      </c>
      <c r="AI261">
        <v>0.23691999999999999</v>
      </c>
      <c r="AJ261">
        <v>0.38500999999999902</v>
      </c>
      <c r="AL261">
        <v>1.33508</v>
      </c>
      <c r="AM261">
        <v>1.39598</v>
      </c>
      <c r="AN261">
        <v>3.8106200000000001</v>
      </c>
      <c r="AT261">
        <v>24</v>
      </c>
      <c r="AU261" s="4">
        <v>0.97084274999999987</v>
      </c>
      <c r="AV261" s="4">
        <v>1.0167185000000001</v>
      </c>
      <c r="AW261" s="4">
        <v>2.2023920000000006</v>
      </c>
    </row>
    <row r="262" spans="10:58">
      <c r="J262">
        <v>4.1551799999999997</v>
      </c>
      <c r="K262">
        <v>4.1277499999999998</v>
      </c>
      <c r="L262">
        <v>4.3113999999999999</v>
      </c>
      <c r="N262">
        <v>4.0681500000000002</v>
      </c>
      <c r="O262">
        <v>4.0631700000000004</v>
      </c>
      <c r="P262">
        <v>4.1875999999999998</v>
      </c>
      <c r="R262">
        <v>4.2411000000000003</v>
      </c>
      <c r="S262">
        <v>4.21401</v>
      </c>
      <c r="T262">
        <v>4.3753299999999999</v>
      </c>
      <c r="V262">
        <v>4.0785200000000001</v>
      </c>
      <c r="W262">
        <v>4.0710800000000003</v>
      </c>
      <c r="X262">
        <v>4.1761900000000001</v>
      </c>
      <c r="Z262">
        <v>4.0694900000000001</v>
      </c>
      <c r="AA262">
        <v>4.0549099999999996</v>
      </c>
      <c r="AB262">
        <v>4.1920200000000003</v>
      </c>
      <c r="AD262">
        <v>4.1191399999999998</v>
      </c>
      <c r="AE262">
        <v>4.1138599999999999</v>
      </c>
      <c r="AF262">
        <v>4.1834499999999997</v>
      </c>
      <c r="AH262">
        <v>4.2642199999999999</v>
      </c>
      <c r="AI262">
        <v>4.2372300000000003</v>
      </c>
      <c r="AJ262">
        <v>4.38375</v>
      </c>
      <c r="AL262">
        <v>4.1847799999999999</v>
      </c>
      <c r="AM262">
        <v>4.1678899999999999</v>
      </c>
      <c r="AN262">
        <v>4.2972599999999996</v>
      </c>
    </row>
    <row r="263" spans="10:58">
      <c r="J263">
        <v>4.4098600000000001</v>
      </c>
      <c r="K263">
        <v>4.4106300000000003</v>
      </c>
      <c r="L263">
        <v>4.9444699999999999</v>
      </c>
      <c r="N263">
        <v>4.1486400000000003</v>
      </c>
      <c r="O263">
        <v>4.1502600000000003</v>
      </c>
      <c r="P263">
        <v>4.3094200000000003</v>
      </c>
      <c r="R263">
        <v>4.76776</v>
      </c>
      <c r="S263">
        <v>4.7573400000000001</v>
      </c>
      <c r="T263">
        <v>5.8984100000000002</v>
      </c>
      <c r="V263">
        <v>4.7362000000000002</v>
      </c>
      <c r="W263">
        <v>4.7923099999999996</v>
      </c>
      <c r="X263">
        <v>6.2936199999999998</v>
      </c>
      <c r="Z263">
        <v>4.8584800000000001</v>
      </c>
      <c r="AA263">
        <v>4.8794700000000004</v>
      </c>
      <c r="AB263">
        <v>5.7740900000000002</v>
      </c>
      <c r="AD263">
        <v>4.2940399999999999</v>
      </c>
      <c r="AE263">
        <v>4.2898399999999999</v>
      </c>
      <c r="AF263">
        <v>4.5309799999999996</v>
      </c>
      <c r="AH263">
        <v>4.4379400000000002</v>
      </c>
      <c r="AI263">
        <v>4.4077099999999998</v>
      </c>
      <c r="AJ263">
        <v>4.7213900000000004</v>
      </c>
      <c r="AL263">
        <v>5.3282999999999996</v>
      </c>
      <c r="AM263">
        <v>5.3594400000000002</v>
      </c>
      <c r="AN263">
        <v>6.9552800000000001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>
      <c r="J264">
        <v>0.25468000000000002</v>
      </c>
      <c r="K264">
        <v>0.28288000000000002</v>
      </c>
      <c r="L264">
        <v>0.63307000000000002</v>
      </c>
      <c r="N264">
        <v>8.04900000000002E-2</v>
      </c>
      <c r="O264">
        <v>8.7089999999999904E-2</v>
      </c>
      <c r="P264">
        <v>0.12182</v>
      </c>
      <c r="R264">
        <v>0.52666000000000002</v>
      </c>
      <c r="S264">
        <v>0.54332999999999998</v>
      </c>
      <c r="T264">
        <v>1.52308</v>
      </c>
      <c r="V264">
        <v>0.65768000000000004</v>
      </c>
      <c r="W264">
        <v>0.72122999999999904</v>
      </c>
      <c r="X264">
        <v>2.1174300000000001</v>
      </c>
      <c r="Z264">
        <v>0.78898999999999997</v>
      </c>
      <c r="AA264">
        <v>0.82455999999999996</v>
      </c>
      <c r="AB264">
        <v>1.5820700000000001</v>
      </c>
      <c r="AD264">
        <v>0.1749</v>
      </c>
      <c r="AE264">
        <v>0.17598</v>
      </c>
      <c r="AF264">
        <v>0.34753000000000001</v>
      </c>
      <c r="AH264">
        <v>0.17372000000000001</v>
      </c>
      <c r="AI264">
        <v>0.17047999999999999</v>
      </c>
      <c r="AJ264">
        <v>0.337639999999999</v>
      </c>
      <c r="AL264">
        <v>1.1435200000000001</v>
      </c>
      <c r="AM264">
        <v>1.1915500000000001</v>
      </c>
      <c r="AN264">
        <v>2.65802</v>
      </c>
      <c r="AT264">
        <v>4</v>
      </c>
      <c r="AU264">
        <f>AT264*1000/$AU$2</f>
        <v>0.1824980201246042</v>
      </c>
      <c r="AV264">
        <f>AU264/(10^-27)/(10^6)</f>
        <v>1.824980201246042E+20</v>
      </c>
      <c r="AW264">
        <f>AU256*(10^-20)</f>
        <v>0</v>
      </c>
      <c r="AX264">
        <f t="shared" ref="AX264:AY269" si="21">AV256*(10^-20)</f>
        <v>0</v>
      </c>
      <c r="AY264">
        <f t="shared" si="21"/>
        <v>0</v>
      </c>
    </row>
    <row r="265" spans="10:58">
      <c r="J265">
        <v>4.0977699999999997</v>
      </c>
      <c r="K265">
        <v>4.0819599999999996</v>
      </c>
      <c r="L265">
        <v>4.2205500000000002</v>
      </c>
      <c r="N265">
        <v>4.0973699999999997</v>
      </c>
      <c r="O265">
        <v>4.0805100000000003</v>
      </c>
      <c r="P265">
        <v>4.2016</v>
      </c>
      <c r="R265">
        <v>4.1148899999999999</v>
      </c>
      <c r="S265">
        <v>4.0993700000000004</v>
      </c>
      <c r="T265">
        <v>4.2430599999999998</v>
      </c>
      <c r="V265">
        <v>4.0922299999999998</v>
      </c>
      <c r="W265">
        <v>4.0869299999999997</v>
      </c>
      <c r="X265">
        <v>4.2623300000000004</v>
      </c>
      <c r="Z265">
        <v>4.1373699999999998</v>
      </c>
      <c r="AA265">
        <v>4.1168699999999996</v>
      </c>
      <c r="AB265">
        <v>4.2313599999999996</v>
      </c>
      <c r="AD265">
        <v>4.1585900000000002</v>
      </c>
      <c r="AE265">
        <v>4.1375599999999997</v>
      </c>
      <c r="AF265">
        <v>4.2910500000000003</v>
      </c>
      <c r="AH265">
        <v>4.1655600000000002</v>
      </c>
      <c r="AI265">
        <v>4.1563600000000003</v>
      </c>
      <c r="AJ265">
        <v>4.3146199999999997</v>
      </c>
      <c r="AL265">
        <v>4.1461600000000001</v>
      </c>
      <c r="AM265">
        <v>4.1267899999999997</v>
      </c>
      <c r="AN265">
        <v>4.2487000000000004</v>
      </c>
      <c r="AT265">
        <v>8</v>
      </c>
      <c r="AU265">
        <f t="shared" ref="AU265:AU269" si="22">AT265*1000/$AU$2</f>
        <v>0.3649960402492084</v>
      </c>
      <c r="AV265">
        <f t="shared" ref="AV265:AV269" si="23">AU265/(10^-27)/(10^6)</f>
        <v>3.6499604024920841E+20</v>
      </c>
      <c r="AW265">
        <f t="shared" ref="AW265:AW269" si="24">AU257*(10^-20)</f>
        <v>0</v>
      </c>
      <c r="AX265">
        <f t="shared" si="21"/>
        <v>0</v>
      </c>
      <c r="AY265">
        <f t="shared" si="21"/>
        <v>0</v>
      </c>
    </row>
    <row r="266" spans="10:58">
      <c r="J266">
        <v>4.1640899999999998</v>
      </c>
      <c r="K266">
        <v>4.1498600000000003</v>
      </c>
      <c r="L266">
        <v>4.3877199999999998</v>
      </c>
      <c r="N266">
        <v>4.48163</v>
      </c>
      <c r="O266">
        <v>4.4647899999999998</v>
      </c>
      <c r="P266">
        <v>4.9377700000000004</v>
      </c>
      <c r="R266">
        <v>4.2134</v>
      </c>
      <c r="S266">
        <v>4.1949699999999996</v>
      </c>
      <c r="T266">
        <v>4.5006599999999999</v>
      </c>
      <c r="V266">
        <v>4.5216399999999997</v>
      </c>
      <c r="W266">
        <v>4.5526600000000004</v>
      </c>
      <c r="X266">
        <v>5.24003</v>
      </c>
      <c r="Z266">
        <v>4.8851800000000001</v>
      </c>
      <c r="AA266">
        <v>4.8731099999999996</v>
      </c>
      <c r="AB266">
        <v>6.3631000000000002</v>
      </c>
      <c r="AD266">
        <v>4.4498499999999996</v>
      </c>
      <c r="AE266">
        <v>4.43757</v>
      </c>
      <c r="AF266">
        <v>4.9919599999999997</v>
      </c>
      <c r="AH266">
        <v>4.3973599999999999</v>
      </c>
      <c r="AI266">
        <v>4.3994600000000004</v>
      </c>
      <c r="AJ266">
        <v>4.7854799999999997</v>
      </c>
      <c r="AL266">
        <v>5.33779</v>
      </c>
      <c r="AM266">
        <v>5.3804999999999996</v>
      </c>
      <c r="AN266">
        <v>6.5721600000000002</v>
      </c>
      <c r="AT266">
        <v>12</v>
      </c>
      <c r="AU266">
        <f t="shared" si="22"/>
        <v>0.54749406037381254</v>
      </c>
      <c r="AV266">
        <f t="shared" si="23"/>
        <v>5.4749406037381251E+20</v>
      </c>
      <c r="AW266">
        <f t="shared" si="24"/>
        <v>3.0054974999999999E-21</v>
      </c>
      <c r="AX266">
        <f t="shared" si="21"/>
        <v>3.1140899999999991E-21</v>
      </c>
      <c r="AY266">
        <f t="shared" si="21"/>
        <v>8.0362975E-21</v>
      </c>
    </row>
    <row r="267" spans="10:58">
      <c r="J267">
        <v>6.6320000000000198E-2</v>
      </c>
      <c r="K267">
        <v>6.7900000000000696E-2</v>
      </c>
      <c r="L267">
        <v>0.16717000000000001</v>
      </c>
      <c r="N267">
        <v>0.38425999999999999</v>
      </c>
      <c r="O267">
        <v>0.38428000000000001</v>
      </c>
      <c r="P267">
        <v>0.73616999999999999</v>
      </c>
      <c r="R267">
        <v>9.8510000000000097E-2</v>
      </c>
      <c r="S267">
        <v>9.55999999999992E-2</v>
      </c>
      <c r="T267">
        <v>0.2576</v>
      </c>
      <c r="V267">
        <v>0.42941000000000001</v>
      </c>
      <c r="W267">
        <v>0.46573000000000098</v>
      </c>
      <c r="X267">
        <v>0.97770000000000001</v>
      </c>
      <c r="Z267">
        <v>0.74780999999999997</v>
      </c>
      <c r="AA267">
        <v>0.75624000000000102</v>
      </c>
      <c r="AB267">
        <v>2.1317400000000002</v>
      </c>
      <c r="AD267">
        <v>0.29125999999999902</v>
      </c>
      <c r="AE267">
        <v>0.30001</v>
      </c>
      <c r="AF267">
        <v>0.70090999999999903</v>
      </c>
      <c r="AH267">
        <v>0.23180000000000001</v>
      </c>
      <c r="AI267">
        <v>0.24310000000000001</v>
      </c>
      <c r="AJ267">
        <v>0.47086</v>
      </c>
      <c r="AL267">
        <v>1.19163</v>
      </c>
      <c r="AM267">
        <v>1.2537100000000001</v>
      </c>
      <c r="AN267">
        <v>2.3234599999999999</v>
      </c>
      <c r="AT267">
        <v>16</v>
      </c>
      <c r="AU267">
        <f t="shared" si="22"/>
        <v>0.7299920804984168</v>
      </c>
      <c r="AV267">
        <f t="shared" si="23"/>
        <v>7.2999208049841681E+20</v>
      </c>
      <c r="AW267">
        <f t="shared" si="24"/>
        <v>5.0525649999999989E-21</v>
      </c>
      <c r="AX267">
        <f t="shared" si="21"/>
        <v>5.231887500000003E-21</v>
      </c>
      <c r="AY267">
        <f t="shared" si="21"/>
        <v>1.2474525E-20</v>
      </c>
    </row>
    <row r="268" spans="10:58">
      <c r="J268">
        <v>4.1339399999999999</v>
      </c>
      <c r="K268">
        <v>4.1169000000000002</v>
      </c>
      <c r="L268">
        <v>4.2849599999999999</v>
      </c>
      <c r="N268">
        <v>4.1272200000000003</v>
      </c>
      <c r="O268">
        <v>4.1038500000000004</v>
      </c>
      <c r="P268">
        <v>4.2372699999999996</v>
      </c>
      <c r="R268">
        <v>4.0896800000000004</v>
      </c>
      <c r="S268">
        <v>4.0665300000000002</v>
      </c>
      <c r="T268">
        <v>4.1573399999999996</v>
      </c>
      <c r="V268">
        <v>4.1505400000000003</v>
      </c>
      <c r="W268">
        <v>4.1303900000000002</v>
      </c>
      <c r="X268">
        <v>4.2843900000000001</v>
      </c>
      <c r="Z268">
        <v>4.1698700000000004</v>
      </c>
      <c r="AA268">
        <v>4.1434600000000001</v>
      </c>
      <c r="AB268">
        <v>4.2762099999999998</v>
      </c>
      <c r="AD268">
        <v>4.1380699999999999</v>
      </c>
      <c r="AE268">
        <v>4.1298399999999997</v>
      </c>
      <c r="AF268">
        <v>4.2997199999999998</v>
      </c>
      <c r="AH268">
        <v>4.16038</v>
      </c>
      <c r="AI268">
        <v>4.1451500000000001</v>
      </c>
      <c r="AJ268">
        <v>4.31168</v>
      </c>
      <c r="AL268">
        <v>4.1264000000000003</v>
      </c>
      <c r="AM268">
        <v>4.1082099999999997</v>
      </c>
      <c r="AN268">
        <v>4.2315199999999997</v>
      </c>
      <c r="AT268">
        <v>20</v>
      </c>
      <c r="AU268">
        <f t="shared" si="22"/>
        <v>0.91249010062302094</v>
      </c>
      <c r="AV268">
        <f t="shared" si="23"/>
        <v>9.1249010062302079E+20</v>
      </c>
      <c r="AW268">
        <f t="shared" si="24"/>
        <v>6.4923724999999987E-21</v>
      </c>
      <c r="AX268">
        <f t="shared" si="21"/>
        <v>6.7035749999999989E-21</v>
      </c>
      <c r="AY268">
        <f t="shared" si="21"/>
        <v>1.5827424999999997E-20</v>
      </c>
    </row>
    <row r="269" spans="10:58">
      <c r="J269">
        <v>4.3891099999999996</v>
      </c>
      <c r="K269">
        <v>4.3796099999999996</v>
      </c>
      <c r="L269">
        <v>4.6159800000000004</v>
      </c>
      <c r="N269">
        <v>4.5161800000000003</v>
      </c>
      <c r="O269">
        <v>4.5014700000000003</v>
      </c>
      <c r="P269">
        <v>5.2860300000000002</v>
      </c>
      <c r="R269">
        <v>4.5961499999999997</v>
      </c>
      <c r="S269">
        <v>4.6105499999999999</v>
      </c>
      <c r="T269">
        <v>5.7839600000000004</v>
      </c>
      <c r="V269">
        <v>4.7770200000000003</v>
      </c>
      <c r="W269">
        <v>4.7724700000000002</v>
      </c>
      <c r="X269">
        <v>5.2968200000000003</v>
      </c>
      <c r="Z269">
        <v>4.9342100000000002</v>
      </c>
      <c r="AA269">
        <v>4.9614399999999996</v>
      </c>
      <c r="AB269">
        <v>5.7814399999999999</v>
      </c>
      <c r="AD269">
        <v>4.2995799999999997</v>
      </c>
      <c r="AE269">
        <v>4.3118299999999996</v>
      </c>
      <c r="AF269">
        <v>4.8154000000000003</v>
      </c>
      <c r="AH269">
        <v>5.2625700000000002</v>
      </c>
      <c r="AI269">
        <v>5.3214699999999997</v>
      </c>
      <c r="AJ269">
        <v>8.1010799999999996</v>
      </c>
      <c r="AL269">
        <v>4.3508899999999997</v>
      </c>
      <c r="AM269">
        <v>4.3348199999999997</v>
      </c>
      <c r="AN269">
        <v>4.6522600000000001</v>
      </c>
      <c r="AT269">
        <v>24</v>
      </c>
      <c r="AU269">
        <f t="shared" si="22"/>
        <v>1.0949881207476251</v>
      </c>
      <c r="AV269">
        <f t="shared" si="23"/>
        <v>1.094988120747625E+21</v>
      </c>
      <c r="AW269">
        <f t="shared" si="24"/>
        <v>9.7084274999999975E-21</v>
      </c>
      <c r="AX269">
        <f t="shared" si="21"/>
        <v>1.0167185E-20</v>
      </c>
      <c r="AY269">
        <f t="shared" si="21"/>
        <v>2.2023920000000006E-20</v>
      </c>
    </row>
    <row r="270" spans="10:58">
      <c r="J270">
        <v>0.25517000000000001</v>
      </c>
      <c r="K270">
        <v>0.262709999999999</v>
      </c>
      <c r="L270">
        <v>0.33102000000000098</v>
      </c>
      <c r="N270">
        <v>0.38895999999999997</v>
      </c>
      <c r="O270">
        <v>0.39762000000000097</v>
      </c>
      <c r="P270">
        <v>1.0487599999999999</v>
      </c>
      <c r="R270">
        <v>0.50646999999999898</v>
      </c>
      <c r="S270">
        <v>0.54401999999999995</v>
      </c>
      <c r="T270">
        <v>1.62662</v>
      </c>
      <c r="V270">
        <v>0.62648000000000004</v>
      </c>
      <c r="W270">
        <v>0.64207999999999998</v>
      </c>
      <c r="X270">
        <v>1.0124299999999999</v>
      </c>
      <c r="Z270">
        <v>0.76434000000000002</v>
      </c>
      <c r="AA270">
        <v>0.81797999999999904</v>
      </c>
      <c r="AB270">
        <v>1.5052300000000001</v>
      </c>
      <c r="AD270">
        <v>0.16150999999999999</v>
      </c>
      <c r="AE270">
        <v>0.18199000000000001</v>
      </c>
      <c r="AF270">
        <v>0.51568000000000103</v>
      </c>
      <c r="AH270">
        <v>1.10219</v>
      </c>
      <c r="AI270">
        <v>1.17632</v>
      </c>
      <c r="AJ270">
        <v>3.7894000000000001</v>
      </c>
      <c r="AL270">
        <v>0.224489999999999</v>
      </c>
      <c r="AM270">
        <v>0.22661000000000001</v>
      </c>
      <c r="AN270">
        <v>0.42074</v>
      </c>
    </row>
    <row r="271" spans="10:58">
      <c r="J271">
        <v>4.2386799999999996</v>
      </c>
      <c r="K271">
        <v>4.2185899999999998</v>
      </c>
      <c r="L271">
        <v>4.3403799999999997</v>
      </c>
      <c r="N271">
        <v>4.1401899999999996</v>
      </c>
      <c r="O271">
        <v>4.1334099999999996</v>
      </c>
      <c r="P271">
        <v>4.2629000000000001</v>
      </c>
      <c r="R271">
        <v>4.2139800000000003</v>
      </c>
      <c r="S271">
        <v>4.1944499999999998</v>
      </c>
      <c r="T271">
        <v>4.3077699999999997</v>
      </c>
      <c r="V271">
        <v>4.1333799999999998</v>
      </c>
      <c r="W271">
        <v>4.1126100000000001</v>
      </c>
      <c r="X271">
        <v>4.2515400000000003</v>
      </c>
      <c r="Z271">
        <v>4.1475799999999996</v>
      </c>
      <c r="AA271">
        <v>4.1267500000000004</v>
      </c>
      <c r="AB271">
        <v>4.2298999999999998</v>
      </c>
      <c r="AD271">
        <v>4.2690400000000004</v>
      </c>
      <c r="AE271">
        <v>4.2455999999999996</v>
      </c>
      <c r="AF271">
        <v>4.4377399999999998</v>
      </c>
      <c r="AH271">
        <v>4.0844800000000001</v>
      </c>
      <c r="AI271">
        <v>4.0691600000000001</v>
      </c>
      <c r="AJ271">
        <v>4.1925800000000004</v>
      </c>
      <c r="AL271">
        <v>4.2409600000000003</v>
      </c>
      <c r="AM271">
        <v>4.21936</v>
      </c>
      <c r="AN271">
        <v>4.3287699999999996</v>
      </c>
    </row>
    <row r="272" spans="10:58">
      <c r="J272">
        <v>4.4968700000000004</v>
      </c>
      <c r="K272">
        <v>4.4880100000000001</v>
      </c>
      <c r="L272">
        <v>4.7760400000000001</v>
      </c>
      <c r="N272">
        <v>4.2263799999999998</v>
      </c>
      <c r="O272">
        <v>4.2257699999999998</v>
      </c>
      <c r="P272">
        <v>4.4334499999999997</v>
      </c>
      <c r="R272">
        <v>4.3129600000000003</v>
      </c>
      <c r="S272">
        <v>4.2910899999999996</v>
      </c>
      <c r="T272">
        <v>4.5513500000000002</v>
      </c>
      <c r="V272">
        <v>4.8333500000000003</v>
      </c>
      <c r="W272">
        <v>4.8159999999999998</v>
      </c>
      <c r="X272">
        <v>6.1856499999999999</v>
      </c>
      <c r="Z272">
        <v>4.78972</v>
      </c>
      <c r="AA272">
        <v>4.7610299999999999</v>
      </c>
      <c r="AB272">
        <v>6.0978199999999996</v>
      </c>
      <c r="AD272">
        <v>4.44442</v>
      </c>
      <c r="AE272">
        <v>4.4383400000000002</v>
      </c>
      <c r="AF272">
        <v>4.8022600000000004</v>
      </c>
      <c r="AH272">
        <v>4.3207899999999997</v>
      </c>
      <c r="AI272">
        <v>4.3372599999999997</v>
      </c>
      <c r="AJ272">
        <v>4.7935299999999996</v>
      </c>
      <c r="AL272">
        <v>5.4227299999999996</v>
      </c>
      <c r="AM272">
        <v>5.4955299999999996</v>
      </c>
      <c r="AN272">
        <v>7.7349500000000004</v>
      </c>
      <c r="AU272" t="s">
        <v>17</v>
      </c>
      <c r="AV272" t="s">
        <v>18</v>
      </c>
      <c r="AW272" t="s">
        <v>19</v>
      </c>
      <c r="AX272" t="s">
        <v>20</v>
      </c>
      <c r="AY272" t="s">
        <v>21</v>
      </c>
      <c r="AZ272" t="s">
        <v>19</v>
      </c>
      <c r="BA272" t="s">
        <v>20</v>
      </c>
      <c r="BB272" t="s">
        <v>21</v>
      </c>
    </row>
    <row r="273" spans="10:54">
      <c r="J273">
        <v>0.25818999999999998</v>
      </c>
      <c r="K273">
        <v>0.26941999999999999</v>
      </c>
      <c r="L273">
        <v>0.43565999999999999</v>
      </c>
      <c r="N273">
        <v>8.6190000000000197E-2</v>
      </c>
      <c r="O273">
        <v>9.2360000000000206E-2</v>
      </c>
      <c r="P273">
        <v>0.17055000000000001</v>
      </c>
      <c r="R273">
        <v>9.8980000000000096E-2</v>
      </c>
      <c r="S273">
        <v>9.6639999999999796E-2</v>
      </c>
      <c r="T273">
        <v>0.24358000000000099</v>
      </c>
      <c r="V273">
        <v>0.69996999999999998</v>
      </c>
      <c r="W273">
        <v>0.70338999999999996</v>
      </c>
      <c r="X273">
        <v>1.93411</v>
      </c>
      <c r="Z273">
        <v>0.64214000000000004</v>
      </c>
      <c r="AA273">
        <v>0.63427999999999995</v>
      </c>
      <c r="AB273">
        <v>1.86792</v>
      </c>
      <c r="AD273">
        <v>0.17538000000000001</v>
      </c>
      <c r="AE273">
        <v>0.19274000000000099</v>
      </c>
      <c r="AF273">
        <v>0.36452000000000101</v>
      </c>
      <c r="AH273">
        <v>0.23630999999999999</v>
      </c>
      <c r="AI273">
        <v>0.2681</v>
      </c>
      <c r="AJ273">
        <v>0.60094999999999898</v>
      </c>
      <c r="AL273">
        <v>1.18177</v>
      </c>
      <c r="AM273">
        <v>1.27617</v>
      </c>
      <c r="AN273">
        <v>3.40618</v>
      </c>
      <c r="AT273">
        <v>10</v>
      </c>
      <c r="AU273">
        <f>AT273*1000/$AU$2</f>
        <v>0.45624505031151047</v>
      </c>
      <c r="AV273">
        <f>AU273/(10^-27)/(10^6)</f>
        <v>4.5624505031151039E+20</v>
      </c>
      <c r="AW273" s="4">
        <v>0.22019000000000002</v>
      </c>
      <c r="AX273" s="4">
        <v>0.22847399999999993</v>
      </c>
      <c r="AY273" s="4">
        <v>0.56094449999999996</v>
      </c>
      <c r="AZ273">
        <f>AW273*(10^-20)</f>
        <v>2.2019000000000002E-21</v>
      </c>
      <c r="BA273">
        <f t="shared" ref="BA273:BA280" si="25">AX273*(10^-20)</f>
        <v>2.2847399999999991E-21</v>
      </c>
      <c r="BB273">
        <f t="shared" ref="BB273:BB280" si="26">AY273*(10^-20)</f>
        <v>5.6094449999999989E-21</v>
      </c>
    </row>
    <row r="274" spans="10:54">
      <c r="J274">
        <v>4.1333399999999996</v>
      </c>
      <c r="K274">
        <v>4.1154299999999999</v>
      </c>
      <c r="L274">
        <v>4.2550100000000004</v>
      </c>
      <c r="N274">
        <v>4.2378400000000003</v>
      </c>
      <c r="O274">
        <v>4.2165100000000004</v>
      </c>
      <c r="P274">
        <v>4.3541299999999996</v>
      </c>
      <c r="R274">
        <v>4.0907400000000003</v>
      </c>
      <c r="S274">
        <v>4.0840100000000001</v>
      </c>
      <c r="T274">
        <v>4.2369000000000003</v>
      </c>
      <c r="V274">
        <v>4.2255000000000003</v>
      </c>
      <c r="W274">
        <v>4.2082899999999999</v>
      </c>
      <c r="X274">
        <v>4.3413300000000001</v>
      </c>
      <c r="Z274">
        <v>4.21997</v>
      </c>
      <c r="AA274">
        <v>4.2082499999999996</v>
      </c>
      <c r="AB274">
        <v>4.3579699999999999</v>
      </c>
      <c r="AD274">
        <v>4.1616799999999996</v>
      </c>
      <c r="AE274">
        <v>4.15625</v>
      </c>
      <c r="AF274">
        <v>4.3065199999999999</v>
      </c>
      <c r="AH274">
        <v>4.1923399999999997</v>
      </c>
      <c r="AI274">
        <v>4.1771799999999999</v>
      </c>
      <c r="AJ274">
        <v>4.3070700000000004</v>
      </c>
      <c r="AL274">
        <v>4.0820999999999996</v>
      </c>
      <c r="AM274">
        <v>4.0672800000000002</v>
      </c>
      <c r="AN274">
        <v>4.1814200000000001</v>
      </c>
      <c r="AT274">
        <v>12</v>
      </c>
      <c r="AU274">
        <f t="shared" ref="AU274:AU280" si="27">AT274*1000/$AU$2</f>
        <v>0.54749406037381254</v>
      </c>
      <c r="AV274">
        <f t="shared" ref="AV274:AV280" si="28">AU274/(10^-27)/(10^6)</f>
        <v>5.4749406037381251E+20</v>
      </c>
      <c r="AW274" s="4">
        <v>0.30054975</v>
      </c>
      <c r="AX274" s="4">
        <v>0.31140899999999994</v>
      </c>
      <c r="AY274" s="4">
        <v>0.80362975000000003</v>
      </c>
      <c r="AZ274">
        <f t="shared" ref="AZ274:AZ280" si="29">AW274*(10^-20)</f>
        <v>3.0054974999999999E-21</v>
      </c>
      <c r="BA274">
        <f t="shared" si="25"/>
        <v>3.1140899999999991E-21</v>
      </c>
      <c r="BB274">
        <f t="shared" si="26"/>
        <v>8.0362975E-21</v>
      </c>
    </row>
    <row r="275" spans="10:54">
      <c r="J275">
        <v>4.4083100000000002</v>
      </c>
      <c r="K275">
        <v>4.3879400000000004</v>
      </c>
      <c r="L275">
        <v>5.1237399999999997</v>
      </c>
      <c r="N275">
        <v>4.5959500000000002</v>
      </c>
      <c r="O275">
        <v>4.6110699999999998</v>
      </c>
      <c r="P275">
        <v>5.37155</v>
      </c>
      <c r="R275">
        <v>4.5920300000000003</v>
      </c>
      <c r="S275">
        <v>4.6144999999999996</v>
      </c>
      <c r="T275">
        <v>5.3604700000000003</v>
      </c>
      <c r="V275">
        <v>4.87242</v>
      </c>
      <c r="W275">
        <v>4.9003500000000004</v>
      </c>
      <c r="X275">
        <v>5.8863300000000001</v>
      </c>
      <c r="Z275">
        <v>4.3302699999999996</v>
      </c>
      <c r="AA275">
        <v>4.3213499999999998</v>
      </c>
      <c r="AB275">
        <v>4.6147099999999996</v>
      </c>
      <c r="AD275">
        <v>4.3197000000000001</v>
      </c>
      <c r="AE275">
        <v>4.32064</v>
      </c>
      <c r="AF275">
        <v>4.6594600000000002</v>
      </c>
      <c r="AH275">
        <v>4.3706899999999997</v>
      </c>
      <c r="AI275">
        <v>4.3756000000000004</v>
      </c>
      <c r="AJ275">
        <v>4.63863</v>
      </c>
      <c r="AL275">
        <v>4.3446899999999999</v>
      </c>
      <c r="AM275">
        <v>4.3551000000000002</v>
      </c>
      <c r="AN275">
        <v>4.8004699999999998</v>
      </c>
      <c r="AT275">
        <v>14</v>
      </c>
      <c r="AU275">
        <f t="shared" si="27"/>
        <v>0.63874307043611467</v>
      </c>
      <c r="AV275">
        <f t="shared" si="28"/>
        <v>6.3874307043611469E+20</v>
      </c>
      <c r="AW275" s="4">
        <v>0.4084009999999999</v>
      </c>
      <c r="AX275" s="4">
        <v>0.43093149999999997</v>
      </c>
      <c r="AY275" s="4">
        <v>1.0557720000000002</v>
      </c>
      <c r="AZ275">
        <f t="shared" si="29"/>
        <v>4.084009999999999E-21</v>
      </c>
      <c r="BA275">
        <f t="shared" si="25"/>
        <v>4.3093149999999994E-21</v>
      </c>
      <c r="BB275">
        <f t="shared" si="26"/>
        <v>1.0557720000000001E-20</v>
      </c>
    </row>
    <row r="276" spans="10:54">
      <c r="J276">
        <v>0.27497000000000099</v>
      </c>
      <c r="K276">
        <v>0.27250999999999997</v>
      </c>
      <c r="L276">
        <v>0.868729999999999</v>
      </c>
      <c r="N276">
        <v>0.35810999999999998</v>
      </c>
      <c r="O276">
        <v>0.39455999999999902</v>
      </c>
      <c r="P276">
        <v>1.01742</v>
      </c>
      <c r="R276">
        <v>0.50129000000000001</v>
      </c>
      <c r="S276">
        <v>0.53048999999999902</v>
      </c>
      <c r="T276">
        <v>1.12357</v>
      </c>
      <c r="V276">
        <v>0.64692000000000005</v>
      </c>
      <c r="W276">
        <v>0.69206000000000001</v>
      </c>
      <c r="X276">
        <v>1.5449999999999999</v>
      </c>
      <c r="Z276">
        <v>0.1103</v>
      </c>
      <c r="AA276">
        <v>0.11310000000000001</v>
      </c>
      <c r="AB276">
        <v>0.25674000000000002</v>
      </c>
      <c r="AD276">
        <v>0.15801999999999999</v>
      </c>
      <c r="AE276">
        <v>0.16439000000000001</v>
      </c>
      <c r="AF276">
        <v>0.35293999999999998</v>
      </c>
      <c r="AH276">
        <v>0.17835000000000001</v>
      </c>
      <c r="AI276">
        <v>0.19842000000000001</v>
      </c>
      <c r="AJ276">
        <v>0.33156000000000002</v>
      </c>
      <c r="AL276">
        <v>0.26258999999999999</v>
      </c>
      <c r="AM276">
        <v>0.28782000000000002</v>
      </c>
      <c r="AN276">
        <v>0.61904999999999999</v>
      </c>
      <c r="AT276">
        <v>16</v>
      </c>
      <c r="AU276">
        <f t="shared" si="27"/>
        <v>0.7299920804984168</v>
      </c>
      <c r="AV276">
        <f t="shared" si="28"/>
        <v>7.2999208049841681E+20</v>
      </c>
      <c r="AW276" s="4">
        <v>0.50525649999999989</v>
      </c>
      <c r="AX276" s="4">
        <v>0.52318875000000031</v>
      </c>
      <c r="AY276" s="4">
        <v>1.2474525000000001</v>
      </c>
      <c r="AZ276">
        <f t="shared" si="29"/>
        <v>5.0525649999999989E-21</v>
      </c>
      <c r="BA276">
        <f t="shared" si="25"/>
        <v>5.231887500000003E-21</v>
      </c>
      <c r="BB276">
        <f t="shared" si="26"/>
        <v>1.2474525E-20</v>
      </c>
    </row>
    <row r="277" spans="10:54">
      <c r="J277">
        <v>4.0634499999999996</v>
      </c>
      <c r="K277">
        <v>4.0456799999999999</v>
      </c>
      <c r="L277">
        <v>4.1235099999999996</v>
      </c>
      <c r="N277">
        <v>4.1167699999999998</v>
      </c>
      <c r="O277">
        <v>4.0942400000000001</v>
      </c>
      <c r="P277">
        <v>4.2021199999999999</v>
      </c>
      <c r="R277">
        <v>4.1679500000000003</v>
      </c>
      <c r="S277">
        <v>4.1504799999999999</v>
      </c>
      <c r="T277">
        <v>4.3070700000000004</v>
      </c>
      <c r="V277">
        <v>4.2005299999999997</v>
      </c>
      <c r="W277">
        <v>4.1803499999999998</v>
      </c>
      <c r="X277">
        <v>4.3506099999999996</v>
      </c>
      <c r="Z277">
        <v>4.1437400000000002</v>
      </c>
      <c r="AA277">
        <v>4.1264399999999997</v>
      </c>
      <c r="AB277">
        <v>4.2669699999999997</v>
      </c>
      <c r="AD277">
        <v>4.0572499999999998</v>
      </c>
      <c r="AE277">
        <v>4.0496999999999996</v>
      </c>
      <c r="AF277">
        <v>4.15618</v>
      </c>
      <c r="AH277">
        <v>4.1606300000000003</v>
      </c>
      <c r="AI277">
        <v>4.14046</v>
      </c>
      <c r="AJ277">
        <v>4.3085800000000001</v>
      </c>
      <c r="AL277">
        <v>4.1235499999999998</v>
      </c>
      <c r="AM277">
        <v>4.1031500000000003</v>
      </c>
      <c r="AN277">
        <v>4.1956199999999999</v>
      </c>
      <c r="AT277">
        <v>18</v>
      </c>
      <c r="AU277">
        <f t="shared" si="27"/>
        <v>0.82124109056071881</v>
      </c>
      <c r="AV277">
        <f t="shared" si="28"/>
        <v>8.212410905607188E+20</v>
      </c>
      <c r="AW277" s="4">
        <v>0.59407799999999988</v>
      </c>
      <c r="AX277" s="4">
        <v>0.61412650000000002</v>
      </c>
      <c r="AY277" s="4">
        <v>1.4972030000000003</v>
      </c>
      <c r="AZ277">
        <f t="shared" si="29"/>
        <v>5.9407799999999989E-21</v>
      </c>
      <c r="BA277">
        <f t="shared" si="25"/>
        <v>6.1412649999999997E-21</v>
      </c>
      <c r="BB277">
        <f t="shared" si="26"/>
        <v>1.4972030000000002E-20</v>
      </c>
    </row>
    <row r="278" spans="10:54">
      <c r="J278">
        <v>4.3408300000000004</v>
      </c>
      <c r="K278">
        <v>4.34572</v>
      </c>
      <c r="L278">
        <v>4.7125199999999996</v>
      </c>
      <c r="N278">
        <v>4.5427799999999996</v>
      </c>
      <c r="O278">
        <v>4.4996200000000002</v>
      </c>
      <c r="P278">
        <v>4.8309100000000003</v>
      </c>
      <c r="R278">
        <v>4.6420399999999997</v>
      </c>
      <c r="S278">
        <v>4.6228800000000003</v>
      </c>
      <c r="T278">
        <v>5.5704599999999997</v>
      </c>
      <c r="V278">
        <v>4.81304</v>
      </c>
      <c r="W278">
        <v>4.8032599999999999</v>
      </c>
      <c r="X278">
        <v>5.9633399999999996</v>
      </c>
      <c r="Z278">
        <v>4.7556500000000002</v>
      </c>
      <c r="AA278">
        <v>4.7545400000000004</v>
      </c>
      <c r="AB278">
        <v>5.7482600000000001</v>
      </c>
      <c r="AD278">
        <v>4.2397299999999998</v>
      </c>
      <c r="AE278">
        <v>4.24552</v>
      </c>
      <c r="AF278">
        <v>4.5934900000000001</v>
      </c>
      <c r="AH278">
        <v>5.3215899999999996</v>
      </c>
      <c r="AI278">
        <v>5.3088600000000001</v>
      </c>
      <c r="AJ278">
        <v>6.8620200000000002</v>
      </c>
      <c r="AL278">
        <v>5.3228299999999997</v>
      </c>
      <c r="AM278">
        <v>5.3779599999999999</v>
      </c>
      <c r="AN278">
        <v>8.3986999999999998</v>
      </c>
      <c r="AT278">
        <v>20</v>
      </c>
      <c r="AU278">
        <f t="shared" si="27"/>
        <v>0.91249010062302094</v>
      </c>
      <c r="AV278">
        <f t="shared" si="28"/>
        <v>9.1249010062302079E+20</v>
      </c>
      <c r="AW278" s="4">
        <v>0.64923724999999988</v>
      </c>
      <c r="AX278" s="4">
        <v>0.67035749999999994</v>
      </c>
      <c r="AY278" s="4">
        <v>1.5827424999999997</v>
      </c>
      <c r="AZ278">
        <f t="shared" si="29"/>
        <v>6.4923724999999987E-21</v>
      </c>
      <c r="BA278">
        <f t="shared" si="25"/>
        <v>6.7035749999999989E-21</v>
      </c>
      <c r="BB278">
        <f t="shared" si="26"/>
        <v>1.5827424999999997E-20</v>
      </c>
    </row>
    <row r="279" spans="10:54">
      <c r="J279">
        <v>0.27738000000000101</v>
      </c>
      <c r="K279">
        <v>0.30003999999999997</v>
      </c>
      <c r="L279">
        <v>0.58901000000000003</v>
      </c>
      <c r="N279">
        <v>0.426010000000001</v>
      </c>
      <c r="O279">
        <v>0.40538000000000002</v>
      </c>
      <c r="P279">
        <v>0.62878999999999996</v>
      </c>
      <c r="R279">
        <v>0.47408999999999901</v>
      </c>
      <c r="S279">
        <v>0.47239999999999999</v>
      </c>
      <c r="T279">
        <v>1.26339</v>
      </c>
      <c r="V279">
        <v>0.61251</v>
      </c>
      <c r="W279">
        <v>0.62290999999999996</v>
      </c>
      <c r="X279">
        <v>1.61273</v>
      </c>
      <c r="Z279">
        <v>0.61190999999999995</v>
      </c>
      <c r="AA279">
        <v>0.62810000000000099</v>
      </c>
      <c r="AB279">
        <v>1.48129</v>
      </c>
      <c r="AD279">
        <v>0.18248</v>
      </c>
      <c r="AE279">
        <v>0.19581999999999999</v>
      </c>
      <c r="AF279">
        <v>0.43730999999999998</v>
      </c>
      <c r="AH279">
        <v>1.16096</v>
      </c>
      <c r="AI279">
        <v>1.1684000000000001</v>
      </c>
      <c r="AJ279">
        <v>2.5534400000000002</v>
      </c>
      <c r="AL279">
        <v>1.1992799999999999</v>
      </c>
      <c r="AM279">
        <v>1.27481</v>
      </c>
      <c r="AN279">
        <v>4.2030799999999999</v>
      </c>
      <c r="AT279">
        <v>22</v>
      </c>
      <c r="AU279">
        <f t="shared" si="27"/>
        <v>1.0037391106853231</v>
      </c>
      <c r="AV279">
        <f t="shared" si="28"/>
        <v>1.003739110685323E+21</v>
      </c>
      <c r="AW279" s="4">
        <v>0.70592749999999982</v>
      </c>
      <c r="AX279" s="4">
        <v>0.74334600000000006</v>
      </c>
      <c r="AY279" s="4">
        <v>1.7156149999999997</v>
      </c>
      <c r="AZ279">
        <f t="shared" si="29"/>
        <v>7.0592749999999985E-21</v>
      </c>
      <c r="BA279">
        <f t="shared" si="25"/>
        <v>7.4334600000000009E-21</v>
      </c>
      <c r="BB279">
        <f t="shared" si="26"/>
        <v>1.7156149999999997E-20</v>
      </c>
    </row>
    <row r="280" spans="10:54">
      <c r="J280">
        <v>4.1111300000000002</v>
      </c>
      <c r="K280">
        <v>4.0914200000000003</v>
      </c>
      <c r="L280">
        <v>4.2309299999999999</v>
      </c>
      <c r="N280">
        <v>4.1457499999999996</v>
      </c>
      <c r="O280">
        <v>4.1221300000000003</v>
      </c>
      <c r="P280">
        <v>4.2584200000000001</v>
      </c>
      <c r="R280">
        <v>4.1693800000000003</v>
      </c>
      <c r="S280">
        <v>4.1511800000000001</v>
      </c>
      <c r="T280">
        <v>4.2474499999999997</v>
      </c>
      <c r="V280">
        <v>4.0879500000000002</v>
      </c>
      <c r="W280">
        <v>4.0621099999999997</v>
      </c>
      <c r="X280">
        <v>4.1795299999999997</v>
      </c>
      <c r="Z280">
        <v>4.12216</v>
      </c>
      <c r="AA280">
        <v>4.1087199999999999</v>
      </c>
      <c r="AB280">
        <v>4.2169600000000003</v>
      </c>
      <c r="AD280">
        <v>4.1921400000000002</v>
      </c>
      <c r="AE280">
        <v>4.1700999999999997</v>
      </c>
      <c r="AF280">
        <v>4.3014700000000001</v>
      </c>
      <c r="AH280">
        <v>4.1626200000000004</v>
      </c>
      <c r="AI280">
        <v>4.1449199999999999</v>
      </c>
      <c r="AJ280">
        <v>4.2551600000000001</v>
      </c>
      <c r="AL280">
        <v>4.1984700000000004</v>
      </c>
      <c r="AM280">
        <v>4.1676399999999996</v>
      </c>
      <c r="AN280">
        <v>4.3147599999999997</v>
      </c>
      <c r="AT280">
        <v>24</v>
      </c>
      <c r="AU280">
        <f t="shared" si="27"/>
        <v>1.0949881207476251</v>
      </c>
      <c r="AV280">
        <f t="shared" si="28"/>
        <v>1.094988120747625E+21</v>
      </c>
      <c r="AW280" s="4">
        <v>0.97084274999999987</v>
      </c>
      <c r="AX280" s="4">
        <v>1.0167185000000001</v>
      </c>
      <c r="AY280" s="4">
        <v>2.2023920000000006</v>
      </c>
      <c r="AZ280">
        <f t="shared" si="29"/>
        <v>9.7084274999999975E-21</v>
      </c>
      <c r="BA280">
        <f t="shared" si="25"/>
        <v>1.0167185E-20</v>
      </c>
      <c r="BB280">
        <f t="shared" si="26"/>
        <v>2.2023920000000006E-20</v>
      </c>
    </row>
    <row r="281" spans="10:54">
      <c r="J281">
        <v>4.37859</v>
      </c>
      <c r="K281">
        <v>4.3789600000000002</v>
      </c>
      <c r="L281">
        <v>5.0241600000000002</v>
      </c>
      <c r="N281">
        <v>4.2278500000000001</v>
      </c>
      <c r="O281">
        <v>4.2171599999999998</v>
      </c>
      <c r="P281">
        <v>4.4049300000000002</v>
      </c>
      <c r="R281">
        <v>4.2766200000000003</v>
      </c>
      <c r="S281">
        <v>4.2717700000000001</v>
      </c>
      <c r="T281">
        <v>4.5754799999999998</v>
      </c>
      <c r="V281">
        <v>4.7630400000000002</v>
      </c>
      <c r="W281">
        <v>4.7417999999999996</v>
      </c>
      <c r="X281">
        <v>6.1043799999999999</v>
      </c>
      <c r="Z281">
        <v>4.85433</v>
      </c>
      <c r="AA281">
        <v>4.9096900000000003</v>
      </c>
      <c r="AB281">
        <v>6.3081800000000001</v>
      </c>
      <c r="AD281">
        <v>5.0442900000000002</v>
      </c>
      <c r="AE281">
        <v>5.0430200000000003</v>
      </c>
      <c r="AF281">
        <v>5.8479200000000002</v>
      </c>
      <c r="AH281">
        <v>5.34978</v>
      </c>
      <c r="AI281">
        <v>5.3569899999999997</v>
      </c>
      <c r="AJ281">
        <v>6.9830199999999998</v>
      </c>
      <c r="AL281">
        <v>5.45383</v>
      </c>
      <c r="AM281">
        <v>5.4405599999999996</v>
      </c>
      <c r="AN281">
        <v>7.1161399999999997</v>
      </c>
    </row>
    <row r="282" spans="10:54">
      <c r="J282">
        <v>0.26745999999999998</v>
      </c>
      <c r="K282">
        <v>0.28754000000000002</v>
      </c>
      <c r="L282">
        <v>0.79322999999999999</v>
      </c>
      <c r="N282">
        <v>8.2100000000000506E-2</v>
      </c>
      <c r="O282">
        <v>9.5029999999999504E-2</v>
      </c>
      <c r="P282">
        <v>0.14651</v>
      </c>
      <c r="R282">
        <v>0.10724</v>
      </c>
      <c r="S282">
        <v>0.12059</v>
      </c>
      <c r="T282">
        <v>0.32802999999999999</v>
      </c>
      <c r="V282">
        <v>0.67508999999999997</v>
      </c>
      <c r="W282">
        <v>0.67969000000000002</v>
      </c>
      <c r="X282">
        <v>1.9248499999999999</v>
      </c>
      <c r="Z282">
        <v>0.73216999999999999</v>
      </c>
      <c r="AA282">
        <v>0.80096999999999996</v>
      </c>
      <c r="AB282">
        <v>2.0912199999999999</v>
      </c>
      <c r="AD282">
        <v>0.85214999999999996</v>
      </c>
      <c r="AE282">
        <v>0.87292000000000103</v>
      </c>
      <c r="AF282">
        <v>1.5464500000000001</v>
      </c>
      <c r="AH282">
        <v>1.18716</v>
      </c>
      <c r="AI282">
        <v>1.21207</v>
      </c>
      <c r="AJ282">
        <v>2.7278600000000002</v>
      </c>
      <c r="AL282">
        <v>1.25536</v>
      </c>
      <c r="AM282">
        <v>1.2729200000000001</v>
      </c>
      <c r="AN282">
        <v>2.80138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4">
      <c r="J283">
        <v>4.1260000000000003</v>
      </c>
      <c r="K283">
        <v>4.1068600000000002</v>
      </c>
      <c r="L283">
        <v>4.2356999999999996</v>
      </c>
      <c r="N283">
        <v>4.1877199999999997</v>
      </c>
      <c r="O283">
        <v>4.1724699999999997</v>
      </c>
      <c r="P283">
        <v>4.3077300000000003</v>
      </c>
      <c r="R283">
        <v>4.0950499999999996</v>
      </c>
      <c r="S283">
        <v>4.0743799999999997</v>
      </c>
      <c r="T283">
        <v>4.2121199999999996</v>
      </c>
      <c r="V283">
        <v>4.0682600000000004</v>
      </c>
      <c r="W283">
        <v>4.0571200000000003</v>
      </c>
      <c r="X283">
        <v>4.1885399999999997</v>
      </c>
      <c r="Z283">
        <v>4.0523800000000003</v>
      </c>
      <c r="AA283">
        <v>4.0415700000000001</v>
      </c>
      <c r="AB283">
        <v>4.17889</v>
      </c>
      <c r="AD283">
        <v>4.1473599999999999</v>
      </c>
      <c r="AE283">
        <v>4.13835</v>
      </c>
      <c r="AF283">
        <v>4.2880000000000003</v>
      </c>
      <c r="AH283">
        <v>4.16812</v>
      </c>
      <c r="AI283">
        <v>4.1493599999999997</v>
      </c>
      <c r="AJ283">
        <v>4.2924100000000003</v>
      </c>
      <c r="AL283">
        <v>4.1168500000000003</v>
      </c>
      <c r="AM283">
        <v>4.10684</v>
      </c>
      <c r="AN283">
        <v>4.2801900000000002</v>
      </c>
    </row>
    <row r="284" spans="10:54">
      <c r="J284">
        <v>4.3792</v>
      </c>
      <c r="K284">
        <v>4.3454199999999998</v>
      </c>
      <c r="L284">
        <v>4.8233199999999998</v>
      </c>
      <c r="N284">
        <v>4.5688700000000004</v>
      </c>
      <c r="O284">
        <v>4.57972</v>
      </c>
      <c r="P284">
        <v>5.6712300000000004</v>
      </c>
      <c r="R284">
        <v>4.5559000000000003</v>
      </c>
      <c r="S284">
        <v>4.6158799999999998</v>
      </c>
      <c r="T284">
        <v>5.4538099999999998</v>
      </c>
      <c r="V284">
        <v>4.6779799999999998</v>
      </c>
      <c r="W284">
        <v>4.67476</v>
      </c>
      <c r="X284">
        <v>5.3635999999999999</v>
      </c>
      <c r="Z284">
        <v>4.8758800000000004</v>
      </c>
      <c r="AA284">
        <v>4.87392</v>
      </c>
      <c r="AB284">
        <v>5.90848</v>
      </c>
      <c r="AD284">
        <v>4.3494700000000002</v>
      </c>
      <c r="AE284">
        <v>4.3581599999999998</v>
      </c>
      <c r="AF284">
        <v>4.9956899999999997</v>
      </c>
      <c r="AH284">
        <v>5.1370399999999998</v>
      </c>
      <c r="AI284">
        <v>5.14642</v>
      </c>
      <c r="AJ284">
        <v>7.3733700000000004</v>
      </c>
      <c r="AL284">
        <v>4.3254799999999998</v>
      </c>
      <c r="AM284">
        <v>4.3338700000000001</v>
      </c>
      <c r="AN284">
        <v>4.8737700000000004</v>
      </c>
    </row>
    <row r="285" spans="10:54">
      <c r="J285">
        <v>0.25319999999999998</v>
      </c>
      <c r="K285">
        <v>0.23855999999999999</v>
      </c>
      <c r="L285">
        <v>0.58762000000000003</v>
      </c>
      <c r="N285">
        <v>0.38115000000000099</v>
      </c>
      <c r="O285">
        <v>0.40725</v>
      </c>
      <c r="P285">
        <v>1.3634999999999999</v>
      </c>
      <c r="R285">
        <v>0.46085000000000098</v>
      </c>
      <c r="S285">
        <v>0.54149999999999998</v>
      </c>
      <c r="T285">
        <v>1.24169</v>
      </c>
      <c r="V285">
        <v>0.60971999999999904</v>
      </c>
      <c r="W285">
        <v>0.61763999999999997</v>
      </c>
      <c r="X285">
        <v>1.17506</v>
      </c>
      <c r="Z285">
        <v>0.82350000000000001</v>
      </c>
      <c r="AA285">
        <v>0.83235000000000003</v>
      </c>
      <c r="AB285">
        <v>1.72959</v>
      </c>
      <c r="AD285">
        <v>0.20211000000000001</v>
      </c>
      <c r="AE285">
        <v>0.21981000000000001</v>
      </c>
      <c r="AF285">
        <v>0.70768999999999904</v>
      </c>
      <c r="AH285">
        <v>0.96892</v>
      </c>
      <c r="AI285">
        <v>0.99705999999999995</v>
      </c>
      <c r="AJ285">
        <v>3.0809600000000001</v>
      </c>
      <c r="AL285">
        <v>0.20862999999999901</v>
      </c>
      <c r="AM285">
        <v>0.22703000000000001</v>
      </c>
      <c r="AN285">
        <v>0.59358</v>
      </c>
    </row>
    <row r="286" spans="10:54">
      <c r="J286">
        <v>4.2201300000000002</v>
      </c>
      <c r="K286">
        <v>4.1950799999999999</v>
      </c>
      <c r="L286">
        <v>4.3341099999999999</v>
      </c>
      <c r="N286">
        <v>4.1167499999999997</v>
      </c>
      <c r="O286">
        <v>4.1012599999999999</v>
      </c>
      <c r="P286">
        <v>4.2312500000000002</v>
      </c>
      <c r="R286">
        <v>4.1832799999999999</v>
      </c>
      <c r="S286">
        <v>4.1677299999999997</v>
      </c>
      <c r="T286">
        <v>4.3131899999999996</v>
      </c>
      <c r="V286">
        <v>4.07233</v>
      </c>
      <c r="W286">
        <v>4.0577100000000002</v>
      </c>
      <c r="X286">
        <v>4.1480600000000001</v>
      </c>
      <c r="Z286">
        <v>4.1526300000000003</v>
      </c>
      <c r="AA286">
        <v>4.1380699999999999</v>
      </c>
      <c r="AB286">
        <v>4.2421699999999998</v>
      </c>
      <c r="AD286">
        <v>4.1415699999999998</v>
      </c>
      <c r="AE286">
        <v>4.1266999999999996</v>
      </c>
      <c r="AF286">
        <v>4.2283799999999996</v>
      </c>
      <c r="AH286">
        <v>4.1870099999999999</v>
      </c>
      <c r="AI286">
        <v>4.1770500000000004</v>
      </c>
      <c r="AJ286">
        <v>4.2986399999999998</v>
      </c>
      <c r="AL286">
        <v>4.0863500000000004</v>
      </c>
      <c r="AM286">
        <v>4.0672199999999998</v>
      </c>
      <c r="AN286">
        <v>4.2416099999999997</v>
      </c>
    </row>
    <row r="287" spans="10:54">
      <c r="J287">
        <v>4.5170899999999996</v>
      </c>
      <c r="K287">
        <v>4.4990300000000003</v>
      </c>
      <c r="L287">
        <v>5.2744200000000001</v>
      </c>
      <c r="N287">
        <v>4.4879199999999999</v>
      </c>
      <c r="O287">
        <v>4.4844900000000001</v>
      </c>
      <c r="P287">
        <v>5.0584300000000004</v>
      </c>
      <c r="R287">
        <v>4.2758000000000003</v>
      </c>
      <c r="S287">
        <v>4.26187</v>
      </c>
      <c r="T287">
        <v>4.7033500000000004</v>
      </c>
      <c r="V287">
        <v>4.2047999999999996</v>
      </c>
      <c r="W287">
        <v>4.1967100000000004</v>
      </c>
      <c r="X287">
        <v>4.3649699999999996</v>
      </c>
      <c r="Z287">
        <v>4.9496500000000001</v>
      </c>
      <c r="AA287">
        <v>4.9752200000000002</v>
      </c>
      <c r="AB287">
        <v>6.2977800000000004</v>
      </c>
      <c r="AD287">
        <v>4.7643800000000001</v>
      </c>
      <c r="AE287">
        <v>4.7915599999999996</v>
      </c>
      <c r="AF287">
        <v>5.7112800000000004</v>
      </c>
      <c r="AH287">
        <v>4.3394199999999996</v>
      </c>
      <c r="AI287">
        <v>4.3492100000000002</v>
      </c>
      <c r="AJ287">
        <v>4.6293899999999999</v>
      </c>
      <c r="AL287">
        <v>4.3225600000000002</v>
      </c>
      <c r="AM287">
        <v>4.3351499999999996</v>
      </c>
      <c r="AN287">
        <v>4.5343400000000003</v>
      </c>
    </row>
    <row r="288" spans="10:54">
      <c r="J288">
        <v>0.296959999999999</v>
      </c>
      <c r="K288">
        <v>0.30395</v>
      </c>
      <c r="L288">
        <v>0.94030999999999998</v>
      </c>
      <c r="N288">
        <v>0.37117</v>
      </c>
      <c r="O288">
        <v>0.38323000000000002</v>
      </c>
      <c r="P288">
        <v>0.82718000000000003</v>
      </c>
      <c r="R288">
        <v>9.2520000000000394E-2</v>
      </c>
      <c r="S288">
        <v>9.4140000000000307E-2</v>
      </c>
      <c r="T288">
        <v>0.39016000000000101</v>
      </c>
      <c r="V288">
        <v>0.13247</v>
      </c>
      <c r="W288">
        <v>0.13900000000000001</v>
      </c>
      <c r="X288">
        <v>0.21690999999999899</v>
      </c>
      <c r="Z288">
        <v>0.79701999999999995</v>
      </c>
      <c r="AA288">
        <v>0.83714999999999995</v>
      </c>
      <c r="AB288">
        <v>2.0556100000000002</v>
      </c>
      <c r="AD288">
        <v>0.62280999999999997</v>
      </c>
      <c r="AE288">
        <v>0.66486000000000101</v>
      </c>
      <c r="AF288">
        <v>1.4829000000000001</v>
      </c>
      <c r="AH288">
        <v>0.15240999999999999</v>
      </c>
      <c r="AI288">
        <v>0.17216000000000001</v>
      </c>
      <c r="AJ288">
        <v>0.33074999999999999</v>
      </c>
      <c r="AL288">
        <v>0.23621</v>
      </c>
      <c r="AM288">
        <v>0.26793</v>
      </c>
      <c r="AN288">
        <v>0.29273000000000099</v>
      </c>
    </row>
    <row r="289" spans="10:40">
      <c r="J289">
        <v>4.1172300000000002</v>
      </c>
      <c r="K289">
        <v>4.1005099999999999</v>
      </c>
      <c r="L289">
        <v>4.2361599999999999</v>
      </c>
      <c r="N289">
        <v>4.1736399999999998</v>
      </c>
      <c r="O289">
        <v>4.1602499999999996</v>
      </c>
      <c r="P289">
        <v>4.2847200000000001</v>
      </c>
      <c r="R289">
        <v>4.1405200000000004</v>
      </c>
      <c r="S289">
        <v>4.1241399999999997</v>
      </c>
      <c r="T289">
        <v>4.2302</v>
      </c>
      <c r="V289">
        <v>4.2064399999999997</v>
      </c>
      <c r="W289">
        <v>4.1884399999999999</v>
      </c>
      <c r="X289">
        <v>4.30654</v>
      </c>
      <c r="Z289">
        <v>4.1785100000000002</v>
      </c>
      <c r="AA289">
        <v>4.15625</v>
      </c>
      <c r="AB289">
        <v>4.2720900000000004</v>
      </c>
      <c r="AD289">
        <v>4.0918400000000004</v>
      </c>
      <c r="AE289">
        <v>4.0657399999999999</v>
      </c>
      <c r="AF289">
        <v>4.2120899999999999</v>
      </c>
      <c r="AH289">
        <v>4.13558</v>
      </c>
      <c r="AI289">
        <v>4.1148800000000003</v>
      </c>
      <c r="AJ289">
        <v>4.2676499999999997</v>
      </c>
      <c r="AL289">
        <v>4.1890799999999997</v>
      </c>
      <c r="AM289">
        <v>4.1684099999999997</v>
      </c>
      <c r="AN289">
        <v>4.26654</v>
      </c>
    </row>
    <row r="290" spans="10:40">
      <c r="J290">
        <v>4.4062099999999997</v>
      </c>
      <c r="K290">
        <v>4.4165400000000004</v>
      </c>
      <c r="L290">
        <v>4.9222799999999998</v>
      </c>
      <c r="N290">
        <v>4.5626499999999997</v>
      </c>
      <c r="O290">
        <v>4.5624599999999997</v>
      </c>
      <c r="P290">
        <v>4.8556999999999997</v>
      </c>
      <c r="R290">
        <v>4.68276</v>
      </c>
      <c r="S290">
        <v>4.6975899999999999</v>
      </c>
      <c r="T290">
        <v>5.7252999999999998</v>
      </c>
      <c r="V290">
        <v>4.8471000000000002</v>
      </c>
      <c r="W290">
        <v>4.8936700000000002</v>
      </c>
      <c r="X290">
        <v>5.7493100000000004</v>
      </c>
      <c r="Z290">
        <v>4.8478599999999998</v>
      </c>
      <c r="AA290">
        <v>4.8551399999999996</v>
      </c>
      <c r="AB290">
        <v>5.7510399999999997</v>
      </c>
      <c r="AD290">
        <v>4.96347</v>
      </c>
      <c r="AE290">
        <v>4.9116799999999996</v>
      </c>
      <c r="AF290">
        <v>6.1696999999999997</v>
      </c>
      <c r="AH290">
        <v>4.7388599999999999</v>
      </c>
      <c r="AI290">
        <v>4.7563599999999999</v>
      </c>
      <c r="AJ290">
        <v>5.7770299999999999</v>
      </c>
      <c r="AL290">
        <v>4.4205399999999999</v>
      </c>
      <c r="AM290">
        <v>4.4085700000000001</v>
      </c>
      <c r="AN290">
        <v>4.6726200000000002</v>
      </c>
    </row>
    <row r="291" spans="10:40">
      <c r="J291">
        <v>0.28898000000000001</v>
      </c>
      <c r="K291">
        <v>0.31602999999999998</v>
      </c>
      <c r="L291">
        <v>0.68611999999999995</v>
      </c>
      <c r="N291">
        <v>0.38901000000000002</v>
      </c>
      <c r="O291">
        <v>0.40221000000000001</v>
      </c>
      <c r="P291">
        <v>0.57098000000000004</v>
      </c>
      <c r="R291">
        <v>0.54224000000000006</v>
      </c>
      <c r="S291">
        <v>0.57345000000000002</v>
      </c>
      <c r="T291">
        <v>1.4951000000000001</v>
      </c>
      <c r="V291">
        <v>0.64066000000000001</v>
      </c>
      <c r="W291">
        <v>0.70523000000000002</v>
      </c>
      <c r="X291">
        <v>1.4427700000000001</v>
      </c>
      <c r="Z291">
        <v>0.66935</v>
      </c>
      <c r="AA291">
        <v>0.69889000000000001</v>
      </c>
      <c r="AB291">
        <v>1.47895</v>
      </c>
      <c r="AD291">
        <v>0.87163000000000002</v>
      </c>
      <c r="AE291">
        <v>0.84594000000000102</v>
      </c>
      <c r="AF291">
        <v>1.9576100000000001</v>
      </c>
      <c r="AH291">
        <v>0.60328000000000004</v>
      </c>
      <c r="AI291">
        <v>0.64148000000000005</v>
      </c>
      <c r="AJ291">
        <v>1.5093799999999999</v>
      </c>
      <c r="AL291">
        <v>0.23146</v>
      </c>
      <c r="AM291">
        <v>0.24016000000000001</v>
      </c>
      <c r="AN291">
        <v>0.40608</v>
      </c>
    </row>
    <row r="292" spans="10:40">
      <c r="J292">
        <v>4.0244900000000001</v>
      </c>
      <c r="K292">
        <v>4.0136399999999997</v>
      </c>
      <c r="L292">
        <v>4.1255899999999999</v>
      </c>
      <c r="N292">
        <v>4.1263199999999998</v>
      </c>
      <c r="O292">
        <v>4.1006900000000002</v>
      </c>
      <c r="P292">
        <v>4.2108400000000001</v>
      </c>
      <c r="R292">
        <v>4.1037400000000002</v>
      </c>
      <c r="S292">
        <v>4.0856199999999996</v>
      </c>
      <c r="T292">
        <v>4.1811100000000003</v>
      </c>
      <c r="V292">
        <v>4.1756000000000002</v>
      </c>
      <c r="W292">
        <v>4.1558400000000004</v>
      </c>
      <c r="X292">
        <v>4.2997500000000004</v>
      </c>
      <c r="Z292">
        <v>4.1120200000000002</v>
      </c>
      <c r="AA292">
        <v>4.0923600000000002</v>
      </c>
      <c r="AB292">
        <v>4.2695100000000004</v>
      </c>
      <c r="AD292">
        <v>4.1642400000000004</v>
      </c>
      <c r="AE292">
        <v>4.1460800000000004</v>
      </c>
      <c r="AF292">
        <v>4.3183199999999999</v>
      </c>
      <c r="AH292">
        <v>4.1603500000000002</v>
      </c>
      <c r="AI292">
        <v>4.1455000000000002</v>
      </c>
      <c r="AJ292">
        <v>4.26694</v>
      </c>
      <c r="AL292">
        <v>4.1581599999999996</v>
      </c>
      <c r="AM292">
        <v>4.13767</v>
      </c>
      <c r="AN292">
        <v>4.2956700000000003</v>
      </c>
    </row>
    <row r="293" spans="10:40">
      <c r="J293">
        <v>4.2491899999999996</v>
      </c>
      <c r="K293">
        <v>4.2534299999999998</v>
      </c>
      <c r="L293">
        <v>4.6044200000000002</v>
      </c>
      <c r="N293">
        <v>4.5063500000000003</v>
      </c>
      <c r="O293">
        <v>4.5075900000000004</v>
      </c>
      <c r="P293">
        <v>5.0014799999999999</v>
      </c>
      <c r="R293">
        <v>4.5277700000000003</v>
      </c>
      <c r="S293">
        <v>4.5319099999999999</v>
      </c>
      <c r="T293">
        <v>5.2456699999999996</v>
      </c>
      <c r="V293">
        <v>4.7550999999999997</v>
      </c>
      <c r="W293">
        <v>4.7436100000000003</v>
      </c>
      <c r="X293">
        <v>5.4095000000000004</v>
      </c>
      <c r="Z293">
        <v>4.7739399999999996</v>
      </c>
      <c r="AA293">
        <v>4.7522099999999998</v>
      </c>
      <c r="AB293">
        <v>5.6833900000000002</v>
      </c>
      <c r="AD293">
        <v>5.0271400000000002</v>
      </c>
      <c r="AE293">
        <v>5.0520699999999996</v>
      </c>
      <c r="AF293">
        <v>7.3625299999999996</v>
      </c>
      <c r="AH293">
        <v>5.2787199999999999</v>
      </c>
      <c r="AI293">
        <v>5.3938199999999998</v>
      </c>
      <c r="AJ293">
        <v>7.0099099999999996</v>
      </c>
      <c r="AL293">
        <v>5.4882200000000001</v>
      </c>
      <c r="AM293">
        <v>5.4676400000000003</v>
      </c>
      <c r="AN293">
        <v>7.1598600000000001</v>
      </c>
    </row>
    <row r="294" spans="10:40">
      <c r="J294">
        <v>0.22469999999999901</v>
      </c>
      <c r="K294">
        <v>0.23979</v>
      </c>
      <c r="L294">
        <v>0.47882999999999998</v>
      </c>
      <c r="N294">
        <v>0.38003000000000098</v>
      </c>
      <c r="O294">
        <v>0.40689999999999998</v>
      </c>
      <c r="P294">
        <v>0.79064000000000001</v>
      </c>
      <c r="R294">
        <v>0.42403000000000002</v>
      </c>
      <c r="S294">
        <v>0.44629000000000002</v>
      </c>
      <c r="T294">
        <v>1.06456</v>
      </c>
      <c r="V294">
        <v>0.57949999999999902</v>
      </c>
      <c r="W294">
        <v>0.58777000000000001</v>
      </c>
      <c r="X294">
        <v>1.10975</v>
      </c>
      <c r="Z294">
        <v>0.66191999999999895</v>
      </c>
      <c r="AA294">
        <v>0.65985000000000005</v>
      </c>
      <c r="AB294">
        <v>1.41388</v>
      </c>
      <c r="AD294">
        <v>0.8629</v>
      </c>
      <c r="AE294">
        <v>0.90598999999999996</v>
      </c>
      <c r="AF294">
        <v>3.0442100000000001</v>
      </c>
      <c r="AH294">
        <v>1.1183700000000001</v>
      </c>
      <c r="AI294">
        <v>1.2483200000000001</v>
      </c>
      <c r="AJ294">
        <v>2.7429700000000001</v>
      </c>
      <c r="AL294">
        <v>1.33006</v>
      </c>
      <c r="AM294">
        <v>1.3299700000000001</v>
      </c>
      <c r="AN294">
        <v>2.8641899999999998</v>
      </c>
    </row>
    <row r="295" spans="10:40">
      <c r="J295">
        <v>4.2044899999999998</v>
      </c>
      <c r="K295">
        <v>4.1823899999999998</v>
      </c>
      <c r="L295">
        <v>4.3594499999999998</v>
      </c>
      <c r="N295">
        <v>4.1454000000000004</v>
      </c>
      <c r="O295">
        <v>4.1276000000000002</v>
      </c>
      <c r="P295">
        <v>4.2763200000000001</v>
      </c>
      <c r="R295">
        <v>4.0908499999999997</v>
      </c>
      <c r="S295">
        <v>4.0733899999999998</v>
      </c>
      <c r="T295">
        <v>4.1791099999999997</v>
      </c>
      <c r="V295">
        <v>4.1351800000000001</v>
      </c>
      <c r="W295">
        <v>4.1146599999999998</v>
      </c>
      <c r="X295">
        <v>4.2725200000000001</v>
      </c>
      <c r="Z295">
        <v>4.0770799999999996</v>
      </c>
      <c r="AA295">
        <v>4.0575599999999996</v>
      </c>
      <c r="AB295">
        <v>4.2024999999999997</v>
      </c>
      <c r="AD295">
        <v>4.1871900000000002</v>
      </c>
      <c r="AE295">
        <v>4.1704400000000001</v>
      </c>
      <c r="AF295">
        <v>4.2851699999999999</v>
      </c>
      <c r="AH295">
        <v>4.2041199999999996</v>
      </c>
      <c r="AI295">
        <v>4.1858300000000002</v>
      </c>
      <c r="AJ295">
        <v>4.2815200000000004</v>
      </c>
      <c r="AL295">
        <v>4.15069</v>
      </c>
      <c r="AM295">
        <v>4.1327800000000003</v>
      </c>
      <c r="AN295">
        <v>4.2996100000000004</v>
      </c>
    </row>
    <row r="296" spans="10:40">
      <c r="J296">
        <v>4.5018000000000002</v>
      </c>
      <c r="K296">
        <v>4.4999700000000002</v>
      </c>
      <c r="L296">
        <v>5.4554999999999998</v>
      </c>
      <c r="N296">
        <v>4.5115499999999997</v>
      </c>
      <c r="O296">
        <v>4.5060900000000004</v>
      </c>
      <c r="P296">
        <v>5.35832</v>
      </c>
      <c r="R296">
        <v>4.6135599999999997</v>
      </c>
      <c r="S296">
        <v>4.66404</v>
      </c>
      <c r="T296">
        <v>5.8793600000000001</v>
      </c>
      <c r="V296">
        <v>4.2531499999999998</v>
      </c>
      <c r="W296">
        <v>4.2451999999999996</v>
      </c>
      <c r="X296">
        <v>4.8772000000000002</v>
      </c>
      <c r="Z296">
        <v>4.6059099999999997</v>
      </c>
      <c r="AA296">
        <v>4.6124999999999998</v>
      </c>
      <c r="AB296">
        <v>5.2041300000000001</v>
      </c>
      <c r="AD296">
        <v>5.1176399999999997</v>
      </c>
      <c r="AE296">
        <v>5.11625</v>
      </c>
      <c r="AF296">
        <v>6.0636299999999999</v>
      </c>
      <c r="AH296">
        <v>4.3512899999999997</v>
      </c>
      <c r="AI296">
        <v>4.3740100000000002</v>
      </c>
      <c r="AJ296">
        <v>4.6620299999999997</v>
      </c>
      <c r="AL296">
        <v>5.43011</v>
      </c>
      <c r="AM296">
        <v>5.3950100000000001</v>
      </c>
      <c r="AN296">
        <v>7.4431500000000002</v>
      </c>
    </row>
    <row r="297" spans="10:40">
      <c r="J297">
        <v>0.29731000000000002</v>
      </c>
      <c r="K297">
        <v>0.31757999999999997</v>
      </c>
      <c r="L297">
        <v>1.09605</v>
      </c>
      <c r="N297">
        <v>0.36614999999999898</v>
      </c>
      <c r="O297">
        <v>0.37848999999999999</v>
      </c>
      <c r="P297">
        <v>1.0820000000000001</v>
      </c>
      <c r="R297">
        <v>0.52271000000000001</v>
      </c>
      <c r="S297">
        <v>0.59065000000000001</v>
      </c>
      <c r="T297">
        <v>1.70025</v>
      </c>
      <c r="V297">
        <v>0.11797000000000001</v>
      </c>
      <c r="W297">
        <v>0.13053999999999999</v>
      </c>
      <c r="X297">
        <v>0.60468</v>
      </c>
      <c r="Z297">
        <v>0.52883000000000002</v>
      </c>
      <c r="AA297">
        <v>0.55493999999999999</v>
      </c>
      <c r="AB297">
        <v>1.00163</v>
      </c>
      <c r="AD297">
        <v>0.93045</v>
      </c>
      <c r="AE297">
        <v>0.94581000000000004</v>
      </c>
      <c r="AF297">
        <v>1.7784599999999999</v>
      </c>
      <c r="AH297">
        <v>0.14717</v>
      </c>
      <c r="AI297">
        <v>0.18817999999999999</v>
      </c>
      <c r="AJ297">
        <v>0.38050999999999902</v>
      </c>
      <c r="AL297">
        <v>1.27942</v>
      </c>
      <c r="AM297">
        <v>1.26223</v>
      </c>
      <c r="AN297">
        <v>3.1435399999999998</v>
      </c>
    </row>
    <row r="298" spans="10:40">
      <c r="J298">
        <v>4.1465199999999998</v>
      </c>
      <c r="K298">
        <v>4.1197900000000001</v>
      </c>
      <c r="L298">
        <v>4.2567500000000003</v>
      </c>
      <c r="N298">
        <v>4.2325200000000001</v>
      </c>
      <c r="O298">
        <v>4.2046400000000004</v>
      </c>
      <c r="P298">
        <v>4.3471299999999999</v>
      </c>
      <c r="R298">
        <v>4.1777300000000004</v>
      </c>
      <c r="S298">
        <v>4.1663600000000001</v>
      </c>
      <c r="T298">
        <v>4.3182999999999998</v>
      </c>
      <c r="V298">
        <v>4.1158000000000001</v>
      </c>
      <c r="W298">
        <v>4.09849</v>
      </c>
      <c r="X298">
        <v>4.2445000000000004</v>
      </c>
      <c r="Z298">
        <v>4.11191</v>
      </c>
      <c r="AA298">
        <v>4.1004500000000004</v>
      </c>
      <c r="AB298">
        <v>4.1895899999999999</v>
      </c>
      <c r="AD298">
        <v>4.1329799999999999</v>
      </c>
      <c r="AE298">
        <v>4.1138199999999996</v>
      </c>
      <c r="AF298">
        <v>4.2595299999999998</v>
      </c>
      <c r="AH298">
        <v>4.1512399999999996</v>
      </c>
      <c r="AI298">
        <v>4.1252500000000003</v>
      </c>
      <c r="AJ298">
        <v>4.2611999999999997</v>
      </c>
      <c r="AL298">
        <v>4.0966100000000001</v>
      </c>
      <c r="AM298">
        <v>4.0831200000000001</v>
      </c>
      <c r="AN298">
        <v>4.2276400000000001</v>
      </c>
    </row>
    <row r="299" spans="10:40">
      <c r="J299">
        <v>4.1923500000000002</v>
      </c>
      <c r="K299">
        <v>4.1726000000000001</v>
      </c>
      <c r="L299">
        <v>4.3482200000000004</v>
      </c>
      <c r="N299">
        <v>4.6327400000000001</v>
      </c>
      <c r="O299">
        <v>4.6159499999999998</v>
      </c>
      <c r="P299">
        <v>5.2144899999999996</v>
      </c>
      <c r="R299">
        <v>4.6829999999999998</v>
      </c>
      <c r="S299">
        <v>4.6918499999999996</v>
      </c>
      <c r="T299">
        <v>5.5616700000000003</v>
      </c>
      <c r="V299">
        <v>4.2587099999999998</v>
      </c>
      <c r="W299">
        <v>4.24057</v>
      </c>
      <c r="X299">
        <v>4.5517700000000003</v>
      </c>
      <c r="Z299">
        <v>4.9071600000000002</v>
      </c>
      <c r="AA299">
        <v>4.9435099999999998</v>
      </c>
      <c r="AB299">
        <v>6.5595999999999997</v>
      </c>
      <c r="AD299">
        <v>4.3038999999999996</v>
      </c>
      <c r="AE299">
        <v>4.2796599999999998</v>
      </c>
      <c r="AF299">
        <v>4.8636699999999999</v>
      </c>
      <c r="AH299">
        <v>5.3172199999999998</v>
      </c>
      <c r="AI299">
        <v>5.2932600000000001</v>
      </c>
      <c r="AJ299">
        <v>6.6014900000000001</v>
      </c>
      <c r="AL299">
        <v>5.2535400000000001</v>
      </c>
      <c r="AM299">
        <v>5.3442600000000002</v>
      </c>
      <c r="AN299">
        <v>6.4090100000000003</v>
      </c>
    </row>
    <row r="300" spans="10:40">
      <c r="J300">
        <v>4.5830000000000502E-2</v>
      </c>
      <c r="K300">
        <v>5.2810000000000003E-2</v>
      </c>
      <c r="L300">
        <v>9.1469999999999302E-2</v>
      </c>
      <c r="N300">
        <v>0.40022000000000002</v>
      </c>
      <c r="O300">
        <v>0.41130999999999901</v>
      </c>
      <c r="P300">
        <v>0.86736000000000002</v>
      </c>
      <c r="R300">
        <v>0.505269999999999</v>
      </c>
      <c r="S300">
        <v>0.52549000000000001</v>
      </c>
      <c r="T300">
        <v>1.2433700000000001</v>
      </c>
      <c r="V300">
        <v>0.14291000000000001</v>
      </c>
      <c r="W300">
        <v>0.14208000000000001</v>
      </c>
      <c r="X300">
        <v>0.30726999999999999</v>
      </c>
      <c r="Z300">
        <v>0.79525000000000001</v>
      </c>
      <c r="AA300">
        <v>0.84305999999999903</v>
      </c>
      <c r="AB300">
        <v>2.3700100000000002</v>
      </c>
      <c r="AD300">
        <v>0.17091999999999999</v>
      </c>
      <c r="AE300">
        <v>0.16583999999999999</v>
      </c>
      <c r="AF300">
        <v>0.60414000000000001</v>
      </c>
      <c r="AH300">
        <v>1.16598</v>
      </c>
      <c r="AI300">
        <v>1.16801</v>
      </c>
      <c r="AJ300">
        <v>2.34029</v>
      </c>
      <c r="AL300">
        <v>1.15693</v>
      </c>
      <c r="AM300">
        <v>1.2611399999999999</v>
      </c>
      <c r="AN300">
        <v>2.1813699999999998</v>
      </c>
    </row>
    <row r="301" spans="10:40">
      <c r="J301">
        <v>4.0562100000000001</v>
      </c>
      <c r="K301">
        <v>4.04148</v>
      </c>
      <c r="L301">
        <v>4.1784699999999999</v>
      </c>
      <c r="N301">
        <v>4.0821100000000001</v>
      </c>
      <c r="O301">
        <v>4.0647500000000001</v>
      </c>
      <c r="P301">
        <v>4.1867700000000001</v>
      </c>
      <c r="R301">
        <v>4.1448900000000002</v>
      </c>
      <c r="S301">
        <v>4.1270600000000002</v>
      </c>
      <c r="T301">
        <v>4.2830399999999997</v>
      </c>
      <c r="V301">
        <v>4.1788999999999996</v>
      </c>
      <c r="W301">
        <v>4.1586600000000002</v>
      </c>
      <c r="X301">
        <v>4.3136000000000001</v>
      </c>
      <c r="Z301">
        <v>4.1358600000000001</v>
      </c>
      <c r="AA301">
        <v>4.1176399999999997</v>
      </c>
      <c r="AB301">
        <v>4.2634100000000004</v>
      </c>
      <c r="AD301">
        <v>4.1130199999999997</v>
      </c>
      <c r="AE301">
        <v>4.10182</v>
      </c>
      <c r="AF301">
        <v>4.1987899999999998</v>
      </c>
      <c r="AH301">
        <v>4.1256199999999996</v>
      </c>
      <c r="AI301">
        <v>4.1011699999999998</v>
      </c>
      <c r="AJ301">
        <v>4.2420999999999998</v>
      </c>
      <c r="AL301">
        <v>4.1789199999999997</v>
      </c>
      <c r="AM301">
        <v>4.1563100000000004</v>
      </c>
      <c r="AN301">
        <v>4.3042299999999996</v>
      </c>
    </row>
    <row r="302" spans="10:40">
      <c r="J302">
        <v>4.1412000000000004</v>
      </c>
      <c r="K302">
        <v>4.1355399999999998</v>
      </c>
      <c r="L302">
        <v>4.2893600000000003</v>
      </c>
      <c r="N302">
        <v>4.4679700000000002</v>
      </c>
      <c r="O302">
        <v>4.4640599999999999</v>
      </c>
      <c r="P302">
        <v>5.0420499999999997</v>
      </c>
      <c r="R302">
        <v>4.6386599999999998</v>
      </c>
      <c r="S302">
        <v>4.6412899999999997</v>
      </c>
      <c r="T302">
        <v>5.7521100000000001</v>
      </c>
      <c r="V302">
        <v>4.8433099999999998</v>
      </c>
      <c r="W302">
        <v>4.8295899999999996</v>
      </c>
      <c r="X302">
        <v>6.0960200000000002</v>
      </c>
      <c r="Z302">
        <v>4.2936699999999997</v>
      </c>
      <c r="AA302">
        <v>4.2803000000000004</v>
      </c>
      <c r="AB302">
        <v>4.6835100000000001</v>
      </c>
      <c r="AD302">
        <v>5.1187300000000002</v>
      </c>
      <c r="AE302">
        <v>5.1118100000000002</v>
      </c>
      <c r="AF302">
        <v>6.4154799999999996</v>
      </c>
      <c r="AH302">
        <v>5.2042099999999998</v>
      </c>
      <c r="AI302">
        <v>5.2643000000000004</v>
      </c>
      <c r="AJ302">
        <v>6.3904300000000003</v>
      </c>
      <c r="AL302">
        <v>5.3228</v>
      </c>
      <c r="AM302">
        <v>5.2974800000000002</v>
      </c>
      <c r="AN302">
        <v>6.9036799999999996</v>
      </c>
    </row>
    <row r="303" spans="10:40">
      <c r="J303">
        <v>8.4989999999999497E-2</v>
      </c>
      <c r="K303">
        <v>9.4059999999999797E-2</v>
      </c>
      <c r="L303">
        <v>0.11089</v>
      </c>
      <c r="N303">
        <v>0.38585999999999998</v>
      </c>
      <c r="O303">
        <v>0.39931</v>
      </c>
      <c r="P303">
        <v>0.85528000000000004</v>
      </c>
      <c r="R303">
        <v>0.49376999999999999</v>
      </c>
      <c r="S303">
        <v>0.51422999999999996</v>
      </c>
      <c r="T303">
        <v>1.4690700000000001</v>
      </c>
      <c r="V303">
        <v>0.66440999999999995</v>
      </c>
      <c r="W303">
        <v>0.67092999999999903</v>
      </c>
      <c r="X303">
        <v>1.7824199999999999</v>
      </c>
      <c r="Z303">
        <v>0.15781000000000001</v>
      </c>
      <c r="AA303">
        <v>0.162660000000001</v>
      </c>
      <c r="AB303">
        <v>0.42009999999999997</v>
      </c>
      <c r="AD303">
        <v>1.0057100000000001</v>
      </c>
      <c r="AE303">
        <v>1.0099899999999999</v>
      </c>
      <c r="AF303">
        <v>2.2166899999999998</v>
      </c>
      <c r="AH303">
        <v>1.0785899999999999</v>
      </c>
      <c r="AI303">
        <v>1.16313</v>
      </c>
      <c r="AJ303">
        <v>2.1483300000000001</v>
      </c>
      <c r="AL303">
        <v>1.14388</v>
      </c>
      <c r="AM303">
        <v>1.14117</v>
      </c>
      <c r="AN303">
        <v>2.59945</v>
      </c>
    </row>
    <row r="304" spans="10:40">
      <c r="J304">
        <v>4.12127</v>
      </c>
      <c r="K304">
        <v>4.1122899999999998</v>
      </c>
      <c r="L304">
        <v>4.22255</v>
      </c>
      <c r="N304">
        <v>4.13802</v>
      </c>
      <c r="O304">
        <v>4.1264700000000003</v>
      </c>
      <c r="P304">
        <v>4.2605500000000003</v>
      </c>
      <c r="R304">
        <v>4.1151900000000001</v>
      </c>
      <c r="S304">
        <v>4.1044499999999999</v>
      </c>
      <c r="T304">
        <v>4.2409299999999996</v>
      </c>
      <c r="V304">
        <v>4.13917</v>
      </c>
      <c r="W304">
        <v>4.1204499999999999</v>
      </c>
      <c r="X304">
        <v>4.2450099999999997</v>
      </c>
      <c r="Z304">
        <v>4.0913300000000001</v>
      </c>
      <c r="AA304">
        <v>4.0777099999999997</v>
      </c>
      <c r="AB304">
        <v>4.2080299999999999</v>
      </c>
      <c r="AD304">
        <v>4.1601600000000003</v>
      </c>
      <c r="AE304">
        <v>4.14323</v>
      </c>
      <c r="AF304">
        <v>4.2633299999999998</v>
      </c>
      <c r="AH304">
        <v>4.1354199999999999</v>
      </c>
      <c r="AI304">
        <v>4.1210199999999997</v>
      </c>
      <c r="AJ304">
        <v>4.2689000000000004</v>
      </c>
      <c r="AL304">
        <v>4.1076699999999997</v>
      </c>
      <c r="AM304">
        <v>4.09823</v>
      </c>
      <c r="AN304">
        <v>4.2405400000000002</v>
      </c>
    </row>
    <row r="305" spans="10:40">
      <c r="J305">
        <v>4.17021</v>
      </c>
      <c r="K305">
        <v>4.1581099999999998</v>
      </c>
      <c r="L305">
        <v>4.3591300000000004</v>
      </c>
      <c r="N305">
        <v>4.5701000000000001</v>
      </c>
      <c r="O305">
        <v>4.5862299999999996</v>
      </c>
      <c r="P305">
        <v>5.5527499999999996</v>
      </c>
      <c r="R305">
        <v>4.6149100000000001</v>
      </c>
      <c r="S305">
        <v>4.6373800000000003</v>
      </c>
      <c r="T305">
        <v>5.6765499999999998</v>
      </c>
      <c r="V305">
        <v>4.7996600000000003</v>
      </c>
      <c r="W305">
        <v>4.8166399999999996</v>
      </c>
      <c r="X305">
        <v>5.8846600000000002</v>
      </c>
      <c r="Z305">
        <v>4.8885199999999998</v>
      </c>
      <c r="AA305">
        <v>4.8758400000000002</v>
      </c>
      <c r="AB305">
        <v>6.7112999999999996</v>
      </c>
      <c r="AD305">
        <v>5.1461300000000003</v>
      </c>
      <c r="AE305">
        <v>5.1609800000000003</v>
      </c>
      <c r="AF305">
        <v>6.8934499999999996</v>
      </c>
      <c r="AH305">
        <v>5.2320500000000001</v>
      </c>
      <c r="AI305">
        <v>5.2542799999999996</v>
      </c>
      <c r="AJ305">
        <v>7.2647399999999998</v>
      </c>
      <c r="AL305">
        <v>5.3808999999999996</v>
      </c>
      <c r="AM305">
        <v>5.4129100000000001</v>
      </c>
      <c r="AN305">
        <v>7.6106699999999998</v>
      </c>
    </row>
    <row r="306" spans="10:40">
      <c r="J306">
        <v>4.8939999999999997E-2</v>
      </c>
      <c r="K306">
        <v>4.582E-2</v>
      </c>
      <c r="L306">
        <v>0.13658000000000001</v>
      </c>
      <c r="N306">
        <v>0.43208000000000002</v>
      </c>
      <c r="O306">
        <v>0.45976</v>
      </c>
      <c r="P306">
        <v>1.2922</v>
      </c>
      <c r="R306">
        <v>0.49972</v>
      </c>
      <c r="S306">
        <v>0.53293000000000001</v>
      </c>
      <c r="T306">
        <v>1.4356199999999999</v>
      </c>
      <c r="V306">
        <v>0.66049000000000002</v>
      </c>
      <c r="W306">
        <v>0.69618999999999998</v>
      </c>
      <c r="X306">
        <v>1.6396500000000001</v>
      </c>
      <c r="Z306">
        <v>0.79718999999999995</v>
      </c>
      <c r="AA306">
        <v>0.79813000000000001</v>
      </c>
      <c r="AB306">
        <v>2.5032700000000001</v>
      </c>
      <c r="AD306">
        <v>0.98597000000000001</v>
      </c>
      <c r="AE306">
        <v>1.0177499999999999</v>
      </c>
      <c r="AF306">
        <v>2.6301199999999998</v>
      </c>
      <c r="AH306">
        <v>1.09663</v>
      </c>
      <c r="AI306">
        <v>1.1332599999999999</v>
      </c>
      <c r="AJ306">
        <v>2.9958399999999998</v>
      </c>
      <c r="AL306">
        <v>1.2732300000000001</v>
      </c>
      <c r="AM306">
        <v>1.3146800000000001</v>
      </c>
      <c r="AN306">
        <v>3.3701300000000001</v>
      </c>
    </row>
    <row r="307" spans="10:40">
      <c r="J307">
        <v>4.1961500000000003</v>
      </c>
      <c r="K307">
        <v>4.1812699999999996</v>
      </c>
      <c r="L307">
        <v>4.3070000000000004</v>
      </c>
      <c r="N307">
        <v>4.0984600000000002</v>
      </c>
      <c r="O307">
        <v>4.0806399999999998</v>
      </c>
      <c r="P307">
        <v>4.2299100000000003</v>
      </c>
      <c r="R307">
        <v>4.1381899999999998</v>
      </c>
      <c r="S307">
        <v>4.1191199999999997</v>
      </c>
      <c r="T307">
        <v>4.2805799999999996</v>
      </c>
      <c r="V307">
        <v>4.1142300000000001</v>
      </c>
      <c r="W307">
        <v>4.0986700000000003</v>
      </c>
      <c r="X307">
        <v>4.2127400000000002</v>
      </c>
      <c r="Z307">
        <v>4.0183999999999997</v>
      </c>
      <c r="AA307">
        <v>4.0016400000000001</v>
      </c>
      <c r="AB307">
        <v>4.1362399999999999</v>
      </c>
      <c r="AD307">
        <v>4.18804</v>
      </c>
      <c r="AE307">
        <v>4.1676799999999998</v>
      </c>
      <c r="AF307">
        <v>4.3433299999999999</v>
      </c>
      <c r="AH307">
        <v>4.1462700000000003</v>
      </c>
      <c r="AI307">
        <v>4.1296200000000001</v>
      </c>
      <c r="AJ307">
        <v>4.2529000000000003</v>
      </c>
      <c r="AL307">
        <v>4.1462000000000003</v>
      </c>
      <c r="AM307">
        <v>4.1181999999999999</v>
      </c>
      <c r="AN307">
        <v>4.2871100000000002</v>
      </c>
    </row>
    <row r="308" spans="10:40">
      <c r="J308">
        <v>4.2498199999999997</v>
      </c>
      <c r="K308">
        <v>4.2393700000000001</v>
      </c>
      <c r="L308">
        <v>4.4608800000000004</v>
      </c>
      <c r="N308">
        <v>4.44468</v>
      </c>
      <c r="O308">
        <v>4.4656099999999999</v>
      </c>
      <c r="P308">
        <v>4.8626899999999997</v>
      </c>
      <c r="R308">
        <v>4.5618800000000004</v>
      </c>
      <c r="S308">
        <v>4.5566899999999997</v>
      </c>
      <c r="T308">
        <v>5.0184600000000001</v>
      </c>
      <c r="V308">
        <v>4.7271099999999997</v>
      </c>
      <c r="W308">
        <v>4.7117599999999999</v>
      </c>
      <c r="X308">
        <v>5.3669700000000002</v>
      </c>
      <c r="Z308">
        <v>4.7396900000000004</v>
      </c>
      <c r="AA308">
        <v>4.7235500000000004</v>
      </c>
      <c r="AB308">
        <v>6.3015800000000004</v>
      </c>
      <c r="AD308">
        <v>5.1271500000000003</v>
      </c>
      <c r="AE308">
        <v>5.1677600000000004</v>
      </c>
      <c r="AF308">
        <v>7.0225999999999997</v>
      </c>
      <c r="AH308">
        <v>5.2158600000000002</v>
      </c>
      <c r="AI308">
        <v>5.2688199999999998</v>
      </c>
      <c r="AJ308">
        <v>6.49892</v>
      </c>
      <c r="AL308">
        <v>5.1300100000000004</v>
      </c>
      <c r="AM308">
        <v>5.1293300000000004</v>
      </c>
      <c r="AN308">
        <v>6.2538299999999998</v>
      </c>
    </row>
    <row r="309" spans="10:40">
      <c r="J309">
        <v>5.3669999999999399E-2</v>
      </c>
      <c r="K309">
        <v>5.8100000000000498E-2</v>
      </c>
      <c r="L309">
        <v>0.15387999999999999</v>
      </c>
      <c r="N309">
        <v>0.34622000000000003</v>
      </c>
      <c r="O309">
        <v>0.38496999999999998</v>
      </c>
      <c r="P309">
        <v>0.63277999999999901</v>
      </c>
      <c r="R309">
        <v>0.42369000000000101</v>
      </c>
      <c r="S309">
        <v>0.43757000000000001</v>
      </c>
      <c r="T309">
        <v>0.73788000000000098</v>
      </c>
      <c r="V309">
        <v>0.61287999999999998</v>
      </c>
      <c r="W309">
        <v>0.61309000000000002</v>
      </c>
      <c r="X309">
        <v>1.1542300000000001</v>
      </c>
      <c r="Z309">
        <v>0.72128999999999999</v>
      </c>
      <c r="AA309">
        <v>0.72191000000000005</v>
      </c>
      <c r="AB309">
        <v>2.16534</v>
      </c>
      <c r="AD309">
        <v>0.93911</v>
      </c>
      <c r="AE309">
        <v>1.0000800000000001</v>
      </c>
      <c r="AF309">
        <v>2.6792699999999998</v>
      </c>
      <c r="AH309">
        <v>1.06959</v>
      </c>
      <c r="AI309">
        <v>1.1392</v>
      </c>
      <c r="AJ309">
        <v>2.2460200000000001</v>
      </c>
      <c r="AL309">
        <v>0.98380999999999996</v>
      </c>
      <c r="AM309">
        <v>1.0111300000000001</v>
      </c>
      <c r="AN309">
        <v>1.96672</v>
      </c>
    </row>
    <row r="310" spans="10:40">
      <c r="J310">
        <v>4.1674499999999997</v>
      </c>
      <c r="K310">
        <v>4.1461300000000003</v>
      </c>
      <c r="L310">
        <v>4.2602200000000003</v>
      </c>
      <c r="N310">
        <v>4.1521600000000003</v>
      </c>
      <c r="O310">
        <v>4.1268700000000003</v>
      </c>
      <c r="P310">
        <v>4.2552000000000003</v>
      </c>
      <c r="R310">
        <v>4.2321999999999997</v>
      </c>
      <c r="S310">
        <v>4.2174500000000004</v>
      </c>
      <c r="T310">
        <v>4.35954</v>
      </c>
      <c r="V310">
        <v>4.2109699999999997</v>
      </c>
      <c r="W310">
        <v>4.1931500000000002</v>
      </c>
      <c r="X310">
        <v>4.2750700000000004</v>
      </c>
      <c r="Z310">
        <v>4.1988300000000001</v>
      </c>
      <c r="AA310">
        <v>4.1752500000000001</v>
      </c>
      <c r="AB310">
        <v>4.3278499999999998</v>
      </c>
      <c r="AD310">
        <v>4.1831699999999996</v>
      </c>
      <c r="AE310">
        <v>4.16052</v>
      </c>
      <c r="AF310">
        <v>4.3131599999999999</v>
      </c>
      <c r="AH310">
        <v>4.2096200000000001</v>
      </c>
      <c r="AI310">
        <v>4.1828599999999998</v>
      </c>
      <c r="AJ310">
        <v>4.3037900000000002</v>
      </c>
      <c r="AL310">
        <v>4.2156599999999997</v>
      </c>
      <c r="AM310">
        <v>4.1993999999999998</v>
      </c>
      <c r="AN310">
        <v>4.3269200000000003</v>
      </c>
    </row>
    <row r="311" spans="10:40">
      <c r="J311">
        <v>4.4630400000000003</v>
      </c>
      <c r="K311">
        <v>4.4121699999999997</v>
      </c>
      <c r="L311">
        <v>5.1269499999999999</v>
      </c>
      <c r="N311">
        <v>4.5162100000000001</v>
      </c>
      <c r="O311">
        <v>4.4904000000000002</v>
      </c>
      <c r="P311">
        <v>4.8650900000000004</v>
      </c>
      <c r="R311">
        <v>4.7153099999999997</v>
      </c>
      <c r="S311">
        <v>4.7099500000000001</v>
      </c>
      <c r="T311">
        <v>5.4007100000000001</v>
      </c>
      <c r="V311">
        <v>4.3684500000000002</v>
      </c>
      <c r="W311">
        <v>4.3573700000000004</v>
      </c>
      <c r="X311">
        <v>4.6395</v>
      </c>
      <c r="Z311">
        <v>4.7052500000000004</v>
      </c>
      <c r="AA311">
        <v>4.72546</v>
      </c>
      <c r="AB311">
        <v>6.1823399999999999</v>
      </c>
      <c r="AD311">
        <v>5.1816599999999999</v>
      </c>
      <c r="AE311">
        <v>5.1659300000000004</v>
      </c>
      <c r="AF311">
        <v>7.15761</v>
      </c>
      <c r="AH311">
        <v>5.1328199999999997</v>
      </c>
      <c r="AI311">
        <v>5.1337200000000003</v>
      </c>
      <c r="AJ311">
        <v>7.3577300000000001</v>
      </c>
      <c r="AL311">
        <v>4.4672200000000002</v>
      </c>
      <c r="AM311">
        <v>4.4773699999999996</v>
      </c>
      <c r="AN311">
        <v>4.7986300000000002</v>
      </c>
    </row>
    <row r="312" spans="10:40">
      <c r="J312">
        <v>0.29559000000000102</v>
      </c>
      <c r="K312">
        <v>0.266039999999999</v>
      </c>
      <c r="L312">
        <v>0.86673</v>
      </c>
      <c r="N312">
        <v>0.36404999999999998</v>
      </c>
      <c r="O312">
        <v>0.36353000000000002</v>
      </c>
      <c r="P312">
        <v>0.60989000000000004</v>
      </c>
      <c r="R312">
        <v>0.48310999999999998</v>
      </c>
      <c r="S312">
        <v>0.49249999999999999</v>
      </c>
      <c r="T312">
        <v>1.0411699999999999</v>
      </c>
      <c r="V312">
        <v>0.15748000000000101</v>
      </c>
      <c r="W312">
        <v>0.16422</v>
      </c>
      <c r="X312">
        <v>0.36442999999999998</v>
      </c>
      <c r="Z312">
        <v>0.50641999999999998</v>
      </c>
      <c r="AA312">
        <v>0.55020999999999998</v>
      </c>
      <c r="AB312">
        <v>1.85449</v>
      </c>
      <c r="AD312">
        <v>0.99848999999999999</v>
      </c>
      <c r="AE312">
        <v>1.0054099999999999</v>
      </c>
      <c r="AF312">
        <v>2.8444500000000001</v>
      </c>
      <c r="AH312">
        <v>0.92320000000000002</v>
      </c>
      <c r="AI312">
        <v>0.95086000000000004</v>
      </c>
      <c r="AJ312">
        <v>3.0539399999999999</v>
      </c>
      <c r="AL312">
        <v>0.25156000000000001</v>
      </c>
      <c r="AM312">
        <v>0.27796999999999999</v>
      </c>
      <c r="AN312">
        <v>0.47171000000000002</v>
      </c>
    </row>
    <row r="313" spans="10:40">
      <c r="J313">
        <v>4.1811199999999999</v>
      </c>
      <c r="K313">
        <v>4.1673999999999998</v>
      </c>
      <c r="L313">
        <v>4.3219900000000004</v>
      </c>
      <c r="N313">
        <v>4.15693</v>
      </c>
      <c r="O313">
        <v>4.1397500000000003</v>
      </c>
      <c r="P313">
        <v>4.2428499999999998</v>
      </c>
      <c r="R313">
        <v>4.1087199999999999</v>
      </c>
      <c r="S313">
        <v>4.0918400000000004</v>
      </c>
      <c r="T313">
        <v>4.2245999999999997</v>
      </c>
      <c r="V313">
        <v>4.2286700000000002</v>
      </c>
      <c r="W313">
        <v>4.2161900000000001</v>
      </c>
      <c r="X313">
        <v>4.3301999999999996</v>
      </c>
      <c r="Z313">
        <v>4.1839700000000004</v>
      </c>
      <c r="AA313">
        <v>4.1720699999999997</v>
      </c>
      <c r="AB313">
        <v>4.3062300000000002</v>
      </c>
      <c r="AD313">
        <v>4.1443199999999996</v>
      </c>
      <c r="AE313">
        <v>4.1322900000000002</v>
      </c>
      <c r="AF313">
        <v>4.2594399999999997</v>
      </c>
      <c r="AH313">
        <v>4.1527900000000004</v>
      </c>
      <c r="AI313">
        <v>4.1359500000000002</v>
      </c>
      <c r="AJ313">
        <v>4.2313700000000001</v>
      </c>
      <c r="AL313">
        <v>4.1151299999999997</v>
      </c>
      <c r="AM313">
        <v>4.1033999999999997</v>
      </c>
      <c r="AN313">
        <v>4.2686500000000001</v>
      </c>
    </row>
    <row r="314" spans="10:40">
      <c r="J314">
        <v>4.4742699999999997</v>
      </c>
      <c r="K314">
        <v>4.4942399999999996</v>
      </c>
      <c r="L314">
        <v>5.0345399999999998</v>
      </c>
      <c r="N314">
        <v>4.19956</v>
      </c>
      <c r="O314">
        <v>4.1975499999999997</v>
      </c>
      <c r="P314">
        <v>4.3216799999999997</v>
      </c>
      <c r="R314">
        <v>4.6220499999999998</v>
      </c>
      <c r="S314">
        <v>4.6342800000000004</v>
      </c>
      <c r="T314">
        <v>5.6385800000000001</v>
      </c>
      <c r="V314">
        <v>4.2997899999999998</v>
      </c>
      <c r="W314">
        <v>4.3010000000000002</v>
      </c>
      <c r="X314">
        <v>4.6139400000000004</v>
      </c>
      <c r="Z314">
        <v>4.3357000000000001</v>
      </c>
      <c r="AA314">
        <v>4.3243600000000004</v>
      </c>
      <c r="AB314">
        <v>4.5521599999999998</v>
      </c>
      <c r="AD314">
        <v>4.3382300000000003</v>
      </c>
      <c r="AE314">
        <v>4.3499800000000004</v>
      </c>
      <c r="AF314">
        <v>4.8091999999999997</v>
      </c>
      <c r="AH314">
        <v>4.3695199999999996</v>
      </c>
      <c r="AI314">
        <v>4.34762</v>
      </c>
      <c r="AJ314">
        <v>4.6868800000000004</v>
      </c>
      <c r="AL314">
        <v>5.08744</v>
      </c>
      <c r="AM314">
        <v>5.1531700000000003</v>
      </c>
      <c r="AN314">
        <v>6.62941</v>
      </c>
    </row>
    <row r="315" spans="10:40">
      <c r="J315">
        <v>0.29315000000000002</v>
      </c>
      <c r="K315">
        <v>0.32684000000000002</v>
      </c>
      <c r="L315">
        <v>0.71255000000000002</v>
      </c>
      <c r="N315">
        <v>4.2629999999999897E-2</v>
      </c>
      <c r="O315">
        <v>5.77999999999994E-2</v>
      </c>
      <c r="P315">
        <v>7.8829999999999997E-2</v>
      </c>
      <c r="R315">
        <v>0.51332999999999995</v>
      </c>
      <c r="S315">
        <v>0.54244000000000003</v>
      </c>
      <c r="T315">
        <v>1.41398</v>
      </c>
      <c r="V315">
        <v>7.11199999999996E-2</v>
      </c>
      <c r="W315">
        <v>8.4810000000000094E-2</v>
      </c>
      <c r="X315">
        <v>0.28374000000000099</v>
      </c>
      <c r="Z315">
        <v>0.15173</v>
      </c>
      <c r="AA315">
        <v>0.15229000000000101</v>
      </c>
      <c r="AB315">
        <v>0.24593000000000001</v>
      </c>
      <c r="AD315">
        <v>0.19391</v>
      </c>
      <c r="AE315">
        <v>0.21768999999999999</v>
      </c>
      <c r="AF315">
        <v>0.54976000000000003</v>
      </c>
      <c r="AH315">
        <v>0.21672999999999901</v>
      </c>
      <c r="AI315">
        <v>0.21167</v>
      </c>
      <c r="AJ315">
        <v>0.45551000000000003</v>
      </c>
      <c r="AL315">
        <v>0.97231000000000001</v>
      </c>
      <c r="AM315">
        <v>1.0497700000000001</v>
      </c>
      <c r="AN315">
        <v>2.36076</v>
      </c>
    </row>
    <row r="316" spans="10:40">
      <c r="N316">
        <v>4.11714</v>
      </c>
      <c r="O316">
        <v>4.1045600000000002</v>
      </c>
      <c r="P316">
        <v>4.1896699999999996</v>
      </c>
      <c r="V316">
        <v>3.9958200000000001</v>
      </c>
      <c r="W316">
        <v>3.9898199999999999</v>
      </c>
      <c r="X316">
        <v>4.1499699999999997</v>
      </c>
      <c r="AD316">
        <v>4.1440999999999999</v>
      </c>
      <c r="AE316">
        <v>4.1377899999999999</v>
      </c>
      <c r="AF316">
        <v>4.2574399999999999</v>
      </c>
      <c r="AL316">
        <v>4.1381800000000002</v>
      </c>
      <c r="AM316">
        <v>4.1277299999999997</v>
      </c>
      <c r="AN316">
        <v>4.26274</v>
      </c>
    </row>
    <row r="317" spans="10:40">
      <c r="N317">
        <v>4.5166399999999998</v>
      </c>
      <c r="O317">
        <v>4.5171299999999999</v>
      </c>
      <c r="P317">
        <v>5.5983999999999998</v>
      </c>
      <c r="V317">
        <v>4.1530699999999996</v>
      </c>
      <c r="W317">
        <v>4.1526699999999996</v>
      </c>
      <c r="X317">
        <v>4.5526900000000001</v>
      </c>
      <c r="AD317">
        <v>4.8603300000000003</v>
      </c>
      <c r="AE317">
        <v>4.9263599999999999</v>
      </c>
      <c r="AF317">
        <v>5.9273999999999996</v>
      </c>
      <c r="AL317">
        <v>5.32334</v>
      </c>
      <c r="AM317">
        <v>5.3447899999999997</v>
      </c>
      <c r="AN317">
        <v>6.1485399999999997</v>
      </c>
    </row>
    <row r="318" spans="10:40">
      <c r="N318">
        <v>0.39950000000000002</v>
      </c>
      <c r="O318">
        <v>0.41256999999999999</v>
      </c>
      <c r="P318">
        <v>1.40873</v>
      </c>
      <c r="V318">
        <v>0.157249999999999</v>
      </c>
      <c r="W318">
        <v>0.16284999999999999</v>
      </c>
      <c r="X318">
        <v>0.40272000000000002</v>
      </c>
      <c r="AD318">
        <v>0.71623000000000003</v>
      </c>
      <c r="AE318">
        <v>0.78856999999999999</v>
      </c>
      <c r="AF318">
        <v>1.6699600000000001</v>
      </c>
      <c r="AL318">
        <v>1.18516</v>
      </c>
      <c r="AM318">
        <v>1.21706</v>
      </c>
      <c r="AN318">
        <v>1.8857999999999999</v>
      </c>
    </row>
    <row r="319" spans="10:40">
      <c r="N319">
        <v>4.0659599999999996</v>
      </c>
      <c r="O319">
        <v>4.0515299999999996</v>
      </c>
      <c r="P319">
        <v>4.1822299999999997</v>
      </c>
      <c r="V319">
        <v>4.0647799999999998</v>
      </c>
      <c r="W319">
        <v>4.0533900000000003</v>
      </c>
      <c r="X319">
        <v>4.1850699999999996</v>
      </c>
      <c r="AD319">
        <v>4.1847500000000002</v>
      </c>
      <c r="AE319">
        <v>4.1629199999999997</v>
      </c>
      <c r="AF319">
        <v>4.3275300000000003</v>
      </c>
      <c r="AL319">
        <v>4.0633100000000004</v>
      </c>
      <c r="AM319">
        <v>4.0457700000000001</v>
      </c>
      <c r="AN319">
        <v>4.1721500000000002</v>
      </c>
    </row>
    <row r="320" spans="10:40">
      <c r="N320">
        <v>4.4839000000000002</v>
      </c>
      <c r="O320">
        <v>4.4996600000000004</v>
      </c>
      <c r="P320">
        <v>5.1725700000000003</v>
      </c>
      <c r="V320">
        <v>4.2118900000000004</v>
      </c>
      <c r="W320">
        <v>4.2027299999999999</v>
      </c>
      <c r="X320">
        <v>4.4404000000000003</v>
      </c>
      <c r="AD320">
        <v>4.3681599999999996</v>
      </c>
      <c r="AE320">
        <v>4.35501</v>
      </c>
      <c r="AF320">
        <v>5.1551099999999996</v>
      </c>
      <c r="AL320">
        <v>5.4371799999999997</v>
      </c>
      <c r="AM320">
        <v>5.5204800000000001</v>
      </c>
      <c r="AN320">
        <v>7.4348900000000002</v>
      </c>
    </row>
    <row r="321" spans="14:40">
      <c r="N321">
        <v>0.41794000000000098</v>
      </c>
      <c r="O321">
        <v>0.44813000000000103</v>
      </c>
      <c r="P321">
        <v>0.990340000000001</v>
      </c>
      <c r="V321">
        <v>0.14711000000000099</v>
      </c>
      <c r="W321">
        <v>0.14934</v>
      </c>
      <c r="X321">
        <v>0.255330000000001</v>
      </c>
      <c r="AD321">
        <v>0.18340999999999899</v>
      </c>
      <c r="AE321">
        <v>0.19209000000000001</v>
      </c>
      <c r="AF321">
        <v>0.82757999999999898</v>
      </c>
      <c r="AL321">
        <v>1.3738699999999999</v>
      </c>
      <c r="AM321">
        <v>1.47471</v>
      </c>
      <c r="AN321">
        <v>3.26274</v>
      </c>
    </row>
    <row r="322" spans="14:40">
      <c r="N322">
        <v>4.1526199999999998</v>
      </c>
      <c r="O322">
        <v>4.1289400000000001</v>
      </c>
      <c r="P322">
        <v>4.2669199999999998</v>
      </c>
      <c r="V322">
        <v>4.1877000000000004</v>
      </c>
      <c r="W322">
        <v>4.1705899999999998</v>
      </c>
      <c r="X322">
        <v>4.2608300000000003</v>
      </c>
      <c r="AD322">
        <v>4.1412300000000002</v>
      </c>
      <c r="AE322">
        <v>4.1222700000000003</v>
      </c>
      <c r="AF322">
        <v>4.2879699999999996</v>
      </c>
      <c r="AL322">
        <v>4.0522</v>
      </c>
      <c r="AM322">
        <v>4.0219100000000001</v>
      </c>
      <c r="AN322">
        <v>4.1368400000000003</v>
      </c>
    </row>
    <row r="323" spans="14:40">
      <c r="N323">
        <v>4.5268100000000002</v>
      </c>
      <c r="O323">
        <v>4.5083200000000003</v>
      </c>
      <c r="P323">
        <v>5.6750400000000001</v>
      </c>
      <c r="V323">
        <v>4.8354100000000004</v>
      </c>
      <c r="W323">
        <v>4.81874</v>
      </c>
      <c r="X323">
        <v>6.0958899999999998</v>
      </c>
      <c r="AD323">
        <v>4.9488399999999997</v>
      </c>
      <c r="AE323">
        <v>4.8976499999999996</v>
      </c>
      <c r="AF323">
        <v>5.7947699999999998</v>
      </c>
      <c r="AL323">
        <v>5.0943800000000001</v>
      </c>
      <c r="AM323">
        <v>5.1981900000000003</v>
      </c>
      <c r="AN323">
        <v>6.6665099999999997</v>
      </c>
    </row>
    <row r="324" spans="14:40">
      <c r="N324">
        <v>0.37419000000000002</v>
      </c>
      <c r="O324">
        <v>0.37938</v>
      </c>
      <c r="P324">
        <v>1.40812</v>
      </c>
      <c r="V324">
        <v>0.64770999999999901</v>
      </c>
      <c r="W324">
        <v>0.64815</v>
      </c>
      <c r="X324">
        <v>1.8350599999999999</v>
      </c>
      <c r="AD324">
        <v>0.80760999999999905</v>
      </c>
      <c r="AE324">
        <v>0.77537999999999896</v>
      </c>
      <c r="AF324">
        <v>1.5067999999999999</v>
      </c>
      <c r="AL324">
        <v>1.0421800000000001</v>
      </c>
      <c r="AM324">
        <v>1.17628</v>
      </c>
      <c r="AN324">
        <v>2.5296699999999999</v>
      </c>
    </row>
    <row r="325" spans="14:40">
      <c r="N325">
        <v>4.2337100000000003</v>
      </c>
      <c r="O325">
        <v>4.2087899999999996</v>
      </c>
      <c r="P325">
        <v>4.3636200000000001</v>
      </c>
      <c r="V325">
        <v>4.2161999999999997</v>
      </c>
      <c r="W325">
        <v>4.1927300000000001</v>
      </c>
      <c r="X325">
        <v>4.35304</v>
      </c>
      <c r="AD325">
        <v>4.0988499999999997</v>
      </c>
      <c r="AE325">
        <v>4.0892999999999997</v>
      </c>
      <c r="AF325">
        <v>4.2117300000000002</v>
      </c>
      <c r="AL325">
        <v>4.08521</v>
      </c>
      <c r="AM325">
        <v>4.07212</v>
      </c>
      <c r="AN325">
        <v>4.1715799999999996</v>
      </c>
    </row>
    <row r="326" spans="14:40">
      <c r="N326">
        <v>4.6254200000000001</v>
      </c>
      <c r="O326">
        <v>4.5987400000000003</v>
      </c>
      <c r="P326">
        <v>6.1187500000000004</v>
      </c>
      <c r="V326">
        <v>4.7703499999999996</v>
      </c>
      <c r="W326">
        <v>4.82761</v>
      </c>
      <c r="X326">
        <v>5.91005</v>
      </c>
      <c r="AD326">
        <v>5.0333300000000003</v>
      </c>
      <c r="AE326">
        <v>5.0397499999999997</v>
      </c>
      <c r="AF326">
        <v>5.67706</v>
      </c>
      <c r="AL326">
        <v>4.3757099999999998</v>
      </c>
      <c r="AM326">
        <v>4.3654700000000002</v>
      </c>
      <c r="AN326">
        <v>4.8063700000000003</v>
      </c>
    </row>
    <row r="327" spans="14:40">
      <c r="N327">
        <v>0.39171</v>
      </c>
      <c r="O327">
        <v>0.38995000000000102</v>
      </c>
      <c r="P327">
        <v>1.7551300000000001</v>
      </c>
      <c r="V327">
        <v>0.55415000000000003</v>
      </c>
      <c r="W327">
        <v>0.63488</v>
      </c>
      <c r="X327">
        <v>1.55701</v>
      </c>
      <c r="AD327">
        <v>0.93448000000000098</v>
      </c>
      <c r="AE327">
        <v>0.95045000000000002</v>
      </c>
      <c r="AF327">
        <v>1.46533</v>
      </c>
      <c r="AL327">
        <v>0.29049999999999998</v>
      </c>
      <c r="AM327">
        <v>0.29335</v>
      </c>
      <c r="AN327">
        <v>0.63479000000000096</v>
      </c>
    </row>
    <row r="328" spans="14:40">
      <c r="N328">
        <v>4.2229700000000001</v>
      </c>
      <c r="O328">
        <v>4.19747</v>
      </c>
      <c r="P328">
        <v>4.3680500000000002</v>
      </c>
      <c r="V328">
        <v>4.0928100000000001</v>
      </c>
      <c r="W328">
        <v>4.07151</v>
      </c>
      <c r="X328">
        <v>4.1616900000000001</v>
      </c>
      <c r="AD328">
        <v>4.0983400000000003</v>
      </c>
      <c r="AE328">
        <v>4.0852300000000001</v>
      </c>
      <c r="AF328">
        <v>4.2064599999999999</v>
      </c>
      <c r="AL328">
        <v>4.1258600000000003</v>
      </c>
      <c r="AM328">
        <v>4.1044499999999999</v>
      </c>
      <c r="AN328">
        <v>4.2189300000000003</v>
      </c>
    </row>
    <row r="329" spans="14:40">
      <c r="N329">
        <v>4.5861299999999998</v>
      </c>
      <c r="O329">
        <v>4.57667</v>
      </c>
      <c r="P329">
        <v>5.7428800000000004</v>
      </c>
      <c r="V329">
        <v>4.7395899999999997</v>
      </c>
      <c r="W329">
        <v>4.7598900000000004</v>
      </c>
      <c r="X329">
        <v>5.4781700000000004</v>
      </c>
      <c r="AD329">
        <v>4.3074199999999996</v>
      </c>
      <c r="AE329">
        <v>4.2887599999999999</v>
      </c>
      <c r="AF329">
        <v>4.8672000000000004</v>
      </c>
      <c r="AL329">
        <v>5.1700200000000001</v>
      </c>
      <c r="AM329">
        <v>5.1669600000000004</v>
      </c>
      <c r="AN329">
        <v>5.4430100000000001</v>
      </c>
    </row>
    <row r="330" spans="14:40">
      <c r="N330">
        <v>0.36315999999999998</v>
      </c>
      <c r="O330">
        <v>0.37919999999999998</v>
      </c>
      <c r="P330">
        <v>1.37483</v>
      </c>
      <c r="V330">
        <v>0.64678000000000002</v>
      </c>
      <c r="W330">
        <v>0.68837999999999999</v>
      </c>
      <c r="X330">
        <v>1.3164800000000001</v>
      </c>
      <c r="AD330">
        <v>0.20907999999999999</v>
      </c>
      <c r="AE330">
        <v>0.20352999999999999</v>
      </c>
      <c r="AF330">
        <v>0.66074000000000099</v>
      </c>
      <c r="AL330">
        <v>1.04416</v>
      </c>
      <c r="AM330">
        <v>1.0625100000000001</v>
      </c>
      <c r="AN330">
        <v>1.2240800000000001</v>
      </c>
    </row>
    <row r="331" spans="14:40">
      <c r="N331">
        <v>4.1158099999999997</v>
      </c>
      <c r="O331">
        <v>4.1000399999999999</v>
      </c>
      <c r="P331">
        <v>4.2386999999999997</v>
      </c>
      <c r="V331">
        <v>4.10785</v>
      </c>
      <c r="W331">
        <v>4.0975299999999999</v>
      </c>
      <c r="X331">
        <v>4.2653600000000003</v>
      </c>
      <c r="AD331">
        <v>4.1363000000000003</v>
      </c>
      <c r="AE331">
        <v>4.1210000000000004</v>
      </c>
      <c r="AF331">
        <v>4.3039399999999999</v>
      </c>
      <c r="AL331">
        <v>4.1244899999999998</v>
      </c>
      <c r="AM331">
        <v>4.117</v>
      </c>
      <c r="AN331">
        <v>4.2271400000000003</v>
      </c>
    </row>
    <row r="332" spans="14:40">
      <c r="N332">
        <v>4.4809200000000002</v>
      </c>
      <c r="O332">
        <v>4.4824700000000002</v>
      </c>
      <c r="P332">
        <v>5.3798199999999996</v>
      </c>
      <c r="V332">
        <v>4.7253299999999996</v>
      </c>
      <c r="W332">
        <v>4.75542</v>
      </c>
      <c r="X332">
        <v>5.6122500000000004</v>
      </c>
      <c r="AD332">
        <v>4.29312</v>
      </c>
      <c r="AE332">
        <v>4.2822399999999998</v>
      </c>
      <c r="AF332">
        <v>4.8118299999999996</v>
      </c>
      <c r="AL332">
        <v>4.3226899999999997</v>
      </c>
      <c r="AM332">
        <v>4.3457299999999996</v>
      </c>
      <c r="AN332">
        <v>4.5792999999999999</v>
      </c>
    </row>
    <row r="333" spans="14:40">
      <c r="N333">
        <v>0.36510999999999999</v>
      </c>
      <c r="O333">
        <v>0.38242999999999999</v>
      </c>
      <c r="P333">
        <v>1.1411199999999999</v>
      </c>
      <c r="V333">
        <v>0.61748000000000003</v>
      </c>
      <c r="W333">
        <v>0.65788999999999997</v>
      </c>
      <c r="X333">
        <v>1.3468899999999999</v>
      </c>
      <c r="AD333">
        <v>0.15681999999999999</v>
      </c>
      <c r="AE333">
        <v>0.161239999999999</v>
      </c>
      <c r="AF333">
        <v>0.50789000000000095</v>
      </c>
      <c r="AL333">
        <v>0.19819999999999999</v>
      </c>
      <c r="AM333">
        <v>0.22872999999999999</v>
      </c>
      <c r="AN333">
        <v>0.35215999999999997</v>
      </c>
    </row>
    <row r="334" spans="14:40">
      <c r="N334">
        <v>4.1775700000000002</v>
      </c>
      <c r="O334">
        <v>4.1565300000000001</v>
      </c>
      <c r="P334">
        <v>4.2902500000000003</v>
      </c>
      <c r="V334">
        <v>4.1669799999999997</v>
      </c>
      <c r="W334">
        <v>4.1462599999999998</v>
      </c>
      <c r="X334">
        <v>4.32029</v>
      </c>
      <c r="AD334">
        <v>4.16913</v>
      </c>
      <c r="AE334">
        <v>4.14785</v>
      </c>
      <c r="AF334">
        <v>4.3283399999999999</v>
      </c>
      <c r="AL334">
        <v>4.2654800000000002</v>
      </c>
      <c r="AM334">
        <v>4.2362299999999999</v>
      </c>
      <c r="AN334">
        <v>4.3883900000000002</v>
      </c>
    </row>
    <row r="335" spans="14:40">
      <c r="N335">
        <v>4.2643899999999997</v>
      </c>
      <c r="O335">
        <v>4.2411899999999996</v>
      </c>
      <c r="P335">
        <v>4.4834100000000001</v>
      </c>
      <c r="V335">
        <v>4.8297100000000004</v>
      </c>
      <c r="W335">
        <v>4.8632</v>
      </c>
      <c r="X335">
        <v>5.80952</v>
      </c>
      <c r="AD335">
        <v>5.1393000000000004</v>
      </c>
      <c r="AE335">
        <v>5.1418900000000001</v>
      </c>
      <c r="AF335">
        <v>6.76762</v>
      </c>
      <c r="AL335">
        <v>5.6266299999999996</v>
      </c>
      <c r="AM335">
        <v>5.6300299999999996</v>
      </c>
      <c r="AN335">
        <v>7.91235</v>
      </c>
    </row>
    <row r="336" spans="14:40">
      <c r="N336">
        <v>8.6819999999999495E-2</v>
      </c>
      <c r="O336">
        <v>8.46599999999995E-2</v>
      </c>
      <c r="P336">
        <v>0.19316</v>
      </c>
      <c r="V336">
        <v>0.66273000000000104</v>
      </c>
      <c r="W336">
        <v>0.71694000000000002</v>
      </c>
      <c r="X336">
        <v>1.4892300000000001</v>
      </c>
      <c r="AD336">
        <v>0.97016999999999998</v>
      </c>
      <c r="AE336">
        <v>0.99404000000000003</v>
      </c>
      <c r="AF336">
        <v>2.4392800000000001</v>
      </c>
      <c r="AL336">
        <v>1.3611500000000001</v>
      </c>
      <c r="AM336">
        <v>1.3937999999999999</v>
      </c>
      <c r="AN336">
        <v>3.5239600000000002</v>
      </c>
    </row>
    <row r="337" spans="13:40">
      <c r="N337">
        <v>4.1328199999999997</v>
      </c>
      <c r="O337">
        <v>4.1234099999999998</v>
      </c>
      <c r="P337">
        <v>4.2272400000000001</v>
      </c>
      <c r="V337">
        <v>4.1517400000000002</v>
      </c>
      <c r="W337">
        <v>4.1343199999999998</v>
      </c>
      <c r="X337">
        <v>4.2796200000000004</v>
      </c>
      <c r="AD337">
        <v>4.09884</v>
      </c>
      <c r="AE337">
        <v>4.0819000000000001</v>
      </c>
      <c r="AF337">
        <v>4.2148099999999999</v>
      </c>
      <c r="AL337">
        <v>4.1584599999999998</v>
      </c>
      <c r="AM337">
        <v>4.1320800000000002</v>
      </c>
      <c r="AN337">
        <v>4.2788599999999999</v>
      </c>
    </row>
    <row r="338" spans="13:40">
      <c r="N338">
        <v>4.2100600000000004</v>
      </c>
      <c r="O338">
        <v>4.1967699999999999</v>
      </c>
      <c r="P338">
        <v>4.3807400000000003</v>
      </c>
      <c r="V338">
        <v>4.2890800000000002</v>
      </c>
      <c r="W338">
        <v>4.2815200000000004</v>
      </c>
      <c r="X338">
        <v>4.5831600000000003</v>
      </c>
      <c r="AD338">
        <v>5.0519999999999996</v>
      </c>
      <c r="AE338">
        <v>5.0326700000000004</v>
      </c>
      <c r="AF338">
        <v>5.5504899999999999</v>
      </c>
      <c r="AL338">
        <v>5.2815799999999999</v>
      </c>
      <c r="AM338">
        <v>5.30436</v>
      </c>
      <c r="AN338">
        <v>6.4389900000000004</v>
      </c>
    </row>
    <row r="339" spans="13:40">
      <c r="N339">
        <v>7.72400000000006E-2</v>
      </c>
      <c r="O339">
        <v>7.3360000000000106E-2</v>
      </c>
      <c r="P339">
        <v>0.1535</v>
      </c>
      <c r="V339">
        <v>0.13733999999999999</v>
      </c>
      <c r="W339">
        <v>0.147200000000001</v>
      </c>
      <c r="X339">
        <v>0.30354000000000098</v>
      </c>
      <c r="AD339">
        <v>0.95316000000000001</v>
      </c>
      <c r="AE339">
        <v>0.95077</v>
      </c>
      <c r="AF339">
        <v>1.33568</v>
      </c>
      <c r="AL339">
        <v>1.1231199999999999</v>
      </c>
      <c r="AM339">
        <v>1.17228</v>
      </c>
      <c r="AN339">
        <v>2.1601300000000001</v>
      </c>
    </row>
    <row r="340" spans="13:40">
      <c r="M340" s="3"/>
      <c r="N340" s="3">
        <v>4.1863900000000003</v>
      </c>
      <c r="O340" s="3">
        <v>4.1642900000000003</v>
      </c>
      <c r="P340" s="3">
        <v>4.2789799999999998</v>
      </c>
      <c r="Q340" s="3"/>
      <c r="R340" s="3"/>
      <c r="S340" s="3"/>
      <c r="T340" s="3"/>
      <c r="V340">
        <v>4.0625400000000003</v>
      </c>
      <c r="W340">
        <v>4.0473400000000002</v>
      </c>
      <c r="X340">
        <v>4.1560699999999997</v>
      </c>
      <c r="AD340">
        <v>4.1174099999999996</v>
      </c>
      <c r="AE340">
        <v>4.0967599999999997</v>
      </c>
      <c r="AF340">
        <v>4.2256099999999996</v>
      </c>
      <c r="AL340">
        <v>4.1024200000000004</v>
      </c>
      <c r="AM340">
        <v>4.0845000000000002</v>
      </c>
      <c r="AN340">
        <v>4.2116199999999999</v>
      </c>
    </row>
    <row r="341" spans="13:40">
      <c r="N341">
        <v>4.5208599999999999</v>
      </c>
      <c r="O341">
        <v>4.5093699999999997</v>
      </c>
      <c r="P341">
        <v>5.0364100000000001</v>
      </c>
      <c r="V341">
        <v>4.7535299999999996</v>
      </c>
      <c r="W341">
        <v>4.73787</v>
      </c>
      <c r="X341">
        <v>5.4846300000000001</v>
      </c>
      <c r="AD341">
        <v>5.0301</v>
      </c>
      <c r="AE341">
        <v>5.0564299999999998</v>
      </c>
      <c r="AF341">
        <v>6.5488099999999996</v>
      </c>
      <c r="AL341">
        <v>5.1144800000000004</v>
      </c>
      <c r="AM341">
        <v>5.1427899999999998</v>
      </c>
      <c r="AN341">
        <v>6.42584</v>
      </c>
    </row>
    <row r="342" spans="13:40">
      <c r="N342">
        <v>0.33446999999999999</v>
      </c>
      <c r="O342">
        <v>0.345079999999999</v>
      </c>
      <c r="P342">
        <v>0.75743000000000005</v>
      </c>
      <c r="V342">
        <v>0.69098999999999899</v>
      </c>
      <c r="W342">
        <v>0.69052999999999998</v>
      </c>
      <c r="X342">
        <v>1.32856</v>
      </c>
      <c r="AD342">
        <v>0.91269</v>
      </c>
      <c r="AE342">
        <v>0.95967000000000002</v>
      </c>
      <c r="AF342">
        <v>2.3231999999999999</v>
      </c>
      <c r="AL342">
        <v>1.01206</v>
      </c>
      <c r="AM342">
        <v>1.05829</v>
      </c>
      <c r="AN342">
        <v>2.2142200000000001</v>
      </c>
    </row>
    <row r="343" spans="13:40">
      <c r="N343">
        <v>4.1741000000000001</v>
      </c>
      <c r="O343">
        <v>4.1529199999999999</v>
      </c>
      <c r="P343">
        <v>4.2136399999999998</v>
      </c>
      <c r="V343">
        <v>4.1108599999999997</v>
      </c>
      <c r="W343">
        <v>4.0902399999999997</v>
      </c>
      <c r="X343">
        <v>4.1976100000000001</v>
      </c>
      <c r="AD343">
        <v>4.09863</v>
      </c>
      <c r="AE343">
        <v>4.0801100000000003</v>
      </c>
      <c r="AF343">
        <v>4.23909</v>
      </c>
      <c r="AL343">
        <v>4.1349900000000002</v>
      </c>
      <c r="AM343">
        <v>4.1162299999999998</v>
      </c>
      <c r="AN343">
        <v>4.2461399999999996</v>
      </c>
    </row>
    <row r="344" spans="13:40">
      <c r="N344">
        <v>4.2567500000000003</v>
      </c>
      <c r="O344">
        <v>4.2421300000000004</v>
      </c>
      <c r="P344">
        <v>4.51058</v>
      </c>
      <c r="V344">
        <v>4.7253999999999996</v>
      </c>
      <c r="W344">
        <v>4.7157099999999996</v>
      </c>
      <c r="X344">
        <v>6.0405699999999998</v>
      </c>
      <c r="AD344">
        <v>5.0143000000000004</v>
      </c>
      <c r="AE344">
        <v>5.0294600000000003</v>
      </c>
      <c r="AF344">
        <v>6.7844100000000003</v>
      </c>
      <c r="AL344">
        <v>5.3550000000000004</v>
      </c>
      <c r="AM344">
        <v>5.3983999999999996</v>
      </c>
      <c r="AN344">
        <v>7.5629299999999997</v>
      </c>
    </row>
    <row r="345" spans="13:40">
      <c r="N345">
        <v>8.2650000000000098E-2</v>
      </c>
      <c r="O345">
        <v>8.9210000000000497E-2</v>
      </c>
      <c r="P345">
        <v>0.29693999999999998</v>
      </c>
      <c r="V345">
        <v>0.61454000000000097</v>
      </c>
      <c r="W345">
        <v>0.62546999999999997</v>
      </c>
      <c r="X345">
        <v>1.8429599999999999</v>
      </c>
      <c r="AD345">
        <v>0.91566999999999998</v>
      </c>
      <c r="AE345">
        <v>0.94935000000000003</v>
      </c>
      <c r="AF345">
        <v>2.5453199999999998</v>
      </c>
      <c r="AL345">
        <v>1.22001</v>
      </c>
      <c r="AM345">
        <v>1.28217</v>
      </c>
      <c r="AN345">
        <v>3.3167900000000001</v>
      </c>
    </row>
    <row r="346" spans="13:40">
      <c r="N346">
        <v>4.1005099999999999</v>
      </c>
      <c r="O346">
        <v>4.08507</v>
      </c>
      <c r="P346">
        <v>4.2576099999999997</v>
      </c>
      <c r="V346">
        <v>4.1473300000000002</v>
      </c>
      <c r="W346">
        <v>4.1282399999999999</v>
      </c>
      <c r="X346">
        <v>4.2556700000000003</v>
      </c>
      <c r="AD346">
        <v>4.1779500000000001</v>
      </c>
      <c r="AE346">
        <v>4.1645000000000003</v>
      </c>
      <c r="AF346">
        <v>4.2809499999999998</v>
      </c>
      <c r="AL346">
        <v>4.1915699999999996</v>
      </c>
      <c r="AM346">
        <v>4.1614399999999998</v>
      </c>
      <c r="AN346">
        <v>4.3410000000000002</v>
      </c>
    </row>
    <row r="347" spans="13:40">
      <c r="N347">
        <v>4.2337699999999998</v>
      </c>
      <c r="O347">
        <v>4.2228599999999998</v>
      </c>
      <c r="P347">
        <v>4.6475</v>
      </c>
      <c r="V347">
        <v>4.8100100000000001</v>
      </c>
      <c r="W347">
        <v>4.8127399999999998</v>
      </c>
      <c r="X347">
        <v>5.8067099999999998</v>
      </c>
      <c r="AD347">
        <v>5.1311900000000001</v>
      </c>
      <c r="AE347">
        <v>5.1259499999999996</v>
      </c>
      <c r="AF347">
        <v>6.0980299999999996</v>
      </c>
      <c r="AL347">
        <v>5.5170300000000001</v>
      </c>
      <c r="AM347">
        <v>5.49193</v>
      </c>
      <c r="AN347">
        <v>6.86897</v>
      </c>
    </row>
    <row r="348" spans="13:40">
      <c r="N348">
        <v>0.13325999999999999</v>
      </c>
      <c r="O348">
        <v>0.13779</v>
      </c>
      <c r="P348">
        <v>0.38989000000000001</v>
      </c>
      <c r="V348">
        <v>0.66268000000000005</v>
      </c>
      <c r="W348">
        <v>0.6845</v>
      </c>
      <c r="X348">
        <v>1.55104</v>
      </c>
      <c r="AD348">
        <v>0.95323999999999998</v>
      </c>
      <c r="AE348">
        <v>0.96144999999999903</v>
      </c>
      <c r="AF348">
        <v>1.81708</v>
      </c>
      <c r="AL348">
        <v>1.3254600000000001</v>
      </c>
      <c r="AM348">
        <v>1.33049</v>
      </c>
      <c r="AN348">
        <v>2.5279699999999998</v>
      </c>
    </row>
    <row r="349" spans="13:40">
      <c r="N349">
        <v>4.1692400000000003</v>
      </c>
      <c r="O349">
        <v>4.1466099999999999</v>
      </c>
      <c r="P349">
        <v>4.2800399999999996</v>
      </c>
      <c r="V349">
        <v>4.1135599999999997</v>
      </c>
      <c r="W349">
        <v>4.0946300000000004</v>
      </c>
      <c r="X349">
        <v>4.2505100000000002</v>
      </c>
      <c r="AD349">
        <v>4.1732800000000001</v>
      </c>
      <c r="AE349">
        <v>4.1536799999999996</v>
      </c>
      <c r="AF349">
        <v>4.3098200000000002</v>
      </c>
      <c r="AL349">
        <v>4.0884499999999999</v>
      </c>
      <c r="AM349">
        <v>4.0660800000000004</v>
      </c>
      <c r="AN349">
        <v>4.2117300000000002</v>
      </c>
    </row>
    <row r="350" spans="13:40">
      <c r="N350">
        <v>4.6273600000000004</v>
      </c>
      <c r="O350">
        <v>4.6120000000000001</v>
      </c>
      <c r="P350">
        <v>5.3018700000000001</v>
      </c>
      <c r="V350">
        <v>4.6939799999999998</v>
      </c>
      <c r="W350">
        <v>4.6928400000000003</v>
      </c>
      <c r="X350">
        <v>5.1869800000000001</v>
      </c>
      <c r="AD350">
        <v>5.0853900000000003</v>
      </c>
      <c r="AE350">
        <v>5.1431300000000002</v>
      </c>
      <c r="AF350">
        <v>6.6447500000000002</v>
      </c>
      <c r="AL350">
        <v>5.3324699999999998</v>
      </c>
      <c r="AM350">
        <v>5.3343600000000002</v>
      </c>
      <c r="AN350">
        <v>7.0128300000000001</v>
      </c>
    </row>
    <row r="351" spans="13:40">
      <c r="N351">
        <v>0.45812000000000003</v>
      </c>
      <c r="O351">
        <v>0.46539000000000003</v>
      </c>
      <c r="P351">
        <v>1.02183</v>
      </c>
      <c r="V351">
        <v>0.58042000000000005</v>
      </c>
      <c r="W351">
        <v>0.59821000000000002</v>
      </c>
      <c r="X351">
        <v>0.93647000000000002</v>
      </c>
      <c r="AD351">
        <v>0.91210999999999998</v>
      </c>
      <c r="AE351">
        <v>0.98945000000000105</v>
      </c>
      <c r="AF351">
        <v>2.3349299999999999</v>
      </c>
      <c r="AL351">
        <v>1.2440199999999999</v>
      </c>
      <c r="AM351">
        <v>1.2682800000000001</v>
      </c>
      <c r="AN351">
        <v>2.8010999999999999</v>
      </c>
    </row>
    <row r="352" spans="13:40">
      <c r="N352">
        <v>4.2329699999999999</v>
      </c>
      <c r="O352">
        <v>4.2034099999999999</v>
      </c>
      <c r="P352">
        <v>4.3276199999999996</v>
      </c>
      <c r="V352">
        <v>4.0931499999999996</v>
      </c>
      <c r="W352">
        <v>4.0801800000000004</v>
      </c>
      <c r="X352">
        <v>4.1923399999999997</v>
      </c>
      <c r="AD352">
        <v>4.1704699999999999</v>
      </c>
      <c r="AE352">
        <v>4.1357299999999997</v>
      </c>
      <c r="AF352">
        <v>4.2573999999999996</v>
      </c>
      <c r="AL352">
        <v>4.1206199999999997</v>
      </c>
      <c r="AM352">
        <v>4.1065899999999997</v>
      </c>
      <c r="AN352">
        <v>4.2485799999999996</v>
      </c>
    </row>
    <row r="353" spans="14:40">
      <c r="N353">
        <v>4.2980499999999999</v>
      </c>
      <c r="O353">
        <v>4.2785099999999998</v>
      </c>
      <c r="P353">
        <v>4.4903399999999998</v>
      </c>
      <c r="V353">
        <v>4.2283600000000003</v>
      </c>
      <c r="W353">
        <v>4.2342599999999999</v>
      </c>
      <c r="X353">
        <v>4.5235099999999999</v>
      </c>
      <c r="AD353">
        <v>5.0280800000000001</v>
      </c>
      <c r="AE353">
        <v>5.01363</v>
      </c>
      <c r="AF353">
        <v>5.6781699999999997</v>
      </c>
      <c r="AL353">
        <v>4.7862900000000002</v>
      </c>
      <c r="AM353">
        <v>4.8026799999999996</v>
      </c>
      <c r="AN353">
        <v>5.3355199999999998</v>
      </c>
    </row>
    <row r="354" spans="14:40">
      <c r="N354">
        <v>6.5079999999999999E-2</v>
      </c>
      <c r="O354">
        <v>7.5099999999999903E-2</v>
      </c>
      <c r="P354">
        <v>0.16272</v>
      </c>
      <c r="V354">
        <v>0.135210000000001</v>
      </c>
      <c r="W354">
        <v>0.15407999999999999</v>
      </c>
      <c r="X354">
        <v>0.33117000000000002</v>
      </c>
      <c r="AD354">
        <v>0.85760999999999998</v>
      </c>
      <c r="AE354">
        <v>0.87790000000000001</v>
      </c>
      <c r="AF354">
        <v>1.4207700000000001</v>
      </c>
      <c r="AL354">
        <v>0.66566999999999998</v>
      </c>
      <c r="AM354">
        <v>0.69608999999999999</v>
      </c>
      <c r="AN354">
        <v>1.08694</v>
      </c>
    </row>
    <row r="355" spans="14:40">
      <c r="N355">
        <v>4.2129799999999999</v>
      </c>
      <c r="O355">
        <v>4.1829999999999998</v>
      </c>
      <c r="P355">
        <v>4.3318300000000001</v>
      </c>
      <c r="U355" s="2"/>
      <c r="V355" s="2">
        <v>4.18309</v>
      </c>
      <c r="W355" s="2">
        <v>4.1672399999999996</v>
      </c>
      <c r="X355" s="2">
        <v>4.3191699999999997</v>
      </c>
      <c r="Y355" s="2"/>
      <c r="Z355" s="2"/>
      <c r="AA355" s="2"/>
      <c r="AB355" s="2"/>
      <c r="AD355">
        <v>4.1131799999999998</v>
      </c>
      <c r="AE355">
        <v>4.0965400000000001</v>
      </c>
      <c r="AF355">
        <v>4.2126999999999999</v>
      </c>
      <c r="AL355">
        <v>4.1317500000000003</v>
      </c>
      <c r="AM355">
        <v>4.1110699999999998</v>
      </c>
      <c r="AN355">
        <v>4.2223800000000002</v>
      </c>
    </row>
    <row r="356" spans="14:40">
      <c r="N356">
        <v>4.5988100000000003</v>
      </c>
      <c r="O356">
        <v>4.56332</v>
      </c>
      <c r="P356">
        <v>5.6657200000000003</v>
      </c>
      <c r="V356">
        <v>4.7682200000000003</v>
      </c>
      <c r="W356">
        <v>4.7707199999999998</v>
      </c>
      <c r="X356">
        <v>5.6662499999999998</v>
      </c>
      <c r="AD356">
        <v>5.0667</v>
      </c>
      <c r="AE356">
        <v>5.1466200000000004</v>
      </c>
      <c r="AF356">
        <v>7.9507899999999996</v>
      </c>
      <c r="AL356">
        <v>5.3659699999999999</v>
      </c>
      <c r="AM356">
        <v>5.3426799999999997</v>
      </c>
      <c r="AN356">
        <v>6.7370900000000002</v>
      </c>
    </row>
    <row r="357" spans="14:40">
      <c r="N357">
        <v>0.38583000000000001</v>
      </c>
      <c r="O357">
        <v>0.38031999999999999</v>
      </c>
      <c r="P357">
        <v>1.33389</v>
      </c>
      <c r="V357">
        <v>0.58513000000000004</v>
      </c>
      <c r="W357">
        <v>0.60348000000000002</v>
      </c>
      <c r="X357">
        <v>1.3470800000000001</v>
      </c>
      <c r="AD357">
        <v>0.95352000000000003</v>
      </c>
      <c r="AE357">
        <v>1.0500799999999999</v>
      </c>
      <c r="AF357">
        <v>3.7380900000000001</v>
      </c>
      <c r="AL357">
        <v>1.2342200000000001</v>
      </c>
      <c r="AM357">
        <v>1.2316100000000001</v>
      </c>
      <c r="AN357">
        <v>2.51471</v>
      </c>
    </row>
    <row r="358" spans="14:40">
      <c r="N358">
        <v>4.08711</v>
      </c>
      <c r="O358">
        <v>4.06778</v>
      </c>
      <c r="P358">
        <v>4.2099500000000001</v>
      </c>
      <c r="V358">
        <v>4.1668599999999998</v>
      </c>
      <c r="W358">
        <v>4.1479299999999997</v>
      </c>
      <c r="X358">
        <v>4.2936899999999998</v>
      </c>
      <c r="AD358">
        <v>4.1219099999999997</v>
      </c>
      <c r="AE358">
        <v>4.1031300000000002</v>
      </c>
      <c r="AF358">
        <v>4.2454999999999998</v>
      </c>
      <c r="AL358">
        <v>4.1755000000000004</v>
      </c>
      <c r="AM358">
        <v>4.1536099999999996</v>
      </c>
      <c r="AN358">
        <v>4.2946099999999996</v>
      </c>
    </row>
    <row r="359" spans="14:40">
      <c r="N359">
        <v>4.4828900000000003</v>
      </c>
      <c r="O359">
        <v>4.48292</v>
      </c>
      <c r="P359">
        <v>5.1919500000000003</v>
      </c>
      <c r="V359">
        <v>4.7884599999999997</v>
      </c>
      <c r="W359">
        <v>4.8242900000000004</v>
      </c>
      <c r="X359">
        <v>6.3364500000000001</v>
      </c>
      <c r="AD359">
        <v>4.3311299999999999</v>
      </c>
      <c r="AE359">
        <v>4.3235299999999999</v>
      </c>
      <c r="AF359">
        <v>4.5901199999999998</v>
      </c>
      <c r="AL359">
        <v>5.3864200000000002</v>
      </c>
      <c r="AM359">
        <v>5.5057200000000002</v>
      </c>
      <c r="AN359">
        <v>7.3988500000000004</v>
      </c>
    </row>
    <row r="360" spans="14:40">
      <c r="N360">
        <v>0.39578000000000002</v>
      </c>
      <c r="O360">
        <v>0.41514000000000001</v>
      </c>
      <c r="P360">
        <v>0.98199999999999998</v>
      </c>
      <c r="V360">
        <v>0.62160000000000004</v>
      </c>
      <c r="W360">
        <v>0.67635999999999996</v>
      </c>
      <c r="X360">
        <v>2.0427599999999999</v>
      </c>
      <c r="AD360">
        <v>0.20921999999999999</v>
      </c>
      <c r="AE360">
        <v>0.22040000000000001</v>
      </c>
      <c r="AF360">
        <v>0.34461999999999998</v>
      </c>
      <c r="AL360">
        <v>1.21092</v>
      </c>
      <c r="AM360">
        <v>1.3521099999999999</v>
      </c>
      <c r="AN360">
        <v>3.1042399999999999</v>
      </c>
    </row>
    <row r="361" spans="14:40">
      <c r="N361">
        <v>4.1229699999999996</v>
      </c>
      <c r="O361">
        <v>4.1033299999999997</v>
      </c>
      <c r="P361">
        <v>4.2733999999999996</v>
      </c>
      <c r="V361">
        <v>4.0941700000000001</v>
      </c>
      <c r="W361">
        <v>4.0791000000000004</v>
      </c>
      <c r="X361">
        <v>4.2011500000000002</v>
      </c>
      <c r="AD361">
        <v>4.1479999999999997</v>
      </c>
      <c r="AE361">
        <v>4.1310599999999997</v>
      </c>
      <c r="AF361">
        <v>4.2480000000000002</v>
      </c>
      <c r="AL361">
        <v>4.1788800000000004</v>
      </c>
      <c r="AM361">
        <v>4.1622300000000001</v>
      </c>
      <c r="AN361">
        <v>4.3117999999999999</v>
      </c>
    </row>
    <row r="362" spans="14:40">
      <c r="N362">
        <v>4.5053400000000003</v>
      </c>
      <c r="O362">
        <v>4.4748000000000001</v>
      </c>
      <c r="P362">
        <v>5.2867300000000004</v>
      </c>
      <c r="V362">
        <v>4.2343000000000002</v>
      </c>
      <c r="W362">
        <v>4.2171099999999999</v>
      </c>
      <c r="X362">
        <v>4.6444200000000002</v>
      </c>
      <c r="AD362">
        <v>5.1073500000000003</v>
      </c>
      <c r="AE362">
        <v>5.0986799999999999</v>
      </c>
      <c r="AF362">
        <v>6.0591999999999997</v>
      </c>
      <c r="AL362">
        <v>5.4427199999999996</v>
      </c>
      <c r="AM362">
        <v>5.4890699999999999</v>
      </c>
      <c r="AN362">
        <v>7.2971599999999999</v>
      </c>
    </row>
    <row r="363" spans="14:40">
      <c r="N363">
        <v>0.38237000000000099</v>
      </c>
      <c r="O363">
        <v>0.37147000000000002</v>
      </c>
      <c r="P363">
        <v>1.0133300000000001</v>
      </c>
      <c r="V363">
        <v>0.14013</v>
      </c>
      <c r="W363">
        <v>0.13800999999999999</v>
      </c>
      <c r="X363">
        <v>0.44327</v>
      </c>
      <c r="AD363">
        <v>0.95935000000000104</v>
      </c>
      <c r="AE363">
        <v>0.96762000000000004</v>
      </c>
      <c r="AF363">
        <v>1.8111999999999999</v>
      </c>
      <c r="AL363">
        <v>1.2638400000000001</v>
      </c>
      <c r="AM363">
        <v>1.32684</v>
      </c>
      <c r="AN363">
        <v>2.98536</v>
      </c>
    </row>
    <row r="364" spans="14:40">
      <c r="N364">
        <v>4.1845499999999998</v>
      </c>
      <c r="O364">
        <v>4.1562099999999997</v>
      </c>
      <c r="P364">
        <v>4.2827200000000003</v>
      </c>
      <c r="V364">
        <v>4.0994799999999998</v>
      </c>
      <c r="W364">
        <v>4.0855399999999999</v>
      </c>
      <c r="X364">
        <v>4.2214099999999997</v>
      </c>
      <c r="AD364">
        <v>4.1689299999999996</v>
      </c>
      <c r="AE364">
        <v>4.1488399999999999</v>
      </c>
      <c r="AF364">
        <v>4.3226100000000001</v>
      </c>
      <c r="AL364">
        <v>4.1588700000000003</v>
      </c>
      <c r="AM364">
        <v>4.13889</v>
      </c>
      <c r="AN364">
        <v>4.3160100000000003</v>
      </c>
    </row>
    <row r="365" spans="14:40">
      <c r="N365">
        <v>4.5334000000000003</v>
      </c>
      <c r="O365">
        <v>4.5022700000000002</v>
      </c>
      <c r="P365">
        <v>4.9297700000000004</v>
      </c>
      <c r="V365">
        <v>4.7829499999999996</v>
      </c>
      <c r="W365">
        <v>4.7424799999999996</v>
      </c>
      <c r="X365">
        <v>5.8938100000000002</v>
      </c>
      <c r="AD365">
        <v>5.1350800000000003</v>
      </c>
      <c r="AE365">
        <v>5.0980999999999996</v>
      </c>
      <c r="AF365">
        <v>6.6304999999999996</v>
      </c>
      <c r="AL365">
        <v>5.3673099999999998</v>
      </c>
      <c r="AM365">
        <v>5.41859</v>
      </c>
      <c r="AN365">
        <v>6.4870599999999996</v>
      </c>
    </row>
    <row r="366" spans="14:40">
      <c r="N366">
        <v>0.34885000000000099</v>
      </c>
      <c r="O366">
        <v>0.34605999999999998</v>
      </c>
      <c r="P366">
        <v>0.64704999999999901</v>
      </c>
      <c r="V366">
        <v>0.68347000000000002</v>
      </c>
      <c r="W366">
        <v>0.65694000000000097</v>
      </c>
      <c r="X366">
        <v>1.6724000000000001</v>
      </c>
      <c r="AD366">
        <v>0.96615000000000095</v>
      </c>
      <c r="AE366">
        <v>0.94925999999999999</v>
      </c>
      <c r="AF366">
        <v>2.30789</v>
      </c>
      <c r="AL366">
        <v>1.20844</v>
      </c>
      <c r="AM366">
        <v>1.2797000000000001</v>
      </c>
      <c r="AN366">
        <v>2.1710500000000001</v>
      </c>
    </row>
    <row r="367" spans="14:40">
      <c r="N367">
        <v>4.1688999999999998</v>
      </c>
      <c r="O367">
        <v>4.1464699999999999</v>
      </c>
      <c r="P367">
        <v>4.2881900000000002</v>
      </c>
      <c r="V367">
        <v>4.1354800000000003</v>
      </c>
      <c r="W367">
        <v>4.1182400000000001</v>
      </c>
      <c r="X367">
        <v>4.2618299999999998</v>
      </c>
      <c r="AD367">
        <v>4.1321500000000002</v>
      </c>
      <c r="AE367">
        <v>4.1077899999999996</v>
      </c>
      <c r="AF367">
        <v>4.2503099999999998</v>
      </c>
      <c r="AL367">
        <v>4.1133499999999996</v>
      </c>
      <c r="AM367">
        <v>4.09985</v>
      </c>
      <c r="AN367">
        <v>4.2012700000000001</v>
      </c>
    </row>
    <row r="368" spans="14:40">
      <c r="N368">
        <v>4.5614299999999997</v>
      </c>
      <c r="O368">
        <v>4.57437</v>
      </c>
      <c r="P368">
        <v>5.5266999999999999</v>
      </c>
      <c r="V368">
        <v>4.8367699999999996</v>
      </c>
      <c r="W368">
        <v>4.7916499999999997</v>
      </c>
      <c r="X368">
        <v>5.85588</v>
      </c>
      <c r="AD368">
        <v>4.9796899999999997</v>
      </c>
      <c r="AE368">
        <v>4.9872399999999999</v>
      </c>
      <c r="AF368">
        <v>6.5731299999999999</v>
      </c>
      <c r="AL368">
        <v>4.3978900000000003</v>
      </c>
      <c r="AM368">
        <v>4.4028200000000002</v>
      </c>
      <c r="AN368">
        <v>4.8479799999999997</v>
      </c>
    </row>
    <row r="369" spans="2:58">
      <c r="N369">
        <v>0.39252999999999999</v>
      </c>
      <c r="O369">
        <v>0.4279</v>
      </c>
      <c r="P369">
        <v>1.23851</v>
      </c>
      <c r="V369">
        <v>0.70128999999999897</v>
      </c>
      <c r="W369">
        <v>0.67340999999999995</v>
      </c>
      <c r="X369">
        <v>1.59405</v>
      </c>
      <c r="AD369">
        <v>0.84753999999999996</v>
      </c>
      <c r="AE369">
        <v>0.87944999999999995</v>
      </c>
      <c r="AF369">
        <v>2.3228200000000001</v>
      </c>
      <c r="AL369">
        <v>0.28454000000000101</v>
      </c>
      <c r="AM369">
        <v>0.30297000000000002</v>
      </c>
      <c r="AN369">
        <v>0.64671000000000001</v>
      </c>
    </row>
    <row r="370" spans="2:58">
      <c r="N370">
        <v>4.2212800000000001</v>
      </c>
      <c r="O370">
        <v>4.1973500000000001</v>
      </c>
      <c r="P370">
        <v>4.3396999999999997</v>
      </c>
      <c r="V370">
        <v>4.0967399999999996</v>
      </c>
      <c r="W370">
        <v>4.0861099999999997</v>
      </c>
      <c r="X370">
        <v>4.2090100000000001</v>
      </c>
      <c r="AD370">
        <v>4.1781600000000001</v>
      </c>
      <c r="AE370">
        <v>4.1572100000000001</v>
      </c>
      <c r="AF370">
        <v>4.2696899999999998</v>
      </c>
      <c r="AL370">
        <v>4.1106699999999998</v>
      </c>
      <c r="AM370">
        <v>4.0973499999999996</v>
      </c>
      <c r="AN370">
        <v>4.23698</v>
      </c>
    </row>
    <row r="371" spans="2:58">
      <c r="N371">
        <v>4.2898899999999998</v>
      </c>
      <c r="O371">
        <v>4.2679200000000002</v>
      </c>
      <c r="P371">
        <v>4.5637400000000001</v>
      </c>
      <c r="V371">
        <v>4.7091900000000004</v>
      </c>
      <c r="W371">
        <v>4.6915699999999996</v>
      </c>
      <c r="X371">
        <v>5.9437800000000003</v>
      </c>
      <c r="AD371">
        <v>4.9127599999999996</v>
      </c>
      <c r="AE371">
        <v>4.9531299999999998</v>
      </c>
      <c r="AF371">
        <v>6.15029</v>
      </c>
      <c r="AL371">
        <v>5.4585999999999997</v>
      </c>
      <c r="AM371">
        <v>5.4925699999999997</v>
      </c>
      <c r="AN371">
        <v>6.5868700000000002</v>
      </c>
    </row>
    <row r="372" spans="2:58">
      <c r="N372">
        <v>6.8609999999999602E-2</v>
      </c>
      <c r="O372">
        <v>7.0569999999999994E-2</v>
      </c>
      <c r="P372">
        <v>0.22403999999999999</v>
      </c>
      <c r="V372">
        <v>0.61245000000000005</v>
      </c>
      <c r="W372">
        <v>0.605460000000001</v>
      </c>
      <c r="X372">
        <v>1.7347699999999999</v>
      </c>
      <c r="AD372">
        <v>0.73460000000000003</v>
      </c>
      <c r="AE372">
        <v>0.79591999999999996</v>
      </c>
      <c r="AF372">
        <v>1.8806</v>
      </c>
      <c r="AL372">
        <v>1.3479300000000001</v>
      </c>
      <c r="AM372">
        <v>1.3952199999999999</v>
      </c>
      <c r="AN372">
        <v>2.3498899999999998</v>
      </c>
    </row>
    <row r="373" spans="2:58">
      <c r="N373">
        <v>4.1532200000000001</v>
      </c>
      <c r="O373">
        <v>4.1332700000000004</v>
      </c>
      <c r="P373">
        <v>4.2666199999999996</v>
      </c>
      <c r="V373">
        <v>4.2471300000000003</v>
      </c>
      <c r="W373">
        <v>4.2261600000000001</v>
      </c>
      <c r="X373">
        <v>4.3239200000000002</v>
      </c>
      <c r="AD373">
        <v>4.0808</v>
      </c>
      <c r="AE373">
        <v>4.0669300000000002</v>
      </c>
      <c r="AF373">
        <v>4.2098699999999996</v>
      </c>
      <c r="AL373">
        <v>4.2064300000000001</v>
      </c>
      <c r="AM373">
        <v>4.1886900000000002</v>
      </c>
      <c r="AN373">
        <v>4.3452099999999998</v>
      </c>
    </row>
    <row r="374" spans="2:58">
      <c r="N374">
        <v>4.5257899999999998</v>
      </c>
      <c r="O374">
        <v>4.5130299999999997</v>
      </c>
      <c r="P374">
        <v>4.9989100000000004</v>
      </c>
      <c r="V374">
        <v>4.8726599999999998</v>
      </c>
      <c r="W374">
        <v>4.8644499999999997</v>
      </c>
      <c r="X374">
        <v>6.0759400000000001</v>
      </c>
      <c r="AD374">
        <v>4.3002000000000002</v>
      </c>
      <c r="AE374">
        <v>4.2995700000000001</v>
      </c>
      <c r="AF374">
        <v>4.7462400000000002</v>
      </c>
      <c r="AL374">
        <v>5.4594800000000001</v>
      </c>
      <c r="AM374">
        <v>5.5884499999999999</v>
      </c>
      <c r="AN374">
        <v>8.3102499999999999</v>
      </c>
    </row>
    <row r="375" spans="2:58">
      <c r="N375">
        <v>0.37257000000000001</v>
      </c>
      <c r="O375">
        <v>0.37975999999999999</v>
      </c>
      <c r="P375">
        <v>0.732290000000001</v>
      </c>
      <c r="V375">
        <v>0.62552999999999903</v>
      </c>
      <c r="W375">
        <v>0.63829000000000002</v>
      </c>
      <c r="X375">
        <v>1.7520199999999999</v>
      </c>
      <c r="AD375">
        <v>0.21940000000000001</v>
      </c>
      <c r="AE375">
        <v>0.23264000000000001</v>
      </c>
      <c r="AF375">
        <v>0.53637000000000001</v>
      </c>
      <c r="AL375">
        <v>1.25305</v>
      </c>
      <c r="AM375">
        <v>1.3997599999999999</v>
      </c>
      <c r="AN375">
        <v>3.9650400000000001</v>
      </c>
    </row>
    <row r="376" spans="2:58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8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0.22019000000000002</v>
      </c>
      <c r="K377" s="4">
        <f>AVERAGE(K258,K261,K264,K267,K270,K273,K276,K279,K282,K285,K288,K291,K294,K297,K300,K303,K306,K309,K312,K315,K324,K321,K318,K327,K330,K333,K336,K339,K342,K345,K348,K351,K354,K357,K360,K363,K366,K369,K372,K375)</f>
        <v>0.22847399999999993</v>
      </c>
      <c r="L377" s="4">
        <f>AVERAGE(L258,L261,L264,L267,L270,L273,L276,L279,L282,L285,L288,L291,L294,L297,L300,L303,L306,L309,L312,L315,L324,L321,L318,L327,L330,L333,L336,L339,L342,L345,L348,L351,L354,L357,L360,L363,L366,L369,L372,L375)</f>
        <v>0.56094449999999996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0.30054975</v>
      </c>
      <c r="O377" s="4">
        <f>AVERAGE(O258,O261,O264,O267,O270,O273,O276,O279,O282,O285,O288,O291,O294,O297,O300,O303,O306,O309,O312,O315,O324,O321,O318,O327,O330,O333,O336,O339,O342,O345,O348,O351,O354,O357,O360,O363,O366,O369,O372,O375)</f>
        <v>0.31140899999999994</v>
      </c>
      <c r="P377" s="4">
        <f>AVERAGE(P258,P261,P264,P267,P270,P273,P276,P279,P282,P285,P288,P291,P294,P297,P300,P303,P306,P309,P312,P315,P324,P321,P318,P327,P330,P333,P336,P339,P342,P345,P348,P351,P354,P357,P360,P363,P366,P369,P372,P375)</f>
        <v>0.80362975000000003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0.4084009999999999</v>
      </c>
      <c r="S377" s="4">
        <f>AVERAGE(S258,S261,S264,S267,S270,S273,S276,S279,S282,S285,S288,S291,S294,S297,S300,S303,S306,S309,S312,S315,S324,S321,S318,S327,S330,S333,S336,S339,S342,S345,S348,S351,S354,S357,S360,S363,S366,S369,S372,S375)</f>
        <v>0.43093149999999997</v>
      </c>
      <c r="T377" s="4">
        <f>AVERAGE(T258,T261,T264,T267,T270,T273,T276,T279,T282,T285,T288,T291,T294,T297,T300,T303,T306,T309,T312,T315,T324,T321,T318,T327,T330,T333,T336,T339,T342,T345,T348,T351,T354,T357,T360,T363,T366,T369,T372,T375)</f>
        <v>1.0557720000000002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0.50525649999999989</v>
      </c>
      <c r="W377" s="4">
        <f>AVERAGE(W258,W261,W264,W267,W270,W273,W276,W279,W282,W285,W288,W291,W294,W297,W300,W303,W306,W309,W312,W315,W324,W321,W318,W327,W330,W333,W336,W339,W342,W345,W348,W351,W354,W357,W360,W363,W366,W369,W372,W375)</f>
        <v>0.52318875000000031</v>
      </c>
      <c r="X377" s="4">
        <f>AVERAGE(X258,X261,X264,X267,X270,X273,X276,X279,X282,X285,X288,X291,X294,X297,X300,X303,X306,X309,X312,X315,X324,X321,X318,X327,X330,X333,X336,X339,X342,X345,X348,X351,X354,X357,X360,X363,X366,X369,X372,X375)</f>
        <v>1.2474525000000001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0.59407799999999988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0.61412650000000002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1.4972030000000003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0.64923724999999988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0.67035749999999994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1.5827424999999997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0.70592749999999982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0.74334600000000006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1.7156149999999997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0.97084274999999987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1.0167185000000001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2.2023920000000006</v>
      </c>
    </row>
    <row r="378" spans="2:58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2.1667637121316537E-2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2.2502283888763942E-2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7.0231775723689521E-2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2.1980794911337864E-2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2.2568906224704109E-2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7.3828391660598305E-2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3.6278986747441705E-2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3.8933130691069406E-2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0.10598384767848748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3.5117805268344772E-2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3.6044905300207888E-2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9.4566712955451299E-2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5.6760058165468523E-2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5.8566470694574178E-2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0.1581487757329853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5.5072581183412239E-2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5.6334998994966023E-2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0.14417956530222026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9.9517031030861208E-2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0.10376146660895896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0.2663426402839415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6.6018211014168049E-2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6.8463528068478288E-2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0.17839465821498413</v>
      </c>
    </row>
    <row r="380" spans="2:58">
      <c r="B380">
        <v>700</v>
      </c>
    </row>
    <row r="381" spans="2:58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8">
      <c r="J382">
        <v>3.34063</v>
      </c>
      <c r="K382">
        <v>3.3244400000000001</v>
      </c>
      <c r="L382">
        <v>3.49823</v>
      </c>
      <c r="N382">
        <v>3.2458300000000002</v>
      </c>
      <c r="O382">
        <v>3.2305999999999999</v>
      </c>
      <c r="P382">
        <v>3.4217</v>
      </c>
      <c r="R382">
        <v>3.3487100000000001</v>
      </c>
      <c r="S382">
        <v>3.3228800000000001</v>
      </c>
      <c r="T382">
        <v>3.47587</v>
      </c>
      <c r="V382">
        <v>3.2298200000000001</v>
      </c>
      <c r="W382">
        <v>3.2092900000000002</v>
      </c>
      <c r="X382">
        <v>3.3633899999999999</v>
      </c>
      <c r="Z382">
        <v>3.3391299999999999</v>
      </c>
      <c r="AA382">
        <v>3.3252299999999999</v>
      </c>
      <c r="AB382">
        <v>3.5001799999999998</v>
      </c>
      <c r="AD382">
        <v>3.2853699999999999</v>
      </c>
      <c r="AE382">
        <v>3.2595299999999998</v>
      </c>
      <c r="AF382">
        <v>3.42808</v>
      </c>
      <c r="AH382">
        <v>3.22892</v>
      </c>
      <c r="AI382">
        <v>3.2117399999999998</v>
      </c>
      <c r="AJ382">
        <v>3.3596599999999999</v>
      </c>
      <c r="AL382">
        <v>3.2398600000000002</v>
      </c>
      <c r="AM382">
        <v>3.2203200000000001</v>
      </c>
      <c r="AN382">
        <v>3.4135300000000002</v>
      </c>
      <c r="AT382">
        <v>4</v>
      </c>
      <c r="AU382" s="4"/>
      <c r="AV382" s="4"/>
      <c r="AW382" s="4"/>
    </row>
    <row r="383" spans="2:58">
      <c r="J383">
        <v>3.4006799999999999</v>
      </c>
      <c r="K383">
        <v>3.40042</v>
      </c>
      <c r="L383">
        <v>3.8006000000000002</v>
      </c>
      <c r="N383">
        <v>3.8274300000000001</v>
      </c>
      <c r="O383">
        <v>3.8591199999999999</v>
      </c>
      <c r="P383">
        <v>5.1101999999999999</v>
      </c>
      <c r="R383">
        <v>3.5476999999999999</v>
      </c>
      <c r="S383">
        <v>3.5290599999999999</v>
      </c>
      <c r="T383">
        <v>3.9122699999999999</v>
      </c>
      <c r="V383">
        <v>4.0338900000000004</v>
      </c>
      <c r="W383">
        <v>4.0558500000000004</v>
      </c>
      <c r="X383">
        <v>5.4396800000000001</v>
      </c>
      <c r="Z383">
        <v>3.5409700000000002</v>
      </c>
      <c r="AA383">
        <v>3.5352600000000001</v>
      </c>
      <c r="AB383">
        <v>4.0302699999999998</v>
      </c>
      <c r="AD383">
        <v>4.2573100000000004</v>
      </c>
      <c r="AE383">
        <v>4.2514599999999998</v>
      </c>
      <c r="AF383">
        <v>5.11442</v>
      </c>
      <c r="AH383">
        <v>4.6368200000000002</v>
      </c>
      <c r="AI383">
        <v>4.6112700000000002</v>
      </c>
      <c r="AJ383">
        <v>6.4904700000000002</v>
      </c>
      <c r="AL383">
        <v>4.7359499999999999</v>
      </c>
      <c r="AM383">
        <v>4.6778300000000002</v>
      </c>
      <c r="AN383">
        <v>5.6371399999999996</v>
      </c>
      <c r="AT383">
        <v>8</v>
      </c>
    </row>
    <row r="384" spans="2:58">
      <c r="J384">
        <v>6.0049999999999902E-2</v>
      </c>
      <c r="K384">
        <v>7.5979999999999895E-2</v>
      </c>
      <c r="L384">
        <v>0.30237000000000003</v>
      </c>
      <c r="N384">
        <v>0.58160000000000001</v>
      </c>
      <c r="O384">
        <v>0.62851999999999997</v>
      </c>
      <c r="P384">
        <v>1.6884999999999999</v>
      </c>
      <c r="R384">
        <v>0.19899</v>
      </c>
      <c r="S384">
        <v>0.20618</v>
      </c>
      <c r="T384">
        <v>0.43640000000000001</v>
      </c>
      <c r="V384">
        <v>0.80406999999999995</v>
      </c>
      <c r="W384">
        <v>0.84655999999999998</v>
      </c>
      <c r="X384">
        <v>2.0762900000000002</v>
      </c>
      <c r="Z384">
        <v>0.20183999999999999</v>
      </c>
      <c r="AA384">
        <v>0.21002999999999999</v>
      </c>
      <c r="AB384">
        <v>0.53008999999999995</v>
      </c>
      <c r="AD384">
        <v>0.97194000000000003</v>
      </c>
      <c r="AE384">
        <v>0.99192999999999998</v>
      </c>
      <c r="AF384">
        <v>1.68634</v>
      </c>
      <c r="AH384">
        <v>1.4078999999999999</v>
      </c>
      <c r="AI384">
        <v>1.3995299999999999</v>
      </c>
      <c r="AJ384">
        <v>3.1308099999999999</v>
      </c>
      <c r="AL384">
        <v>1.4960899999999999</v>
      </c>
      <c r="AM384">
        <v>1.4575100000000001</v>
      </c>
      <c r="AN384">
        <v>2.2236099999999999</v>
      </c>
      <c r="AT384">
        <v>12</v>
      </c>
      <c r="AU384" s="4">
        <v>0.39443249999999985</v>
      </c>
      <c r="AV384" s="4">
        <v>0.40763099999999997</v>
      </c>
      <c r="AW384" s="4">
        <v>0.96891724999999995</v>
      </c>
      <c r="AX384" s="4"/>
      <c r="AY384" s="4"/>
      <c r="AZ384" s="4"/>
      <c r="BA384" s="4"/>
      <c r="BB384" s="4"/>
      <c r="BC384" s="4"/>
      <c r="BD384" s="4"/>
      <c r="BE384" s="4"/>
      <c r="BF384" s="4"/>
    </row>
    <row r="385" spans="10:55">
      <c r="J385">
        <v>3.3270400000000002</v>
      </c>
      <c r="K385">
        <v>3.3043499999999999</v>
      </c>
      <c r="L385">
        <v>3.4728400000000001</v>
      </c>
      <c r="N385">
        <v>3.2837200000000002</v>
      </c>
      <c r="O385">
        <v>3.26309</v>
      </c>
      <c r="P385">
        <v>3.4580299999999999</v>
      </c>
      <c r="R385">
        <v>3.2328000000000001</v>
      </c>
      <c r="S385">
        <v>3.21157</v>
      </c>
      <c r="T385">
        <v>3.3645499999999999</v>
      </c>
      <c r="V385">
        <v>3.2185800000000002</v>
      </c>
      <c r="W385">
        <v>3.2042600000000001</v>
      </c>
      <c r="X385">
        <v>3.3842400000000001</v>
      </c>
      <c r="Z385">
        <v>3.2588599999999999</v>
      </c>
      <c r="AA385">
        <v>3.2360000000000002</v>
      </c>
      <c r="AB385">
        <v>3.38862</v>
      </c>
      <c r="AD385">
        <v>3.2886500000000001</v>
      </c>
      <c r="AE385">
        <v>3.2708200000000001</v>
      </c>
      <c r="AF385">
        <v>3.3857300000000001</v>
      </c>
      <c r="AH385">
        <v>3.25197</v>
      </c>
      <c r="AI385">
        <v>3.2283900000000001</v>
      </c>
      <c r="AJ385">
        <v>3.3983099999999999</v>
      </c>
      <c r="AL385">
        <v>3.2934999999999999</v>
      </c>
      <c r="AM385">
        <v>3.2844500000000001</v>
      </c>
      <c r="AN385">
        <v>3.4722900000000001</v>
      </c>
      <c r="AT385">
        <v>16</v>
      </c>
      <c r="AU385" s="4">
        <v>0.55345899999999981</v>
      </c>
      <c r="AV385" s="4">
        <v>0.57389325000000002</v>
      </c>
      <c r="AW385" s="4">
        <v>1.2351752499999999</v>
      </c>
      <c r="AX385" s="4"/>
      <c r="AY385" s="4"/>
      <c r="AZ385" s="4"/>
      <c r="BA385" s="4"/>
      <c r="BB385" s="4"/>
      <c r="BC385" s="4"/>
    </row>
    <row r="386" spans="10:55">
      <c r="J386">
        <v>3.6682700000000001</v>
      </c>
      <c r="K386">
        <v>3.6496900000000001</v>
      </c>
      <c r="L386">
        <v>4.0138499999999997</v>
      </c>
      <c r="N386">
        <v>3.78234</v>
      </c>
      <c r="O386">
        <v>3.7507899999999998</v>
      </c>
      <c r="P386">
        <v>4.7981499999999997</v>
      </c>
      <c r="R386">
        <v>3.3006000000000002</v>
      </c>
      <c r="S386">
        <v>3.2974899999999998</v>
      </c>
      <c r="T386">
        <v>3.77278</v>
      </c>
      <c r="V386">
        <v>4.0804600000000004</v>
      </c>
      <c r="W386">
        <v>4.0866100000000003</v>
      </c>
      <c r="X386">
        <v>4.9054200000000003</v>
      </c>
      <c r="Z386">
        <v>4.3122499999999997</v>
      </c>
      <c r="AA386">
        <v>4.3289799999999996</v>
      </c>
      <c r="AB386">
        <v>5.9350300000000002</v>
      </c>
      <c r="AD386">
        <v>3.5830299999999999</v>
      </c>
      <c r="AE386">
        <v>3.5745399999999998</v>
      </c>
      <c r="AF386">
        <v>3.92882</v>
      </c>
      <c r="AH386">
        <v>4.67814</v>
      </c>
      <c r="AI386">
        <v>4.6225300000000002</v>
      </c>
      <c r="AJ386">
        <v>7.1040099999999997</v>
      </c>
      <c r="AL386">
        <v>4.8103100000000003</v>
      </c>
      <c r="AM386">
        <v>4.8115100000000002</v>
      </c>
      <c r="AN386">
        <v>6.2484799999999998</v>
      </c>
      <c r="AT386">
        <v>20</v>
      </c>
      <c r="AU386" s="4">
        <v>0.88945850000000015</v>
      </c>
      <c r="AV386" s="4">
        <v>0.91272450000000005</v>
      </c>
      <c r="AW386" s="4">
        <v>1.9534389999999999</v>
      </c>
      <c r="AX386" s="4"/>
      <c r="AY386" s="4"/>
      <c r="AZ386" s="4"/>
    </row>
    <row r="387" spans="10:55">
      <c r="J387">
        <v>0.34122999999999998</v>
      </c>
      <c r="K387">
        <v>0.34533999999999998</v>
      </c>
      <c r="L387">
        <v>0.54100999999999999</v>
      </c>
      <c r="N387">
        <v>0.49862000000000001</v>
      </c>
      <c r="O387">
        <v>0.48770000000000002</v>
      </c>
      <c r="P387">
        <v>1.34012</v>
      </c>
      <c r="R387">
        <v>6.7800000000000096E-2</v>
      </c>
      <c r="S387">
        <v>8.5919999999999802E-2</v>
      </c>
      <c r="T387">
        <v>0.40822999999999998</v>
      </c>
      <c r="V387">
        <v>0.86187999999999998</v>
      </c>
      <c r="W387">
        <v>0.88234999999999997</v>
      </c>
      <c r="X387">
        <v>1.52118</v>
      </c>
      <c r="Z387">
        <v>1.05339</v>
      </c>
      <c r="AA387">
        <v>1.0929800000000001</v>
      </c>
      <c r="AB387">
        <v>2.5464099999999998</v>
      </c>
      <c r="AD387">
        <v>0.29437999999999998</v>
      </c>
      <c r="AE387">
        <v>0.30371999999999999</v>
      </c>
      <c r="AF387">
        <v>0.54308999999999996</v>
      </c>
      <c r="AH387">
        <v>1.4261699999999999</v>
      </c>
      <c r="AI387">
        <v>1.3941399999999999</v>
      </c>
      <c r="AJ387">
        <v>3.7057000000000002</v>
      </c>
      <c r="AL387">
        <v>1.51681</v>
      </c>
      <c r="AM387">
        <v>1.5270600000000001</v>
      </c>
      <c r="AN387">
        <v>2.7761900000000002</v>
      </c>
      <c r="AT387">
        <v>24</v>
      </c>
      <c r="AU387" s="4">
        <v>1.1813985</v>
      </c>
      <c r="AV387" s="4">
        <v>1.1879487499999999</v>
      </c>
      <c r="AW387" s="4">
        <v>2.4375537500000002</v>
      </c>
    </row>
    <row r="388" spans="10:55">
      <c r="J388">
        <v>3.2919900000000002</v>
      </c>
      <c r="K388">
        <v>3.2757700000000001</v>
      </c>
      <c r="L388">
        <v>3.4300700000000002</v>
      </c>
      <c r="N388">
        <v>3.3144499999999999</v>
      </c>
      <c r="O388">
        <v>3.2914300000000001</v>
      </c>
      <c r="P388">
        <v>3.47526</v>
      </c>
      <c r="R388">
        <v>3.2331500000000002</v>
      </c>
      <c r="S388">
        <v>3.2164000000000001</v>
      </c>
      <c r="T388">
        <v>3.3744900000000002</v>
      </c>
      <c r="V388">
        <v>3.2822100000000001</v>
      </c>
      <c r="W388">
        <v>3.2601399999999998</v>
      </c>
      <c r="X388">
        <v>3.4282599999999999</v>
      </c>
      <c r="Z388">
        <v>3.28755</v>
      </c>
      <c r="AA388">
        <v>3.2704300000000002</v>
      </c>
      <c r="AB388">
        <v>3.4205199999999998</v>
      </c>
      <c r="AD388">
        <v>3.2670499999999998</v>
      </c>
      <c r="AE388">
        <v>3.24593</v>
      </c>
      <c r="AF388">
        <v>3.4436900000000001</v>
      </c>
      <c r="AH388">
        <v>3.31379</v>
      </c>
      <c r="AI388">
        <v>3.2997399999999999</v>
      </c>
      <c r="AJ388">
        <v>3.4467599999999998</v>
      </c>
      <c r="AL388">
        <v>3.3158599999999998</v>
      </c>
      <c r="AM388">
        <v>3.3057799999999999</v>
      </c>
      <c r="AN388">
        <v>3.46339</v>
      </c>
    </row>
    <row r="389" spans="10:55">
      <c r="J389">
        <v>3.5952099999999998</v>
      </c>
      <c r="K389">
        <v>3.621</v>
      </c>
      <c r="L389">
        <v>4.3239000000000001</v>
      </c>
      <c r="N389">
        <v>3.92889</v>
      </c>
      <c r="O389">
        <v>3.9016199999999999</v>
      </c>
      <c r="P389">
        <v>4.8895</v>
      </c>
      <c r="R389">
        <v>3.3418999999999999</v>
      </c>
      <c r="S389">
        <v>3.3425600000000002</v>
      </c>
      <c r="T389">
        <v>3.8249</v>
      </c>
      <c r="V389">
        <v>4.2052300000000002</v>
      </c>
      <c r="W389">
        <v>4.2247300000000001</v>
      </c>
      <c r="X389">
        <v>6.1229100000000001</v>
      </c>
      <c r="Z389">
        <v>4.27339</v>
      </c>
      <c r="AA389">
        <v>4.2990000000000004</v>
      </c>
      <c r="AB389">
        <v>5.0949299999999997</v>
      </c>
      <c r="AD389">
        <v>3.4967600000000001</v>
      </c>
      <c r="AE389">
        <v>3.4941900000000001</v>
      </c>
      <c r="AF389">
        <v>3.89438</v>
      </c>
      <c r="AH389">
        <v>3.6407699999999998</v>
      </c>
      <c r="AI389">
        <v>3.6118899999999998</v>
      </c>
      <c r="AJ389">
        <v>4.23543</v>
      </c>
      <c r="AL389">
        <v>3.6309499999999999</v>
      </c>
      <c r="AM389">
        <v>3.61992</v>
      </c>
      <c r="AN389">
        <v>4.0308900000000003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5">
      <c r="J390">
        <v>0.30321999999999999</v>
      </c>
      <c r="K390">
        <v>0.34522999999999998</v>
      </c>
      <c r="L390">
        <v>0.89383000000000001</v>
      </c>
      <c r="N390">
        <v>0.61443999999999999</v>
      </c>
      <c r="O390">
        <v>0.61019000000000001</v>
      </c>
      <c r="P390">
        <v>1.4142399999999999</v>
      </c>
      <c r="R390">
        <v>0.10875</v>
      </c>
      <c r="S390">
        <v>0.12615999999999999</v>
      </c>
      <c r="T390">
        <v>0.45040999999999998</v>
      </c>
      <c r="V390">
        <v>0.92301999999999995</v>
      </c>
      <c r="W390">
        <v>0.96458999999999995</v>
      </c>
      <c r="X390">
        <v>2.6946500000000002</v>
      </c>
      <c r="Z390">
        <v>0.98584000000000005</v>
      </c>
      <c r="AA390">
        <v>1.02857</v>
      </c>
      <c r="AB390">
        <v>1.67441</v>
      </c>
      <c r="AD390">
        <v>0.22971</v>
      </c>
      <c r="AE390">
        <v>0.24826000000000001</v>
      </c>
      <c r="AF390">
        <v>0.45068999999999998</v>
      </c>
      <c r="AH390">
        <v>0.32697999999999999</v>
      </c>
      <c r="AI390">
        <v>0.31214999999999998</v>
      </c>
      <c r="AJ390">
        <v>0.78866999999999998</v>
      </c>
      <c r="AL390">
        <v>0.31508999999999998</v>
      </c>
      <c r="AM390">
        <v>0.31413999999999997</v>
      </c>
      <c r="AN390">
        <v>0.5675</v>
      </c>
      <c r="AT390">
        <v>4</v>
      </c>
      <c r="AU390">
        <f>AT390*1000/$AU$2</f>
        <v>0.1824980201246042</v>
      </c>
      <c r="AV390">
        <f>AU390/(10^-27)/(10^6)</f>
        <v>1.824980201246042E+20</v>
      </c>
      <c r="AW390">
        <f>AU382*(10^-20)</f>
        <v>0</v>
      </c>
      <c r="AX390">
        <f t="shared" ref="AX390:AY395" si="30">AV382*(10^-20)</f>
        <v>0</v>
      </c>
      <c r="AY390">
        <f t="shared" si="30"/>
        <v>0</v>
      </c>
    </row>
    <row r="391" spans="10:55">
      <c r="J391">
        <v>3.1847799999999999</v>
      </c>
      <c r="K391">
        <v>3.1646200000000002</v>
      </c>
      <c r="L391">
        <v>3.2980100000000001</v>
      </c>
      <c r="N391">
        <v>3.2420300000000002</v>
      </c>
      <c r="O391">
        <v>3.22072</v>
      </c>
      <c r="P391">
        <v>3.3825099999999999</v>
      </c>
      <c r="R391">
        <v>3.2321300000000002</v>
      </c>
      <c r="S391">
        <v>3.2168800000000002</v>
      </c>
      <c r="T391">
        <v>3.3861500000000002</v>
      </c>
      <c r="V391">
        <v>3.32416</v>
      </c>
      <c r="W391">
        <v>3.31359</v>
      </c>
      <c r="X391">
        <v>3.4771200000000002</v>
      </c>
      <c r="Z391">
        <v>3.3080599999999998</v>
      </c>
      <c r="AA391">
        <v>3.2924000000000002</v>
      </c>
      <c r="AB391">
        <v>3.4320400000000002</v>
      </c>
      <c r="AD391">
        <v>3.2865000000000002</v>
      </c>
      <c r="AE391">
        <v>3.2638400000000001</v>
      </c>
      <c r="AF391">
        <v>3.4258999999999999</v>
      </c>
      <c r="AH391">
        <v>3.2498800000000001</v>
      </c>
      <c r="AI391">
        <v>3.2228599999999998</v>
      </c>
      <c r="AJ391">
        <v>3.3709600000000002</v>
      </c>
      <c r="AL391">
        <v>3.2776800000000001</v>
      </c>
      <c r="AM391">
        <v>3.2675800000000002</v>
      </c>
      <c r="AN391">
        <v>3.4522900000000001</v>
      </c>
      <c r="AT391">
        <v>8</v>
      </c>
      <c r="AU391">
        <f t="shared" ref="AU391:AU395" si="31">AT391*1000/$AU$2</f>
        <v>0.3649960402492084</v>
      </c>
      <c r="AV391">
        <f t="shared" ref="AV391:AV395" si="32">AU391/(10^-27)/(10^6)</f>
        <v>3.6499604024920841E+20</v>
      </c>
      <c r="AW391">
        <f t="shared" ref="AW391:AW395" si="33">AU383*(10^-20)</f>
        <v>0</v>
      </c>
      <c r="AX391">
        <f t="shared" si="30"/>
        <v>0</v>
      </c>
      <c r="AY391">
        <f t="shared" si="30"/>
        <v>0</v>
      </c>
    </row>
    <row r="392" spans="10:55">
      <c r="J392">
        <v>3.2500599999999999</v>
      </c>
      <c r="K392">
        <v>3.2359</v>
      </c>
      <c r="L392">
        <v>3.52881</v>
      </c>
      <c r="N392">
        <v>3.6841200000000001</v>
      </c>
      <c r="O392">
        <v>3.6794899999999999</v>
      </c>
      <c r="P392">
        <v>4.3319400000000003</v>
      </c>
      <c r="R392">
        <v>3.3672300000000002</v>
      </c>
      <c r="S392">
        <v>3.3686199999999999</v>
      </c>
      <c r="T392">
        <v>3.9217399999999998</v>
      </c>
      <c r="V392">
        <v>3.4969000000000001</v>
      </c>
      <c r="W392">
        <v>3.49343</v>
      </c>
      <c r="X392">
        <v>3.80484</v>
      </c>
      <c r="Z392">
        <v>4.2674599999999998</v>
      </c>
      <c r="AA392">
        <v>4.2649600000000003</v>
      </c>
      <c r="AB392">
        <v>4.7406600000000001</v>
      </c>
      <c r="AD392">
        <v>4.4373300000000002</v>
      </c>
      <c r="AE392">
        <v>4.4931200000000002</v>
      </c>
      <c r="AF392">
        <v>6.1206199999999997</v>
      </c>
      <c r="AH392">
        <v>4.49085</v>
      </c>
      <c r="AI392">
        <v>4.5207600000000001</v>
      </c>
      <c r="AJ392">
        <v>5.9959899999999999</v>
      </c>
      <c r="AL392">
        <v>3.59138</v>
      </c>
      <c r="AM392">
        <v>3.5882100000000001</v>
      </c>
      <c r="AN392">
        <v>4.0993399999999998</v>
      </c>
      <c r="AT392">
        <v>12</v>
      </c>
      <c r="AU392">
        <f t="shared" si="31"/>
        <v>0.54749406037381254</v>
      </c>
      <c r="AV392">
        <f t="shared" si="32"/>
        <v>5.4749406037381251E+20</v>
      </c>
      <c r="AW392">
        <f t="shared" si="33"/>
        <v>3.9443249999999983E-21</v>
      </c>
      <c r="AX392">
        <f t="shared" si="30"/>
        <v>4.0763099999999997E-21</v>
      </c>
      <c r="AY392">
        <f t="shared" si="30"/>
        <v>9.6891724999999994E-21</v>
      </c>
    </row>
    <row r="393" spans="10:55">
      <c r="J393">
        <v>6.5280000000000005E-2</v>
      </c>
      <c r="K393">
        <v>7.1279999999999802E-2</v>
      </c>
      <c r="L393">
        <v>0.23080000000000001</v>
      </c>
      <c r="N393">
        <v>0.44208999999999998</v>
      </c>
      <c r="O393">
        <v>0.45877000000000001</v>
      </c>
      <c r="P393">
        <v>0.94943</v>
      </c>
      <c r="R393">
        <v>0.1351</v>
      </c>
      <c r="S393">
        <v>0.15174000000000001</v>
      </c>
      <c r="T393">
        <v>0.53559000000000001</v>
      </c>
      <c r="V393">
        <v>0.17274</v>
      </c>
      <c r="W393">
        <v>0.17984</v>
      </c>
      <c r="X393">
        <v>0.32772000000000001</v>
      </c>
      <c r="Z393">
        <v>0.95940000000000003</v>
      </c>
      <c r="AA393">
        <v>0.97256000000000098</v>
      </c>
      <c r="AB393">
        <v>1.3086199999999999</v>
      </c>
      <c r="AD393">
        <v>1.15083</v>
      </c>
      <c r="AE393">
        <v>1.2292799999999999</v>
      </c>
      <c r="AF393">
        <v>2.6947199999999998</v>
      </c>
      <c r="AH393">
        <v>1.2409699999999999</v>
      </c>
      <c r="AI393">
        <v>1.2979000000000001</v>
      </c>
      <c r="AJ393">
        <v>2.6250300000000002</v>
      </c>
      <c r="AL393">
        <v>0.31369999999999998</v>
      </c>
      <c r="AM393">
        <v>0.32063000000000003</v>
      </c>
      <c r="AN393">
        <v>0.64705000000000001</v>
      </c>
      <c r="AT393">
        <v>16</v>
      </c>
      <c r="AU393">
        <f t="shared" si="31"/>
        <v>0.7299920804984168</v>
      </c>
      <c r="AV393">
        <f t="shared" si="32"/>
        <v>7.2999208049841681E+20</v>
      </c>
      <c r="AW393">
        <f t="shared" si="33"/>
        <v>5.5345899999999981E-21</v>
      </c>
      <c r="AX393">
        <f t="shared" si="30"/>
        <v>5.7389325000000002E-21</v>
      </c>
      <c r="AY393">
        <f t="shared" si="30"/>
        <v>1.2351752499999998E-20</v>
      </c>
    </row>
    <row r="394" spans="10:55">
      <c r="J394">
        <v>3.2896700000000001</v>
      </c>
      <c r="K394">
        <v>3.2697099999999999</v>
      </c>
      <c r="L394">
        <v>3.45417</v>
      </c>
      <c r="N394">
        <v>3.26553</v>
      </c>
      <c r="O394">
        <v>3.2442500000000001</v>
      </c>
      <c r="P394">
        <v>3.3957899999999999</v>
      </c>
      <c r="R394">
        <v>3.2736700000000001</v>
      </c>
      <c r="S394">
        <v>3.2558400000000001</v>
      </c>
      <c r="T394">
        <v>3.41987</v>
      </c>
      <c r="V394">
        <v>3.2189399999999999</v>
      </c>
      <c r="W394">
        <v>3.1964700000000001</v>
      </c>
      <c r="X394">
        <v>3.38626</v>
      </c>
      <c r="Z394">
        <v>3.2692399999999999</v>
      </c>
      <c r="AA394">
        <v>3.2532199999999998</v>
      </c>
      <c r="AB394">
        <v>3.40022</v>
      </c>
      <c r="AD394">
        <v>3.2765399999999998</v>
      </c>
      <c r="AE394">
        <v>3.2542499999999999</v>
      </c>
      <c r="AF394">
        <v>3.43459</v>
      </c>
      <c r="AH394">
        <v>3.32463</v>
      </c>
      <c r="AI394">
        <v>3.2995299999999999</v>
      </c>
      <c r="AJ394">
        <v>3.49525</v>
      </c>
      <c r="AL394">
        <v>3.3062100000000001</v>
      </c>
      <c r="AM394">
        <v>3.2825500000000001</v>
      </c>
      <c r="AN394">
        <v>3.43275</v>
      </c>
      <c r="AT394">
        <v>20</v>
      </c>
      <c r="AU394">
        <f t="shared" si="31"/>
        <v>0.91249010062302094</v>
      </c>
      <c r="AV394">
        <f t="shared" si="32"/>
        <v>9.1249010062302079E+20</v>
      </c>
      <c r="AW394">
        <f t="shared" si="33"/>
        <v>8.8945850000000015E-21</v>
      </c>
      <c r="AX394">
        <f t="shared" si="30"/>
        <v>9.1272449999999996E-21</v>
      </c>
      <c r="AY394">
        <f t="shared" si="30"/>
        <v>1.9534389999999998E-20</v>
      </c>
    </row>
    <row r="395" spans="10:55">
      <c r="J395">
        <v>3.6701999999999999</v>
      </c>
      <c r="K395">
        <v>3.6790400000000001</v>
      </c>
      <c r="L395">
        <v>4.3266299999999998</v>
      </c>
      <c r="N395">
        <v>3.7575699999999999</v>
      </c>
      <c r="O395">
        <v>3.7484899999999999</v>
      </c>
      <c r="P395">
        <v>4.4881700000000002</v>
      </c>
      <c r="R395">
        <v>3.42042</v>
      </c>
      <c r="S395">
        <v>3.4030800000000001</v>
      </c>
      <c r="T395">
        <v>3.8028599999999999</v>
      </c>
      <c r="V395">
        <v>3.9291200000000002</v>
      </c>
      <c r="W395">
        <v>3.9343400000000002</v>
      </c>
      <c r="X395">
        <v>5.1466099999999999</v>
      </c>
      <c r="Z395">
        <v>3.38923</v>
      </c>
      <c r="AA395">
        <v>3.3805299999999998</v>
      </c>
      <c r="AB395">
        <v>3.8560699999999999</v>
      </c>
      <c r="AD395">
        <v>4.3837099999999998</v>
      </c>
      <c r="AE395">
        <v>4.3504699999999996</v>
      </c>
      <c r="AF395">
        <v>5.8071900000000003</v>
      </c>
      <c r="AH395">
        <v>4.6784400000000002</v>
      </c>
      <c r="AI395">
        <v>4.7038000000000002</v>
      </c>
      <c r="AJ395">
        <v>6.1465500000000004</v>
      </c>
      <c r="AL395">
        <v>4.8247499999999999</v>
      </c>
      <c r="AM395">
        <v>4.7582399999999998</v>
      </c>
      <c r="AN395">
        <v>6.0013199999999998</v>
      </c>
      <c r="AT395">
        <v>24</v>
      </c>
      <c r="AU395">
        <f t="shared" si="31"/>
        <v>1.0949881207476251</v>
      </c>
      <c r="AV395">
        <f t="shared" si="32"/>
        <v>1.094988120747625E+21</v>
      </c>
      <c r="AW395">
        <f t="shared" si="33"/>
        <v>1.1813984999999999E-20</v>
      </c>
      <c r="AX395">
        <f t="shared" si="30"/>
        <v>1.1879487499999998E-20</v>
      </c>
      <c r="AY395">
        <f t="shared" si="30"/>
        <v>2.4375537500000001E-20</v>
      </c>
    </row>
    <row r="396" spans="10:55">
      <c r="J396">
        <v>0.38052999999999998</v>
      </c>
      <c r="K396">
        <v>0.40933000000000003</v>
      </c>
      <c r="L396">
        <v>0.87246000000000001</v>
      </c>
      <c r="N396">
        <v>0.49203999999999998</v>
      </c>
      <c r="O396">
        <v>0.50424000000000002</v>
      </c>
      <c r="P396">
        <v>1.0923799999999999</v>
      </c>
      <c r="R396">
        <v>0.14674999999999999</v>
      </c>
      <c r="S396">
        <v>0.14724000000000001</v>
      </c>
      <c r="T396">
        <v>0.38299</v>
      </c>
      <c r="V396">
        <v>0.71018000000000003</v>
      </c>
      <c r="W396">
        <v>0.73787000000000003</v>
      </c>
      <c r="X396">
        <v>1.7603500000000001</v>
      </c>
      <c r="Z396">
        <v>0.11999</v>
      </c>
      <c r="AA396">
        <v>0.12731000000000001</v>
      </c>
      <c r="AB396">
        <v>0.45584999999999998</v>
      </c>
      <c r="AD396">
        <v>1.10717</v>
      </c>
      <c r="AE396">
        <v>1.09622</v>
      </c>
      <c r="AF396">
        <v>2.3725999999999998</v>
      </c>
      <c r="AH396">
        <v>1.35381</v>
      </c>
      <c r="AI396">
        <v>1.4042699999999999</v>
      </c>
      <c r="AJ396">
        <v>2.6513</v>
      </c>
      <c r="AL396">
        <v>1.51854</v>
      </c>
      <c r="AM396">
        <v>1.4756899999999999</v>
      </c>
      <c r="AN396">
        <v>2.5685699999999998</v>
      </c>
    </row>
    <row r="397" spans="10:55">
      <c r="J397">
        <v>3.2539600000000002</v>
      </c>
      <c r="K397">
        <v>3.2392699999999999</v>
      </c>
      <c r="L397">
        <v>3.4265500000000002</v>
      </c>
      <c r="N397">
        <v>3.37974</v>
      </c>
      <c r="O397">
        <v>3.3588499999999999</v>
      </c>
      <c r="P397">
        <v>3.5215299999999998</v>
      </c>
      <c r="R397">
        <v>3.22106</v>
      </c>
      <c r="S397">
        <v>3.2070799999999999</v>
      </c>
      <c r="T397">
        <v>3.3608699999999998</v>
      </c>
      <c r="V397">
        <v>3.2144499999999998</v>
      </c>
      <c r="W397">
        <v>3.19482</v>
      </c>
      <c r="X397">
        <v>3.3724400000000001</v>
      </c>
      <c r="Z397">
        <v>3.2692899999999998</v>
      </c>
      <c r="AA397">
        <v>3.2438600000000002</v>
      </c>
      <c r="AB397">
        <v>3.4851700000000001</v>
      </c>
      <c r="AD397">
        <v>3.2860999999999998</v>
      </c>
      <c r="AE397">
        <v>3.27277</v>
      </c>
      <c r="AF397">
        <v>3.42631</v>
      </c>
      <c r="AH397">
        <v>3.3163</v>
      </c>
      <c r="AI397">
        <v>3.2949799999999998</v>
      </c>
      <c r="AJ397">
        <v>3.4457800000000001</v>
      </c>
      <c r="AL397">
        <v>3.2641900000000001</v>
      </c>
      <c r="AM397">
        <v>3.2426400000000002</v>
      </c>
      <c r="AN397">
        <v>3.4031099999999999</v>
      </c>
    </row>
    <row r="398" spans="10:55">
      <c r="J398">
        <v>3.3355999999999999</v>
      </c>
      <c r="K398">
        <v>3.3227000000000002</v>
      </c>
      <c r="L398">
        <v>3.6499199999999998</v>
      </c>
      <c r="N398">
        <v>3.9439000000000002</v>
      </c>
      <c r="O398">
        <v>3.9356900000000001</v>
      </c>
      <c r="P398">
        <v>4.9626200000000003</v>
      </c>
      <c r="R398">
        <v>3.34653</v>
      </c>
      <c r="S398">
        <v>3.3397000000000001</v>
      </c>
      <c r="T398">
        <v>4.0099600000000004</v>
      </c>
      <c r="V398">
        <v>4.0640799999999997</v>
      </c>
      <c r="W398">
        <v>4.1150000000000002</v>
      </c>
      <c r="X398">
        <v>4.72607</v>
      </c>
      <c r="Z398">
        <v>4.2481</v>
      </c>
      <c r="AA398">
        <v>4.2046200000000002</v>
      </c>
      <c r="AB398">
        <v>5.2815099999999999</v>
      </c>
      <c r="AD398">
        <v>3.54135</v>
      </c>
      <c r="AE398">
        <v>3.5514700000000001</v>
      </c>
      <c r="AF398">
        <v>4.0236700000000001</v>
      </c>
      <c r="AH398">
        <v>4.6491100000000003</v>
      </c>
      <c r="AI398">
        <v>4.7729400000000002</v>
      </c>
      <c r="AJ398">
        <v>6.8258000000000001</v>
      </c>
      <c r="AL398">
        <v>4.5641699999999998</v>
      </c>
      <c r="AM398">
        <v>4.5045299999999999</v>
      </c>
      <c r="AN398">
        <v>5.6351000000000004</v>
      </c>
      <c r="AU398" t="s">
        <v>17</v>
      </c>
      <c r="AV398" t="s">
        <v>18</v>
      </c>
      <c r="AW398" t="s">
        <v>19</v>
      </c>
      <c r="AX398" t="s">
        <v>20</v>
      </c>
      <c r="AY398" t="s">
        <v>21</v>
      </c>
      <c r="AZ398" t="s">
        <v>19</v>
      </c>
      <c r="BA398" t="s">
        <v>20</v>
      </c>
      <c r="BB398" t="s">
        <v>21</v>
      </c>
    </row>
    <row r="399" spans="10:55">
      <c r="J399">
        <v>8.1639999999999699E-2</v>
      </c>
      <c r="K399">
        <v>8.3430000000000296E-2</v>
      </c>
      <c r="L399">
        <v>0.22337000000000001</v>
      </c>
      <c r="N399">
        <v>0.56415999999999999</v>
      </c>
      <c r="O399">
        <v>0.57684000000000002</v>
      </c>
      <c r="P399">
        <v>1.44109</v>
      </c>
      <c r="R399">
        <v>0.12547</v>
      </c>
      <c r="S399">
        <v>0.13261999999999999</v>
      </c>
      <c r="T399">
        <v>0.64908999999999994</v>
      </c>
      <c r="V399">
        <v>0.84963</v>
      </c>
      <c r="W399">
        <v>0.92018</v>
      </c>
      <c r="X399">
        <v>1.3536300000000001</v>
      </c>
      <c r="Z399">
        <v>0.97880999999999996</v>
      </c>
      <c r="AA399">
        <v>0.96075999999999995</v>
      </c>
      <c r="AB399">
        <v>1.79634</v>
      </c>
      <c r="AD399">
        <v>0.25524999999999998</v>
      </c>
      <c r="AE399">
        <v>0.2787</v>
      </c>
      <c r="AF399">
        <v>0.59736</v>
      </c>
      <c r="AH399">
        <v>1.3328100000000001</v>
      </c>
      <c r="AI399">
        <v>1.4779599999999999</v>
      </c>
      <c r="AJ399">
        <v>3.38002</v>
      </c>
      <c r="AL399">
        <v>1.2999799999999999</v>
      </c>
      <c r="AM399">
        <v>1.26189</v>
      </c>
      <c r="AN399">
        <v>2.2319900000000001</v>
      </c>
      <c r="AT399">
        <v>10</v>
      </c>
      <c r="AU399">
        <f>AT399*1000/$AU$2</f>
        <v>0.45624505031151047</v>
      </c>
      <c r="AV399">
        <f>AU399/(10^-27)/(10^6)</f>
        <v>4.5624505031151039E+20</v>
      </c>
      <c r="AW399" s="4">
        <v>0.25469149999999996</v>
      </c>
      <c r="AX399" s="4">
        <v>0.26719849999999995</v>
      </c>
      <c r="AY399" s="4">
        <v>0.62998100000000012</v>
      </c>
      <c r="AZ399">
        <f>AW399*(10^-20)</f>
        <v>2.5469149999999996E-21</v>
      </c>
      <c r="BA399">
        <f t="shared" ref="BA399:BA406" si="34">AX399*(10^-20)</f>
        <v>2.6719849999999993E-21</v>
      </c>
      <c r="BB399">
        <f t="shared" ref="BB399:BB406" si="35">AY399*(10^-20)</f>
        <v>6.2998100000000009E-21</v>
      </c>
    </row>
    <row r="400" spans="10:55">
      <c r="J400">
        <v>3.2538299999999998</v>
      </c>
      <c r="K400">
        <v>3.2367300000000001</v>
      </c>
      <c r="L400">
        <v>3.40415</v>
      </c>
      <c r="N400">
        <v>3.2248199999999998</v>
      </c>
      <c r="O400">
        <v>3.20634</v>
      </c>
      <c r="P400">
        <v>3.3545699999999998</v>
      </c>
      <c r="R400">
        <v>3.30566</v>
      </c>
      <c r="S400">
        <v>3.28851</v>
      </c>
      <c r="T400">
        <v>3.4492099999999999</v>
      </c>
      <c r="V400">
        <v>3.2241900000000001</v>
      </c>
      <c r="W400">
        <v>3.2074699999999998</v>
      </c>
      <c r="X400">
        <v>3.35772</v>
      </c>
      <c r="Z400">
        <v>3.3476599999999999</v>
      </c>
      <c r="AA400">
        <v>3.3231099999999998</v>
      </c>
      <c r="AB400">
        <v>3.4678399999999998</v>
      </c>
      <c r="AD400">
        <v>3.2467800000000002</v>
      </c>
      <c r="AE400">
        <v>3.2271299999999998</v>
      </c>
      <c r="AF400">
        <v>3.6746400000000001</v>
      </c>
      <c r="AH400">
        <v>3.3288799999999998</v>
      </c>
      <c r="AI400">
        <v>3.3121499999999999</v>
      </c>
      <c r="AJ400">
        <v>3.4697399999999998</v>
      </c>
      <c r="AL400">
        <v>3.3902399999999999</v>
      </c>
      <c r="AM400">
        <v>3.3751799999999998</v>
      </c>
      <c r="AN400">
        <v>3.5242900000000001</v>
      </c>
      <c r="AT400">
        <v>12</v>
      </c>
      <c r="AU400">
        <f t="shared" ref="AU400:AU406" si="36">AT400*1000/$AU$2</f>
        <v>0.54749406037381254</v>
      </c>
      <c r="AV400">
        <f t="shared" ref="AV400:AV406" si="37">AU400/(10^-27)/(10^6)</f>
        <v>5.4749406037381251E+20</v>
      </c>
      <c r="AW400" s="4">
        <v>0.39443249999999985</v>
      </c>
      <c r="AX400" s="4">
        <v>0.40763099999999997</v>
      </c>
      <c r="AY400" s="4">
        <v>0.96891724999999995</v>
      </c>
      <c r="AZ400">
        <f t="shared" ref="AZ400:AZ406" si="38">AW400*(10^-20)</f>
        <v>3.9443249999999983E-21</v>
      </c>
      <c r="BA400">
        <f t="shared" si="34"/>
        <v>4.0763099999999997E-21</v>
      </c>
      <c r="BB400">
        <f t="shared" si="35"/>
        <v>9.6891724999999994E-21</v>
      </c>
    </row>
    <row r="401" spans="10:54">
      <c r="J401">
        <v>3.7569599999999999</v>
      </c>
      <c r="K401">
        <v>3.7365699999999999</v>
      </c>
      <c r="L401">
        <v>4.5758999999999999</v>
      </c>
      <c r="N401">
        <v>3.8018900000000002</v>
      </c>
      <c r="O401">
        <v>3.8115999999999999</v>
      </c>
      <c r="P401">
        <v>4.7624199999999997</v>
      </c>
      <c r="R401">
        <v>3.9312100000000001</v>
      </c>
      <c r="S401">
        <v>3.9462299999999999</v>
      </c>
      <c r="T401">
        <v>4.7398400000000001</v>
      </c>
      <c r="V401">
        <v>3.4386000000000001</v>
      </c>
      <c r="W401">
        <v>3.4193199999999999</v>
      </c>
      <c r="X401">
        <v>3.7340900000000001</v>
      </c>
      <c r="Z401">
        <v>4.2308000000000003</v>
      </c>
      <c r="AA401">
        <v>4.2963800000000001</v>
      </c>
      <c r="AB401">
        <v>6.6479400000000002</v>
      </c>
      <c r="AD401">
        <v>3.6582400000000002</v>
      </c>
      <c r="AE401">
        <v>3.64297</v>
      </c>
      <c r="AF401">
        <v>4.9132300000000004</v>
      </c>
      <c r="AH401">
        <v>3.5211700000000001</v>
      </c>
      <c r="AI401">
        <v>3.5030199999999998</v>
      </c>
      <c r="AJ401">
        <v>4.0053700000000001</v>
      </c>
      <c r="AL401">
        <v>3.7212000000000001</v>
      </c>
      <c r="AM401">
        <v>3.7231999999999998</v>
      </c>
      <c r="AN401">
        <v>4.2368499999999996</v>
      </c>
      <c r="AT401">
        <v>14</v>
      </c>
      <c r="AU401">
        <f t="shared" si="36"/>
        <v>0.63874307043611467</v>
      </c>
      <c r="AV401">
        <f t="shared" si="37"/>
        <v>6.3874307043611469E+20</v>
      </c>
      <c r="AW401" s="4">
        <v>0.34003850000000002</v>
      </c>
      <c r="AX401" s="4">
        <v>0.3531205</v>
      </c>
      <c r="AY401" s="4">
        <v>0.85632900000000001</v>
      </c>
      <c r="AZ401">
        <f t="shared" si="38"/>
        <v>3.4003849999999999E-21</v>
      </c>
      <c r="BA401">
        <f t="shared" si="34"/>
        <v>3.5312050000000001E-21</v>
      </c>
      <c r="BB401">
        <f t="shared" si="35"/>
        <v>8.5632899999999998E-21</v>
      </c>
    </row>
    <row r="402" spans="10:54">
      <c r="J402">
        <v>0.50312999999999997</v>
      </c>
      <c r="K402">
        <v>0.49984000000000001</v>
      </c>
      <c r="L402">
        <v>1.1717500000000001</v>
      </c>
      <c r="N402">
        <v>0.57706999999999997</v>
      </c>
      <c r="O402">
        <v>0.60526000000000002</v>
      </c>
      <c r="P402">
        <v>1.40785</v>
      </c>
      <c r="R402">
        <v>0.62555000000000005</v>
      </c>
      <c r="S402">
        <v>0.65771999999999997</v>
      </c>
      <c r="T402">
        <v>1.2906299999999999</v>
      </c>
      <c r="V402">
        <v>0.21440999999999999</v>
      </c>
      <c r="W402">
        <v>0.21185000000000001</v>
      </c>
      <c r="X402">
        <v>0.37636999999999998</v>
      </c>
      <c r="Z402">
        <v>0.88314000000000004</v>
      </c>
      <c r="AA402">
        <v>0.97326999999999997</v>
      </c>
      <c r="AB402">
        <v>3.1800999999999999</v>
      </c>
      <c r="AD402">
        <v>0.41145999999999999</v>
      </c>
      <c r="AE402">
        <v>0.41583999999999999</v>
      </c>
      <c r="AF402">
        <v>1.2385900000000001</v>
      </c>
      <c r="AH402">
        <v>0.19228999999999999</v>
      </c>
      <c r="AI402">
        <v>0.19087000000000001</v>
      </c>
      <c r="AJ402">
        <v>0.53563000000000005</v>
      </c>
      <c r="AL402">
        <v>0.33095999999999998</v>
      </c>
      <c r="AM402">
        <v>0.34802</v>
      </c>
      <c r="AN402">
        <v>0.71255999999999997</v>
      </c>
      <c r="AT402">
        <v>16</v>
      </c>
      <c r="AU402">
        <f t="shared" si="36"/>
        <v>0.7299920804984168</v>
      </c>
      <c r="AV402">
        <f t="shared" si="37"/>
        <v>7.2999208049841681E+20</v>
      </c>
      <c r="AW402" s="4">
        <v>0.55345899999999981</v>
      </c>
      <c r="AX402" s="4">
        <v>0.57389325000000002</v>
      </c>
      <c r="AY402" s="4">
        <v>1.2351752499999999</v>
      </c>
      <c r="AZ402">
        <f t="shared" si="38"/>
        <v>5.5345899999999981E-21</v>
      </c>
      <c r="BA402">
        <f t="shared" si="34"/>
        <v>5.7389325000000002E-21</v>
      </c>
      <c r="BB402">
        <f t="shared" si="35"/>
        <v>1.2351752499999998E-20</v>
      </c>
    </row>
    <row r="403" spans="10:54">
      <c r="J403">
        <v>3.2899400000000001</v>
      </c>
      <c r="K403">
        <v>3.2738700000000001</v>
      </c>
      <c r="L403">
        <v>3.4492799999999999</v>
      </c>
      <c r="N403">
        <v>3.28748</v>
      </c>
      <c r="O403">
        <v>3.2619099999999999</v>
      </c>
      <c r="P403">
        <v>3.4437899999999999</v>
      </c>
      <c r="R403">
        <v>3.3104399999999998</v>
      </c>
      <c r="S403">
        <v>3.2890899999999998</v>
      </c>
      <c r="T403">
        <v>3.4628000000000001</v>
      </c>
      <c r="V403">
        <v>3.28776</v>
      </c>
      <c r="W403">
        <v>3.2692999999999999</v>
      </c>
      <c r="X403">
        <v>3.4823499999999998</v>
      </c>
      <c r="Z403">
        <v>3.3317100000000002</v>
      </c>
      <c r="AA403">
        <v>3.3062</v>
      </c>
      <c r="AB403">
        <v>3.4952899999999998</v>
      </c>
      <c r="AD403">
        <v>3.31386</v>
      </c>
      <c r="AE403">
        <v>3.29271</v>
      </c>
      <c r="AF403">
        <v>3.43662</v>
      </c>
      <c r="AH403">
        <v>3.3758400000000002</v>
      </c>
      <c r="AI403">
        <v>3.3461599999999998</v>
      </c>
      <c r="AJ403">
        <v>3.58562</v>
      </c>
      <c r="AL403">
        <v>3.2869000000000002</v>
      </c>
      <c r="AM403">
        <v>3.2612000000000001</v>
      </c>
      <c r="AN403">
        <v>3.3956499999999998</v>
      </c>
      <c r="AT403">
        <v>18</v>
      </c>
      <c r="AU403">
        <f t="shared" si="36"/>
        <v>0.82124109056071881</v>
      </c>
      <c r="AV403">
        <f t="shared" si="37"/>
        <v>8.212410905607188E+20</v>
      </c>
      <c r="AW403" s="4">
        <v>0.85767049999999989</v>
      </c>
      <c r="AX403" s="4">
        <v>0.88593999999999995</v>
      </c>
      <c r="AY403" s="4">
        <v>1.7340950000000004</v>
      </c>
      <c r="AZ403">
        <f t="shared" si="38"/>
        <v>8.5767049999999978E-21</v>
      </c>
      <c r="BA403">
        <f t="shared" si="34"/>
        <v>8.8593999999999987E-21</v>
      </c>
      <c r="BB403">
        <f t="shared" si="35"/>
        <v>1.7340950000000002E-20</v>
      </c>
    </row>
    <row r="404" spans="10:54">
      <c r="J404">
        <v>3.33568</v>
      </c>
      <c r="K404">
        <v>3.3261599999999998</v>
      </c>
      <c r="L404">
        <v>3.62765</v>
      </c>
      <c r="N404">
        <v>3.7573099999999999</v>
      </c>
      <c r="O404">
        <v>3.7497799999999999</v>
      </c>
      <c r="P404">
        <v>4.76844</v>
      </c>
      <c r="R404">
        <v>3.8454000000000002</v>
      </c>
      <c r="S404">
        <v>3.8564699999999998</v>
      </c>
      <c r="T404">
        <v>5.0488200000000001</v>
      </c>
      <c r="V404">
        <v>4.0256800000000004</v>
      </c>
      <c r="W404">
        <v>4.0301999999999998</v>
      </c>
      <c r="X404">
        <v>5.2556399999999996</v>
      </c>
      <c r="Z404">
        <v>4.3324699999999998</v>
      </c>
      <c r="AA404">
        <v>4.3562200000000004</v>
      </c>
      <c r="AB404">
        <v>5.41357</v>
      </c>
      <c r="AD404">
        <v>4.5293999999999999</v>
      </c>
      <c r="AE404">
        <v>4.5207800000000002</v>
      </c>
      <c r="AF404">
        <v>5.9560300000000002</v>
      </c>
      <c r="AH404">
        <v>4.50258</v>
      </c>
      <c r="AI404">
        <v>4.5389200000000001</v>
      </c>
      <c r="AJ404">
        <v>5.6381199999999998</v>
      </c>
      <c r="AL404">
        <v>4.6629500000000004</v>
      </c>
      <c r="AM404">
        <v>4.6044299999999998</v>
      </c>
      <c r="AN404">
        <v>6.0825800000000001</v>
      </c>
      <c r="AT404">
        <v>20</v>
      </c>
      <c r="AU404">
        <f t="shared" si="36"/>
        <v>0.91249010062302094</v>
      </c>
      <c r="AV404">
        <f t="shared" si="37"/>
        <v>9.1249010062302079E+20</v>
      </c>
      <c r="AW404" s="4">
        <v>0.88945850000000015</v>
      </c>
      <c r="AX404" s="4">
        <v>0.91272450000000005</v>
      </c>
      <c r="AY404" s="4">
        <v>1.9534389999999999</v>
      </c>
      <c r="AZ404">
        <f t="shared" si="38"/>
        <v>8.8945850000000015E-21</v>
      </c>
      <c r="BA404">
        <f t="shared" si="34"/>
        <v>9.1272449999999996E-21</v>
      </c>
      <c r="BB404">
        <f t="shared" si="35"/>
        <v>1.9534389999999998E-20</v>
      </c>
    </row>
    <row r="405" spans="10:54">
      <c r="J405">
        <v>4.5739999999999899E-2</v>
      </c>
      <c r="K405">
        <v>5.2289999999999698E-2</v>
      </c>
      <c r="L405">
        <v>0.17837</v>
      </c>
      <c r="N405">
        <v>0.46983000000000003</v>
      </c>
      <c r="O405">
        <v>0.48787000000000003</v>
      </c>
      <c r="P405">
        <v>1.3246500000000001</v>
      </c>
      <c r="R405">
        <v>0.53495999999999999</v>
      </c>
      <c r="S405">
        <v>0.56738</v>
      </c>
      <c r="T405">
        <v>1.58602</v>
      </c>
      <c r="V405">
        <v>0.73792000000000002</v>
      </c>
      <c r="W405">
        <v>0.76090000000000002</v>
      </c>
      <c r="X405">
        <v>1.77329</v>
      </c>
      <c r="Z405">
        <v>1.0007600000000001</v>
      </c>
      <c r="AA405">
        <v>1.05002</v>
      </c>
      <c r="AB405">
        <v>1.91828</v>
      </c>
      <c r="AD405">
        <v>1.2155400000000001</v>
      </c>
      <c r="AE405">
        <v>1.22807</v>
      </c>
      <c r="AF405">
        <v>2.5194100000000001</v>
      </c>
      <c r="AH405">
        <v>1.1267400000000001</v>
      </c>
      <c r="AI405">
        <v>1.19276</v>
      </c>
      <c r="AJ405">
        <v>2.0525000000000002</v>
      </c>
      <c r="AL405">
        <v>1.37605</v>
      </c>
      <c r="AM405">
        <v>1.3432299999999999</v>
      </c>
      <c r="AN405">
        <v>2.6869299999999998</v>
      </c>
      <c r="AT405">
        <v>22</v>
      </c>
      <c r="AU405">
        <f t="shared" si="36"/>
        <v>1.0037391106853231</v>
      </c>
      <c r="AV405">
        <f t="shared" si="37"/>
        <v>1.003739110685323E+21</v>
      </c>
      <c r="AW405" s="4">
        <v>1.0435224999999999</v>
      </c>
      <c r="AX405" s="4">
        <v>1.071483</v>
      </c>
      <c r="AY405" s="4">
        <v>2.222731</v>
      </c>
      <c r="AZ405">
        <f t="shared" si="38"/>
        <v>1.0435224999999998E-20</v>
      </c>
      <c r="BA405">
        <f t="shared" si="34"/>
        <v>1.0714829999999998E-20</v>
      </c>
      <c r="BB405">
        <f t="shared" si="35"/>
        <v>2.2227309999999998E-20</v>
      </c>
    </row>
    <row r="406" spans="10:54">
      <c r="J406">
        <v>3.2482000000000002</v>
      </c>
      <c r="K406">
        <v>3.2318799999999999</v>
      </c>
      <c r="L406">
        <v>3.4070299999999998</v>
      </c>
      <c r="N406">
        <v>3.3075399999999999</v>
      </c>
      <c r="O406">
        <v>3.28288</v>
      </c>
      <c r="P406">
        <v>3.4279700000000002</v>
      </c>
      <c r="R406">
        <v>3.2950900000000001</v>
      </c>
      <c r="S406">
        <v>3.2785099999999998</v>
      </c>
      <c r="T406">
        <v>3.4877899999999999</v>
      </c>
      <c r="V406">
        <v>3.2653599999999998</v>
      </c>
      <c r="W406">
        <v>3.24837</v>
      </c>
      <c r="X406">
        <v>3.3571599999999999</v>
      </c>
      <c r="Z406">
        <v>3.2475700000000001</v>
      </c>
      <c r="AA406">
        <v>3.23881</v>
      </c>
      <c r="AB406">
        <v>3.40483</v>
      </c>
      <c r="AD406">
        <v>3.27407</v>
      </c>
      <c r="AE406">
        <v>3.2577199999999999</v>
      </c>
      <c r="AF406">
        <v>3.4006599999999998</v>
      </c>
      <c r="AH406">
        <v>3.2957100000000001</v>
      </c>
      <c r="AI406">
        <v>3.27826</v>
      </c>
      <c r="AJ406">
        <v>3.4243299999999999</v>
      </c>
      <c r="AL406">
        <v>3.23671</v>
      </c>
      <c r="AM406">
        <v>3.2182400000000002</v>
      </c>
      <c r="AN406">
        <v>3.41317</v>
      </c>
      <c r="AT406">
        <v>24</v>
      </c>
      <c r="AU406">
        <f t="shared" si="36"/>
        <v>1.0949881207476251</v>
      </c>
      <c r="AV406">
        <f t="shared" si="37"/>
        <v>1.094988120747625E+21</v>
      </c>
      <c r="AW406" s="4">
        <v>1.1813985</v>
      </c>
      <c r="AX406" s="4">
        <v>1.1879487499999999</v>
      </c>
      <c r="AY406" s="4">
        <v>2.4375537500000002</v>
      </c>
      <c r="AZ406">
        <f t="shared" si="38"/>
        <v>1.1813984999999999E-20</v>
      </c>
      <c r="BA406">
        <f t="shared" si="34"/>
        <v>1.1879487499999998E-20</v>
      </c>
      <c r="BB406">
        <f t="shared" si="35"/>
        <v>2.4375537500000001E-20</v>
      </c>
    </row>
    <row r="407" spans="10:54">
      <c r="J407">
        <v>3.64629</v>
      </c>
      <c r="K407">
        <v>3.6417999999999999</v>
      </c>
      <c r="L407">
        <v>4.2614799999999997</v>
      </c>
      <c r="N407">
        <v>3.6911100000000001</v>
      </c>
      <c r="O407">
        <v>3.7134299999999998</v>
      </c>
      <c r="P407">
        <v>5.1323699999999999</v>
      </c>
      <c r="R407">
        <v>3.4423900000000001</v>
      </c>
      <c r="S407">
        <v>3.43513</v>
      </c>
      <c r="T407">
        <v>3.8865799999999999</v>
      </c>
      <c r="V407">
        <v>3.45459</v>
      </c>
      <c r="W407">
        <v>3.4443100000000002</v>
      </c>
      <c r="X407">
        <v>3.6985600000000001</v>
      </c>
      <c r="Z407">
        <v>4.09931</v>
      </c>
      <c r="AA407">
        <v>4.0773599999999997</v>
      </c>
      <c r="AB407">
        <v>4.8754799999999996</v>
      </c>
      <c r="AD407">
        <v>4.3414599999999997</v>
      </c>
      <c r="AE407">
        <v>4.3838900000000001</v>
      </c>
      <c r="AF407">
        <v>7.2271299999999998</v>
      </c>
      <c r="AH407">
        <v>3.54861</v>
      </c>
      <c r="AI407">
        <v>3.5488</v>
      </c>
      <c r="AJ407">
        <v>3.9865200000000001</v>
      </c>
      <c r="AL407">
        <v>4.5590299999999999</v>
      </c>
      <c r="AM407">
        <v>4.4898899999999999</v>
      </c>
      <c r="AN407">
        <v>5.7305599999999997</v>
      </c>
    </row>
    <row r="408" spans="10:54">
      <c r="J408">
        <v>0.39809</v>
      </c>
      <c r="K408">
        <v>0.40992000000000001</v>
      </c>
      <c r="L408">
        <v>0.85445000000000004</v>
      </c>
      <c r="N408">
        <v>0.38357000000000002</v>
      </c>
      <c r="O408">
        <v>0.43054999999999999</v>
      </c>
      <c r="P408">
        <v>1.7043999999999999</v>
      </c>
      <c r="R408">
        <v>0.14729999999999999</v>
      </c>
      <c r="S408">
        <v>0.15662000000000001</v>
      </c>
      <c r="T408">
        <v>0.39878999999999998</v>
      </c>
      <c r="V408">
        <v>0.18923000000000001</v>
      </c>
      <c r="W408">
        <v>0.19594</v>
      </c>
      <c r="X408">
        <v>0.34139999999999998</v>
      </c>
      <c r="Z408">
        <v>0.85174000000000005</v>
      </c>
      <c r="AA408">
        <v>0.83855000000000002</v>
      </c>
      <c r="AB408">
        <v>1.47065</v>
      </c>
      <c r="AD408">
        <v>1.0673900000000001</v>
      </c>
      <c r="AE408">
        <v>1.1261699999999999</v>
      </c>
      <c r="AF408">
        <v>3.82647</v>
      </c>
      <c r="AH408">
        <v>0.25290000000000001</v>
      </c>
      <c r="AI408">
        <v>0.27054</v>
      </c>
      <c r="AJ408">
        <v>0.56218999999999997</v>
      </c>
      <c r="AL408">
        <v>1.3223199999999999</v>
      </c>
      <c r="AM408">
        <v>1.2716499999999999</v>
      </c>
      <c r="AN408">
        <v>2.3173900000000001</v>
      </c>
    </row>
    <row r="409" spans="10:54">
      <c r="J409">
        <v>3.2696800000000001</v>
      </c>
      <c r="K409">
        <v>3.2583000000000002</v>
      </c>
      <c r="L409">
        <v>3.4578899999999999</v>
      </c>
      <c r="N409">
        <v>3.2120099999999998</v>
      </c>
      <c r="O409">
        <v>3.1932900000000002</v>
      </c>
      <c r="P409">
        <v>3.3530799999999998</v>
      </c>
      <c r="R409">
        <v>3.3050199999999998</v>
      </c>
      <c r="S409">
        <v>3.28416</v>
      </c>
      <c r="T409">
        <v>3.4735800000000001</v>
      </c>
      <c r="V409">
        <v>3.2061000000000002</v>
      </c>
      <c r="W409">
        <v>3.1936200000000001</v>
      </c>
      <c r="X409">
        <v>3.36286</v>
      </c>
      <c r="Z409">
        <v>3.3505600000000002</v>
      </c>
      <c r="AA409">
        <v>3.32395</v>
      </c>
      <c r="AB409">
        <v>3.5419900000000002</v>
      </c>
      <c r="AD409">
        <v>3.36511</v>
      </c>
      <c r="AE409">
        <v>3.3409599999999999</v>
      </c>
      <c r="AF409">
        <v>3.4838499999999999</v>
      </c>
      <c r="AH409">
        <v>3.2754500000000002</v>
      </c>
      <c r="AI409">
        <v>3.2566199999999998</v>
      </c>
      <c r="AJ409">
        <v>3.3781599999999998</v>
      </c>
      <c r="AL409">
        <v>3.2482700000000002</v>
      </c>
      <c r="AM409">
        <v>3.24966</v>
      </c>
      <c r="AN409">
        <v>3.3826100000000001</v>
      </c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spans="10:54">
      <c r="J410">
        <v>3.33033</v>
      </c>
      <c r="K410">
        <v>3.3163</v>
      </c>
      <c r="L410">
        <v>3.6413600000000002</v>
      </c>
      <c r="N410">
        <v>3.6966399999999999</v>
      </c>
      <c r="O410">
        <v>3.6888800000000002</v>
      </c>
      <c r="P410">
        <v>4.1235799999999996</v>
      </c>
      <c r="R410">
        <v>4.0327500000000001</v>
      </c>
      <c r="S410">
        <v>4.0461</v>
      </c>
      <c r="T410">
        <v>5.7295400000000001</v>
      </c>
      <c r="V410">
        <v>3.92726</v>
      </c>
      <c r="W410">
        <v>3.9056999999999999</v>
      </c>
      <c r="X410">
        <v>5.5670000000000002</v>
      </c>
      <c r="Z410">
        <v>4.3856599999999997</v>
      </c>
      <c r="AA410">
        <v>4.38361</v>
      </c>
      <c r="AB410">
        <v>5.7188600000000003</v>
      </c>
      <c r="AD410">
        <v>3.6022500000000002</v>
      </c>
      <c r="AE410">
        <v>3.5797099999999999</v>
      </c>
      <c r="AF410">
        <v>4.0985399999999998</v>
      </c>
      <c r="AH410">
        <v>4.6087400000000001</v>
      </c>
      <c r="AI410">
        <v>4.6589099999999997</v>
      </c>
      <c r="AJ410">
        <v>6.5738099999999999</v>
      </c>
      <c r="AL410">
        <v>3.5036700000000001</v>
      </c>
      <c r="AM410">
        <v>3.5404499999999999</v>
      </c>
      <c r="AN410">
        <v>4.4124400000000001</v>
      </c>
    </row>
    <row r="411" spans="10:54">
      <c r="J411">
        <v>6.0649999999999898E-2</v>
      </c>
      <c r="K411">
        <v>5.7999999999999802E-2</v>
      </c>
      <c r="L411">
        <v>0.18346999999999999</v>
      </c>
      <c r="N411">
        <v>0.48463000000000001</v>
      </c>
      <c r="O411">
        <v>0.49558999999999997</v>
      </c>
      <c r="P411">
        <v>0.77049999999999996</v>
      </c>
      <c r="R411">
        <v>0.72772999999999999</v>
      </c>
      <c r="S411">
        <v>0.76193999999999995</v>
      </c>
      <c r="T411">
        <v>2.25596</v>
      </c>
      <c r="V411">
        <v>0.72116000000000002</v>
      </c>
      <c r="W411">
        <v>0.71208000000000005</v>
      </c>
      <c r="X411">
        <v>2.2041400000000002</v>
      </c>
      <c r="Z411">
        <v>1.0350999999999999</v>
      </c>
      <c r="AA411">
        <v>1.05966</v>
      </c>
      <c r="AB411">
        <v>2.1768700000000001</v>
      </c>
      <c r="AD411">
        <v>0.23713999999999999</v>
      </c>
      <c r="AE411">
        <v>0.23874999999999999</v>
      </c>
      <c r="AF411">
        <v>0.61468999999999996</v>
      </c>
      <c r="AH411">
        <v>1.3332900000000001</v>
      </c>
      <c r="AI411">
        <v>1.40229</v>
      </c>
      <c r="AJ411">
        <v>3.1956500000000001</v>
      </c>
      <c r="AL411">
        <v>0.25540000000000002</v>
      </c>
      <c r="AM411">
        <v>0.29078999999999999</v>
      </c>
      <c r="AN411">
        <v>1.02983</v>
      </c>
    </row>
    <row r="412" spans="10:54">
      <c r="J412">
        <v>3.1918000000000002</v>
      </c>
      <c r="K412">
        <v>3.1709800000000001</v>
      </c>
      <c r="L412">
        <v>3.3711000000000002</v>
      </c>
      <c r="N412">
        <v>3.3028200000000001</v>
      </c>
      <c r="O412">
        <v>3.2865500000000001</v>
      </c>
      <c r="P412">
        <v>3.4326400000000001</v>
      </c>
      <c r="R412">
        <v>3.2527200000000001</v>
      </c>
      <c r="S412">
        <v>3.2389000000000001</v>
      </c>
      <c r="T412">
        <v>3.3927499999999999</v>
      </c>
      <c r="V412">
        <v>3.2649900000000001</v>
      </c>
      <c r="W412">
        <v>3.2462800000000001</v>
      </c>
      <c r="X412">
        <v>3.4268700000000001</v>
      </c>
      <c r="Z412">
        <v>3.2450700000000001</v>
      </c>
      <c r="AA412">
        <v>3.22465</v>
      </c>
      <c r="AB412">
        <v>3.3884300000000001</v>
      </c>
      <c r="AD412">
        <v>3.3117899999999998</v>
      </c>
      <c r="AE412">
        <v>3.2971699999999999</v>
      </c>
      <c r="AF412">
        <v>3.4817900000000002</v>
      </c>
      <c r="AH412">
        <v>3.3285999999999998</v>
      </c>
      <c r="AI412">
        <v>3.30206</v>
      </c>
      <c r="AJ412">
        <v>3.4673500000000002</v>
      </c>
      <c r="AL412">
        <v>3.2135699999999998</v>
      </c>
      <c r="AM412">
        <v>3.1939700000000002</v>
      </c>
      <c r="AN412">
        <v>3.3725499999999999</v>
      </c>
    </row>
    <row r="413" spans="10:54">
      <c r="J413">
        <v>3.6052900000000001</v>
      </c>
      <c r="K413">
        <v>3.5882000000000001</v>
      </c>
      <c r="L413">
        <v>4.3175800000000004</v>
      </c>
      <c r="N413">
        <v>3.4001000000000001</v>
      </c>
      <c r="O413">
        <v>3.3658999999999999</v>
      </c>
      <c r="P413">
        <v>3.6900499999999998</v>
      </c>
      <c r="R413">
        <v>3.8131699999999999</v>
      </c>
      <c r="S413">
        <v>3.79291</v>
      </c>
      <c r="T413">
        <v>4.6883699999999999</v>
      </c>
      <c r="V413">
        <v>3.9782999999999999</v>
      </c>
      <c r="W413">
        <v>4.0165699999999998</v>
      </c>
      <c r="X413">
        <v>4.8998200000000001</v>
      </c>
      <c r="Z413">
        <v>4.2302999999999997</v>
      </c>
      <c r="AA413">
        <v>4.2865500000000001</v>
      </c>
      <c r="AB413">
        <v>5.6086799999999997</v>
      </c>
      <c r="AD413">
        <v>3.5162900000000001</v>
      </c>
      <c r="AE413">
        <v>3.5208200000000001</v>
      </c>
      <c r="AF413">
        <v>3.9196900000000001</v>
      </c>
      <c r="AH413">
        <v>4.7297500000000001</v>
      </c>
      <c r="AI413">
        <v>4.7342199999999997</v>
      </c>
      <c r="AJ413">
        <v>5.2986800000000001</v>
      </c>
      <c r="AL413">
        <v>4.7209700000000003</v>
      </c>
      <c r="AM413">
        <v>4.68973</v>
      </c>
      <c r="AN413">
        <v>7.6986800000000004</v>
      </c>
    </row>
    <row r="414" spans="10:54">
      <c r="J414">
        <v>0.41349000000000002</v>
      </c>
      <c r="K414">
        <v>0.41721999999999998</v>
      </c>
      <c r="L414">
        <v>0.94647999999999899</v>
      </c>
      <c r="N414">
        <v>9.7280000000000005E-2</v>
      </c>
      <c r="O414">
        <v>7.9349999999999796E-2</v>
      </c>
      <c r="P414">
        <v>0.25741000000000003</v>
      </c>
      <c r="R414">
        <v>0.56045</v>
      </c>
      <c r="S414">
        <v>0.55401</v>
      </c>
      <c r="T414">
        <v>1.29562</v>
      </c>
      <c r="V414">
        <v>0.71331</v>
      </c>
      <c r="W414">
        <v>0.77029000000000003</v>
      </c>
      <c r="X414">
        <v>1.47295</v>
      </c>
      <c r="Z414">
        <v>0.98523000000000005</v>
      </c>
      <c r="AA414">
        <v>1.0619000000000001</v>
      </c>
      <c r="AB414">
        <v>2.2202500000000001</v>
      </c>
      <c r="AD414">
        <v>0.20449999999999999</v>
      </c>
      <c r="AE414">
        <v>0.22364999999999999</v>
      </c>
      <c r="AF414">
        <v>0.43790000000000001</v>
      </c>
      <c r="AH414">
        <v>1.4011499999999999</v>
      </c>
      <c r="AI414">
        <v>1.4321600000000001</v>
      </c>
      <c r="AJ414">
        <v>1.8313299999999999</v>
      </c>
      <c r="AL414">
        <v>1.5074000000000001</v>
      </c>
      <c r="AM414">
        <v>1.49576</v>
      </c>
      <c r="AN414">
        <v>4.32613</v>
      </c>
    </row>
    <row r="415" spans="10:54">
      <c r="J415">
        <v>3.3541400000000001</v>
      </c>
      <c r="K415">
        <v>3.3289</v>
      </c>
      <c r="L415">
        <v>3.4473699999999998</v>
      </c>
      <c r="N415">
        <v>3.3115899999999998</v>
      </c>
      <c r="O415">
        <v>3.29535</v>
      </c>
      <c r="P415">
        <v>3.5073799999999999</v>
      </c>
      <c r="R415">
        <v>3.2898700000000001</v>
      </c>
      <c r="S415">
        <v>3.2639800000000001</v>
      </c>
      <c r="T415">
        <v>3.4344700000000001</v>
      </c>
      <c r="V415">
        <v>3.3159700000000001</v>
      </c>
      <c r="W415">
        <v>3.2965399999999998</v>
      </c>
      <c r="X415">
        <v>3.4799600000000002</v>
      </c>
      <c r="Z415">
        <v>3.2423700000000002</v>
      </c>
      <c r="AA415">
        <v>3.2282500000000001</v>
      </c>
      <c r="AB415">
        <v>3.3942199999999998</v>
      </c>
      <c r="AD415">
        <v>3.3037700000000001</v>
      </c>
      <c r="AE415">
        <v>3.2840500000000001</v>
      </c>
      <c r="AF415">
        <v>3.4321999999999999</v>
      </c>
      <c r="AH415">
        <v>3.29284</v>
      </c>
      <c r="AI415">
        <v>3.2677100000000001</v>
      </c>
      <c r="AJ415">
        <v>3.4601000000000002</v>
      </c>
      <c r="AL415">
        <v>3.3776099999999998</v>
      </c>
      <c r="AM415">
        <v>3.3534299999999999</v>
      </c>
      <c r="AN415">
        <v>3.5189900000000001</v>
      </c>
    </row>
    <row r="416" spans="10:54">
      <c r="J416">
        <v>3.6953800000000001</v>
      </c>
      <c r="K416">
        <v>3.6745299999999999</v>
      </c>
      <c r="L416">
        <v>4.7259900000000004</v>
      </c>
      <c r="N416">
        <v>3.4500799999999998</v>
      </c>
      <c r="O416">
        <v>3.4287800000000002</v>
      </c>
      <c r="P416">
        <v>3.7715100000000001</v>
      </c>
      <c r="R416">
        <v>3.7907700000000002</v>
      </c>
      <c r="S416">
        <v>3.7389299999999999</v>
      </c>
      <c r="T416">
        <v>4.5268100000000002</v>
      </c>
      <c r="V416">
        <v>4.2583099999999998</v>
      </c>
      <c r="W416">
        <v>4.2633799999999997</v>
      </c>
      <c r="X416">
        <v>5.2981199999999999</v>
      </c>
      <c r="Z416">
        <v>4.3416100000000002</v>
      </c>
      <c r="AA416">
        <v>4.3596199999999996</v>
      </c>
      <c r="AB416">
        <v>5.2526900000000003</v>
      </c>
      <c r="AD416">
        <v>4.6322599999999996</v>
      </c>
      <c r="AE416">
        <v>4.6535399999999996</v>
      </c>
      <c r="AF416">
        <v>6.5305799999999996</v>
      </c>
      <c r="AH416">
        <v>4.7082499999999996</v>
      </c>
      <c r="AI416">
        <v>4.74125</v>
      </c>
      <c r="AJ416">
        <v>6.4259300000000001</v>
      </c>
      <c r="AL416">
        <v>5.04129</v>
      </c>
      <c r="AM416">
        <v>4.98977</v>
      </c>
      <c r="AN416">
        <v>6.9688699999999999</v>
      </c>
    </row>
    <row r="417" spans="10:40">
      <c r="J417">
        <v>0.34123999999999999</v>
      </c>
      <c r="K417">
        <v>0.34562999999999999</v>
      </c>
      <c r="L417">
        <v>1.2786200000000001</v>
      </c>
      <c r="N417">
        <v>0.13849</v>
      </c>
      <c r="O417">
        <v>0.13342999999999999</v>
      </c>
      <c r="P417">
        <v>0.26412999999999998</v>
      </c>
      <c r="R417">
        <v>0.50090000000000001</v>
      </c>
      <c r="S417">
        <v>0.47494999999999998</v>
      </c>
      <c r="T417">
        <v>1.0923400000000001</v>
      </c>
      <c r="V417">
        <v>0.94233999999999996</v>
      </c>
      <c r="W417">
        <v>0.96683999999999903</v>
      </c>
      <c r="X417">
        <v>1.81816</v>
      </c>
      <c r="Z417">
        <v>1.09924</v>
      </c>
      <c r="AA417">
        <v>1.13137</v>
      </c>
      <c r="AB417">
        <v>1.8584700000000001</v>
      </c>
      <c r="AD417">
        <v>1.3284899999999999</v>
      </c>
      <c r="AE417">
        <v>1.3694900000000001</v>
      </c>
      <c r="AF417">
        <v>3.0983800000000001</v>
      </c>
      <c r="AH417">
        <v>1.4154100000000001</v>
      </c>
      <c r="AI417">
        <v>1.4735400000000001</v>
      </c>
      <c r="AJ417">
        <v>2.96583</v>
      </c>
      <c r="AL417">
        <v>1.66368</v>
      </c>
      <c r="AM417">
        <v>1.6363399999999999</v>
      </c>
      <c r="AN417">
        <v>3.4498799999999998</v>
      </c>
    </row>
    <row r="418" spans="10:40">
      <c r="J418">
        <v>3.2992699999999999</v>
      </c>
      <c r="K418">
        <v>3.2918599999999998</v>
      </c>
      <c r="L418">
        <v>3.4515899999999999</v>
      </c>
      <c r="N418">
        <v>3.3144499999999999</v>
      </c>
      <c r="O418">
        <v>3.2914300000000001</v>
      </c>
      <c r="P418">
        <v>3.47526</v>
      </c>
      <c r="R418">
        <v>3.2449400000000002</v>
      </c>
      <c r="S418">
        <v>3.2297199999999999</v>
      </c>
      <c r="T418">
        <v>3.4192900000000002</v>
      </c>
      <c r="V418">
        <v>3.2769699999999999</v>
      </c>
      <c r="W418">
        <v>3.25291</v>
      </c>
      <c r="X418">
        <v>3.42821</v>
      </c>
      <c r="Z418">
        <v>3.2354099999999999</v>
      </c>
      <c r="AA418">
        <v>3.2175500000000001</v>
      </c>
      <c r="AB418">
        <v>3.3806600000000002</v>
      </c>
      <c r="AD418">
        <v>3.298</v>
      </c>
      <c r="AE418">
        <v>3.2795100000000001</v>
      </c>
      <c r="AF418">
        <v>3.4255499999999999</v>
      </c>
      <c r="AH418">
        <v>3.22458</v>
      </c>
      <c r="AI418">
        <v>3.21469</v>
      </c>
      <c r="AJ418">
        <v>3.3981599999999998</v>
      </c>
      <c r="AL418">
        <v>3.2833899999999998</v>
      </c>
      <c r="AM418">
        <v>3.2621500000000001</v>
      </c>
      <c r="AN418">
        <v>3.3962699999999999</v>
      </c>
    </row>
    <row r="419" spans="10:40">
      <c r="J419">
        <v>3.6164299999999998</v>
      </c>
      <c r="K419">
        <v>3.63354</v>
      </c>
      <c r="L419">
        <v>4.1272500000000001</v>
      </c>
      <c r="N419">
        <v>3.92889</v>
      </c>
      <c r="O419">
        <v>3.9016199999999999</v>
      </c>
      <c r="P419">
        <v>4.8895</v>
      </c>
      <c r="R419">
        <v>3.34728</v>
      </c>
      <c r="S419">
        <v>3.3413400000000002</v>
      </c>
      <c r="T419">
        <v>3.8838900000000001</v>
      </c>
      <c r="V419">
        <v>3.9537</v>
      </c>
      <c r="W419">
        <v>3.9820700000000002</v>
      </c>
      <c r="X419">
        <v>4.4436799999999996</v>
      </c>
      <c r="Z419">
        <v>4.21732</v>
      </c>
      <c r="AA419">
        <v>4.2211299999999996</v>
      </c>
      <c r="AB419">
        <v>5.5460599999999998</v>
      </c>
      <c r="AD419">
        <v>4.1769400000000001</v>
      </c>
      <c r="AE419">
        <v>4.1864400000000002</v>
      </c>
      <c r="AF419">
        <v>5.1624999999999996</v>
      </c>
      <c r="AH419">
        <v>3.44841</v>
      </c>
      <c r="AI419">
        <v>3.4342100000000002</v>
      </c>
      <c r="AJ419">
        <v>4.0995900000000001</v>
      </c>
      <c r="AL419">
        <v>4.9553099999999999</v>
      </c>
      <c r="AM419">
        <v>4.9317500000000001</v>
      </c>
      <c r="AN419">
        <v>7.0664100000000003</v>
      </c>
    </row>
    <row r="420" spans="10:40">
      <c r="J420">
        <v>0.31716</v>
      </c>
      <c r="K420">
        <v>0.34167999999999998</v>
      </c>
      <c r="L420">
        <v>0.67566000000000004</v>
      </c>
      <c r="N420">
        <v>0.61443999999999999</v>
      </c>
      <c r="O420">
        <v>0.61019000000000001</v>
      </c>
      <c r="P420">
        <v>1.4142399999999999</v>
      </c>
      <c r="R420">
        <v>0.10234</v>
      </c>
      <c r="S420">
        <v>0.11162</v>
      </c>
      <c r="T420">
        <v>0.46460000000000001</v>
      </c>
      <c r="V420">
        <v>0.67673000000000005</v>
      </c>
      <c r="W420">
        <v>0.72916000000000003</v>
      </c>
      <c r="X420">
        <v>1.0154700000000001</v>
      </c>
      <c r="Z420">
        <v>0.98190999999999995</v>
      </c>
      <c r="AA420">
        <v>1.0035799999999999</v>
      </c>
      <c r="AB420">
        <v>2.1654</v>
      </c>
      <c r="AD420">
        <v>0.87894000000000005</v>
      </c>
      <c r="AE420">
        <v>0.90693000000000001</v>
      </c>
      <c r="AF420">
        <v>1.73695</v>
      </c>
      <c r="AH420">
        <v>0.22383</v>
      </c>
      <c r="AI420">
        <v>0.21951999999999999</v>
      </c>
      <c r="AJ420">
        <v>0.70143</v>
      </c>
      <c r="AL420">
        <v>1.6719200000000001</v>
      </c>
      <c r="AM420">
        <v>1.6696</v>
      </c>
      <c r="AN420">
        <v>3.67014</v>
      </c>
    </row>
    <row r="421" spans="10:40">
      <c r="J421">
        <v>3.2847900000000001</v>
      </c>
      <c r="K421">
        <v>3.2650800000000002</v>
      </c>
      <c r="L421">
        <v>3.4374199999999999</v>
      </c>
      <c r="N421">
        <v>3.3105000000000002</v>
      </c>
      <c r="O421">
        <v>3.28647</v>
      </c>
      <c r="P421">
        <v>3.4573299999999998</v>
      </c>
      <c r="R421">
        <v>3.23115</v>
      </c>
      <c r="S421">
        <v>3.21983</v>
      </c>
      <c r="T421">
        <v>3.3888799999999999</v>
      </c>
      <c r="V421">
        <v>3.2881399999999998</v>
      </c>
      <c r="W421">
        <v>3.27101</v>
      </c>
      <c r="X421">
        <v>3.4146000000000001</v>
      </c>
      <c r="Z421">
        <v>3.3198099999999999</v>
      </c>
      <c r="AA421">
        <v>3.3006500000000001</v>
      </c>
      <c r="AB421">
        <v>3.48265</v>
      </c>
      <c r="AD421">
        <v>3.2845499999999999</v>
      </c>
      <c r="AE421">
        <v>3.2629600000000001</v>
      </c>
      <c r="AF421">
        <v>3.39344</v>
      </c>
      <c r="AH421">
        <v>3.2234699999999998</v>
      </c>
      <c r="AI421">
        <v>3.2075900000000002</v>
      </c>
      <c r="AJ421">
        <v>3.3736600000000001</v>
      </c>
      <c r="AL421">
        <v>3.1960099999999998</v>
      </c>
      <c r="AM421">
        <v>3.1777600000000001</v>
      </c>
      <c r="AN421">
        <v>3.3262299999999998</v>
      </c>
    </row>
    <row r="422" spans="10:40">
      <c r="J422">
        <v>3.3752300000000002</v>
      </c>
      <c r="K422">
        <v>3.3631199999999999</v>
      </c>
      <c r="L422">
        <v>3.9348700000000001</v>
      </c>
      <c r="N422">
        <v>3.8073299999999999</v>
      </c>
      <c r="O422">
        <v>3.81081</v>
      </c>
      <c r="P422">
        <v>4.6616400000000002</v>
      </c>
      <c r="R422">
        <v>3.7601</v>
      </c>
      <c r="S422">
        <v>3.7463600000000001</v>
      </c>
      <c r="T422">
        <v>4.4641400000000004</v>
      </c>
      <c r="V422">
        <v>3.9554800000000001</v>
      </c>
      <c r="W422">
        <v>3.9450699999999999</v>
      </c>
      <c r="X422">
        <v>5.7678000000000003</v>
      </c>
      <c r="Z422">
        <v>4.32639</v>
      </c>
      <c r="AA422">
        <v>4.3217999999999996</v>
      </c>
      <c r="AB422">
        <v>5.5847300000000004</v>
      </c>
      <c r="AD422">
        <v>4.4296699999999998</v>
      </c>
      <c r="AE422">
        <v>4.4226000000000001</v>
      </c>
      <c r="AF422">
        <v>5.5981100000000001</v>
      </c>
      <c r="AH422">
        <v>4.3239099999999997</v>
      </c>
      <c r="AI422">
        <v>4.3610699999999998</v>
      </c>
      <c r="AJ422">
        <v>5.4695999999999998</v>
      </c>
      <c r="AL422">
        <v>4.64438</v>
      </c>
      <c r="AM422">
        <v>4.64025</v>
      </c>
      <c r="AN422">
        <v>5.7964900000000004</v>
      </c>
    </row>
    <row r="423" spans="10:40">
      <c r="J423">
        <v>9.0440000000000104E-2</v>
      </c>
      <c r="K423">
        <v>9.8039999999999697E-2</v>
      </c>
      <c r="L423">
        <v>0.49745</v>
      </c>
      <c r="N423">
        <v>0.49682999999999999</v>
      </c>
      <c r="O423">
        <v>0.52434000000000003</v>
      </c>
      <c r="P423">
        <v>1.20431</v>
      </c>
      <c r="R423">
        <v>0.52895000000000003</v>
      </c>
      <c r="S423">
        <v>0.52653000000000005</v>
      </c>
      <c r="T423">
        <v>1.0752600000000001</v>
      </c>
      <c r="V423">
        <v>0.66734000000000004</v>
      </c>
      <c r="W423">
        <v>0.67405999999999999</v>
      </c>
      <c r="X423">
        <v>2.3532000000000002</v>
      </c>
      <c r="Z423">
        <v>1.00658</v>
      </c>
      <c r="AA423">
        <v>1.02115</v>
      </c>
      <c r="AB423">
        <v>2.1020799999999999</v>
      </c>
      <c r="AD423">
        <v>1.1451199999999999</v>
      </c>
      <c r="AE423">
        <v>1.15964</v>
      </c>
      <c r="AF423">
        <v>2.2046700000000001</v>
      </c>
      <c r="AH423">
        <v>1.1004400000000001</v>
      </c>
      <c r="AI423">
        <v>1.1534800000000001</v>
      </c>
      <c r="AJ423">
        <v>2.0959400000000001</v>
      </c>
      <c r="AL423">
        <v>1.4483699999999999</v>
      </c>
      <c r="AM423">
        <v>1.4624900000000001</v>
      </c>
      <c r="AN423">
        <v>2.4702600000000001</v>
      </c>
    </row>
    <row r="424" spans="10:40">
      <c r="J424">
        <v>3.33162</v>
      </c>
      <c r="K424">
        <v>3.3072499999999998</v>
      </c>
      <c r="L424">
        <v>3.4884400000000002</v>
      </c>
      <c r="N424">
        <v>3.3245499999999999</v>
      </c>
      <c r="O424">
        <v>3.30036</v>
      </c>
      <c r="P424">
        <v>3.4663599999999999</v>
      </c>
      <c r="R424">
        <v>3.2681</v>
      </c>
      <c r="S424">
        <v>3.25231</v>
      </c>
      <c r="T424">
        <v>3.42049</v>
      </c>
      <c r="V424">
        <v>3.3062800000000001</v>
      </c>
      <c r="W424">
        <v>3.2857500000000002</v>
      </c>
      <c r="X424">
        <v>3.4785200000000001</v>
      </c>
      <c r="Z424">
        <v>3.2349700000000001</v>
      </c>
      <c r="AA424">
        <v>3.2139000000000002</v>
      </c>
      <c r="AB424">
        <v>3.3762500000000002</v>
      </c>
      <c r="AD424">
        <v>3.2131400000000001</v>
      </c>
      <c r="AE424">
        <v>3.1962000000000002</v>
      </c>
      <c r="AF424">
        <v>3.3295599999999999</v>
      </c>
      <c r="AH424">
        <v>3.3151000000000002</v>
      </c>
      <c r="AI424">
        <v>3.29189</v>
      </c>
      <c r="AJ424">
        <v>3.4427400000000001</v>
      </c>
      <c r="AL424">
        <v>3.31738</v>
      </c>
      <c r="AM424">
        <v>3.2997100000000001</v>
      </c>
      <c r="AN424">
        <v>3.4603899999999999</v>
      </c>
    </row>
    <row r="425" spans="10:40">
      <c r="J425">
        <v>3.6515399999999998</v>
      </c>
      <c r="K425">
        <v>3.63855</v>
      </c>
      <c r="L425">
        <v>3.9770400000000001</v>
      </c>
      <c r="N425">
        <v>3.9231600000000002</v>
      </c>
      <c r="O425">
        <v>3.9243600000000001</v>
      </c>
      <c r="P425">
        <v>5.03714</v>
      </c>
      <c r="R425">
        <v>3.3608699999999998</v>
      </c>
      <c r="S425">
        <v>3.3538700000000001</v>
      </c>
      <c r="T425">
        <v>3.8046000000000002</v>
      </c>
      <c r="V425">
        <v>4.1689100000000003</v>
      </c>
      <c r="W425">
        <v>4.1596099999999998</v>
      </c>
      <c r="X425">
        <v>5.7318800000000003</v>
      </c>
      <c r="Z425">
        <v>4.1443500000000002</v>
      </c>
      <c r="AA425">
        <v>4.1521600000000003</v>
      </c>
      <c r="AB425">
        <v>4.8852200000000003</v>
      </c>
      <c r="AD425">
        <v>4.3033000000000001</v>
      </c>
      <c r="AE425">
        <v>4.3097799999999999</v>
      </c>
      <c r="AF425">
        <v>5.4398999999999997</v>
      </c>
      <c r="AH425">
        <v>4.6966000000000001</v>
      </c>
      <c r="AI425">
        <v>4.6975300000000004</v>
      </c>
      <c r="AJ425">
        <v>5.8921900000000003</v>
      </c>
      <c r="AL425">
        <v>3.589</v>
      </c>
      <c r="AM425">
        <v>3.5701000000000001</v>
      </c>
      <c r="AN425">
        <v>4.0263999999999998</v>
      </c>
    </row>
    <row r="426" spans="10:40">
      <c r="J426">
        <v>0.31991999999999998</v>
      </c>
      <c r="K426">
        <v>0.33129999999999998</v>
      </c>
      <c r="L426">
        <v>0.48859999999999998</v>
      </c>
      <c r="N426">
        <v>0.59860999999999998</v>
      </c>
      <c r="O426">
        <v>0.624</v>
      </c>
      <c r="P426">
        <v>1.5707800000000001</v>
      </c>
      <c r="R426">
        <v>9.27700000000002E-2</v>
      </c>
      <c r="S426">
        <v>0.10156</v>
      </c>
      <c r="T426">
        <v>0.38411000000000001</v>
      </c>
      <c r="V426">
        <v>0.86263000000000001</v>
      </c>
      <c r="W426">
        <v>0.87385999999999997</v>
      </c>
      <c r="X426">
        <v>2.2533599999999998</v>
      </c>
      <c r="Z426">
        <v>0.90937999999999997</v>
      </c>
      <c r="AA426">
        <v>0.93825999999999998</v>
      </c>
      <c r="AB426">
        <v>1.5089699999999999</v>
      </c>
      <c r="AD426">
        <v>1.09016</v>
      </c>
      <c r="AE426">
        <v>1.11358</v>
      </c>
      <c r="AF426">
        <v>2.1103399999999999</v>
      </c>
      <c r="AH426">
        <v>1.3815</v>
      </c>
      <c r="AI426">
        <v>1.40564</v>
      </c>
      <c r="AJ426">
        <v>2.4494500000000001</v>
      </c>
      <c r="AL426">
        <v>0.27161999999999997</v>
      </c>
      <c r="AM426">
        <v>0.27039000000000002</v>
      </c>
      <c r="AN426">
        <v>0.56601000000000001</v>
      </c>
    </row>
    <row r="427" spans="10:40">
      <c r="J427">
        <v>3.28891</v>
      </c>
      <c r="K427">
        <v>3.2656900000000002</v>
      </c>
      <c r="L427">
        <v>3.3892199999999999</v>
      </c>
      <c r="N427">
        <v>3.26864</v>
      </c>
      <c r="O427">
        <v>3.2502200000000001</v>
      </c>
      <c r="P427">
        <v>3.4150200000000002</v>
      </c>
      <c r="R427">
        <v>3.3082199999999999</v>
      </c>
      <c r="S427">
        <v>3.2993299999999999</v>
      </c>
      <c r="T427">
        <v>3.4948399999999999</v>
      </c>
      <c r="V427">
        <v>3.16303</v>
      </c>
      <c r="W427">
        <v>3.1480700000000001</v>
      </c>
      <c r="X427">
        <v>3.3096299999999998</v>
      </c>
      <c r="Z427">
        <v>3.2509899999999998</v>
      </c>
      <c r="AA427">
        <v>3.2307800000000002</v>
      </c>
      <c r="AB427">
        <v>3.4089999999999998</v>
      </c>
      <c r="AD427">
        <v>3.2239300000000002</v>
      </c>
      <c r="AE427">
        <v>3.21102</v>
      </c>
      <c r="AF427">
        <v>3.3594400000000002</v>
      </c>
      <c r="AH427">
        <v>3.3187000000000002</v>
      </c>
      <c r="AI427">
        <v>3.30071</v>
      </c>
      <c r="AJ427">
        <v>3.4648400000000001</v>
      </c>
      <c r="AL427">
        <v>3.2010200000000002</v>
      </c>
      <c r="AM427">
        <v>3.1753499999999999</v>
      </c>
      <c r="AN427">
        <v>3.3228800000000001</v>
      </c>
    </row>
    <row r="428" spans="10:40">
      <c r="J428">
        <v>3.35677</v>
      </c>
      <c r="K428">
        <v>3.34552</v>
      </c>
      <c r="L428">
        <v>3.6065100000000001</v>
      </c>
      <c r="N428">
        <v>3.67</v>
      </c>
      <c r="O428">
        <v>3.64174</v>
      </c>
      <c r="P428">
        <v>4.4498300000000004</v>
      </c>
      <c r="R428">
        <v>3.4916200000000002</v>
      </c>
      <c r="S428">
        <v>3.4808300000000001</v>
      </c>
      <c r="T428">
        <v>3.8510900000000001</v>
      </c>
      <c r="V428">
        <v>3.9872999999999998</v>
      </c>
      <c r="W428">
        <v>3.9668999999999999</v>
      </c>
      <c r="X428">
        <v>4.7621700000000002</v>
      </c>
      <c r="Z428">
        <v>4.1040599999999996</v>
      </c>
      <c r="AA428">
        <v>4.0991099999999996</v>
      </c>
      <c r="AB428">
        <v>5.1094099999999996</v>
      </c>
      <c r="AD428">
        <v>4.4744299999999999</v>
      </c>
      <c r="AE428">
        <v>4.5044300000000002</v>
      </c>
      <c r="AF428">
        <v>5.6191500000000003</v>
      </c>
      <c r="AH428">
        <v>4.5042400000000002</v>
      </c>
      <c r="AI428">
        <v>4.4823000000000004</v>
      </c>
      <c r="AJ428">
        <v>6.9257299999999997</v>
      </c>
      <c r="AL428">
        <v>4.7978699999999996</v>
      </c>
      <c r="AM428">
        <v>4.8329700000000004</v>
      </c>
      <c r="AN428">
        <v>5.9824200000000003</v>
      </c>
    </row>
    <row r="429" spans="10:40">
      <c r="J429">
        <v>6.7860000000000004E-2</v>
      </c>
      <c r="K429">
        <v>7.9829999999999804E-2</v>
      </c>
      <c r="L429">
        <v>0.21729000000000001</v>
      </c>
      <c r="N429">
        <v>0.40135999999999999</v>
      </c>
      <c r="O429">
        <v>0.39151999999999998</v>
      </c>
      <c r="P429">
        <v>1.03481</v>
      </c>
      <c r="R429">
        <v>0.18340000000000001</v>
      </c>
      <c r="S429">
        <v>0.18149999999999999</v>
      </c>
      <c r="T429">
        <v>0.35625000000000001</v>
      </c>
      <c r="V429">
        <v>0.82426999999999995</v>
      </c>
      <c r="W429">
        <v>0.81882999999999995</v>
      </c>
      <c r="X429">
        <v>1.4525399999999999</v>
      </c>
      <c r="Z429">
        <v>0.85306999999999999</v>
      </c>
      <c r="AA429">
        <v>0.86832999999999905</v>
      </c>
      <c r="AB429">
        <v>1.70041</v>
      </c>
      <c r="AD429">
        <v>1.2504999999999999</v>
      </c>
      <c r="AE429">
        <v>1.2934099999999999</v>
      </c>
      <c r="AF429">
        <v>2.2597100000000001</v>
      </c>
      <c r="AH429">
        <v>1.18554</v>
      </c>
      <c r="AI429">
        <v>1.1815899999999999</v>
      </c>
      <c r="AJ429">
        <v>3.46089</v>
      </c>
      <c r="AL429">
        <v>1.5968500000000001</v>
      </c>
      <c r="AM429">
        <v>1.6576200000000001</v>
      </c>
      <c r="AN429">
        <v>2.6595399999999998</v>
      </c>
    </row>
    <row r="430" spans="10:40">
      <c r="J430">
        <v>3.2581500000000001</v>
      </c>
      <c r="K430">
        <v>3.24085</v>
      </c>
      <c r="L430">
        <v>3.4042300000000001</v>
      </c>
      <c r="N430">
        <v>3.2457099999999999</v>
      </c>
      <c r="O430">
        <v>3.2323599999999999</v>
      </c>
      <c r="P430">
        <v>3.4424899999999998</v>
      </c>
      <c r="R430">
        <v>3.27881</v>
      </c>
      <c r="S430">
        <v>3.2646899999999999</v>
      </c>
      <c r="T430">
        <v>3.4449999999999998</v>
      </c>
      <c r="V430">
        <v>3.2925900000000001</v>
      </c>
      <c r="W430">
        <v>3.28165</v>
      </c>
      <c r="X430">
        <v>3.4375</v>
      </c>
      <c r="Z430">
        <v>3.29731</v>
      </c>
      <c r="AA430">
        <v>3.2806199999999999</v>
      </c>
      <c r="AB430">
        <v>3.4478800000000001</v>
      </c>
      <c r="AD430">
        <v>3.2189000000000001</v>
      </c>
      <c r="AE430">
        <v>3.2082099999999998</v>
      </c>
      <c r="AF430">
        <v>3.3506100000000001</v>
      </c>
      <c r="AH430">
        <v>3.2680199999999999</v>
      </c>
      <c r="AI430">
        <v>3.2475700000000001</v>
      </c>
      <c r="AJ430">
        <v>3.42516</v>
      </c>
      <c r="AL430">
        <v>3.36951</v>
      </c>
      <c r="AM430">
        <v>3.34009</v>
      </c>
      <c r="AN430">
        <v>3.5189499999999998</v>
      </c>
    </row>
    <row r="431" spans="10:40">
      <c r="J431">
        <v>3.3479899999999998</v>
      </c>
      <c r="K431">
        <v>3.3387899999999999</v>
      </c>
      <c r="L431">
        <v>3.7346900000000001</v>
      </c>
      <c r="N431">
        <v>3.3559100000000002</v>
      </c>
      <c r="O431">
        <v>3.34842</v>
      </c>
      <c r="P431">
        <v>3.6572399999999998</v>
      </c>
      <c r="R431">
        <v>3.9492099999999999</v>
      </c>
      <c r="S431">
        <v>3.99485</v>
      </c>
      <c r="T431">
        <v>4.8145300000000004</v>
      </c>
      <c r="V431">
        <v>3.4703400000000002</v>
      </c>
      <c r="W431">
        <v>3.4800300000000002</v>
      </c>
      <c r="X431">
        <v>3.9339900000000001</v>
      </c>
      <c r="Z431">
        <v>3.5295100000000001</v>
      </c>
      <c r="AA431">
        <v>3.5111500000000002</v>
      </c>
      <c r="AB431">
        <v>4.0605799999999999</v>
      </c>
      <c r="AD431">
        <v>3.3671500000000001</v>
      </c>
      <c r="AE431">
        <v>3.3742999999999999</v>
      </c>
      <c r="AF431">
        <v>3.73597</v>
      </c>
      <c r="AH431">
        <v>4.5586200000000003</v>
      </c>
      <c r="AI431">
        <v>4.6048799999999996</v>
      </c>
      <c r="AJ431">
        <v>6.8770499999999997</v>
      </c>
      <c r="AL431">
        <v>4.6932600000000004</v>
      </c>
      <c r="AM431">
        <v>4.7401</v>
      </c>
      <c r="AN431">
        <v>6.1813000000000002</v>
      </c>
    </row>
    <row r="432" spans="10:40">
      <c r="J432">
        <v>8.98400000000001E-2</v>
      </c>
      <c r="K432">
        <v>9.7939999999999902E-2</v>
      </c>
      <c r="L432">
        <v>0.33045999999999998</v>
      </c>
      <c r="N432">
        <v>0.11020000000000001</v>
      </c>
      <c r="O432">
        <v>0.11606</v>
      </c>
      <c r="P432">
        <v>0.21475</v>
      </c>
      <c r="R432">
        <v>0.6704</v>
      </c>
      <c r="S432">
        <v>0.73016000000000003</v>
      </c>
      <c r="T432">
        <v>1.3695299999999999</v>
      </c>
      <c r="V432">
        <v>0.17774999999999999</v>
      </c>
      <c r="W432">
        <v>0.19838</v>
      </c>
      <c r="X432">
        <v>0.49648999999999999</v>
      </c>
      <c r="Z432">
        <v>0.23219999999999999</v>
      </c>
      <c r="AA432">
        <v>0.23053000000000001</v>
      </c>
      <c r="AB432">
        <v>0.61270000000000002</v>
      </c>
      <c r="AD432">
        <v>0.14824999999999999</v>
      </c>
      <c r="AE432">
        <v>0.16608999999999999</v>
      </c>
      <c r="AF432">
        <v>0.38535999999999998</v>
      </c>
      <c r="AH432">
        <v>1.2906</v>
      </c>
      <c r="AI432">
        <v>1.35731</v>
      </c>
      <c r="AJ432">
        <v>3.4518900000000001</v>
      </c>
      <c r="AL432">
        <v>1.32375</v>
      </c>
      <c r="AM432">
        <v>1.40001</v>
      </c>
      <c r="AN432">
        <v>2.66235</v>
      </c>
    </row>
    <row r="433" spans="10:40">
      <c r="J433">
        <v>3.23129</v>
      </c>
      <c r="K433">
        <v>3.2146599999999999</v>
      </c>
      <c r="L433">
        <v>3.3842300000000001</v>
      </c>
      <c r="N433">
        <v>3.31507</v>
      </c>
      <c r="O433">
        <v>3.3014700000000001</v>
      </c>
      <c r="P433">
        <v>3.4817</v>
      </c>
      <c r="R433">
        <v>3.3060299999999998</v>
      </c>
      <c r="S433">
        <v>3.2844099999999998</v>
      </c>
      <c r="T433">
        <v>3.44068</v>
      </c>
      <c r="V433">
        <v>3.3187600000000002</v>
      </c>
      <c r="W433">
        <v>3.3004799999999999</v>
      </c>
      <c r="X433">
        <v>3.44835</v>
      </c>
      <c r="Z433">
        <v>3.2619400000000001</v>
      </c>
      <c r="AA433">
        <v>3.23841</v>
      </c>
      <c r="AB433">
        <v>3.3940800000000002</v>
      </c>
      <c r="AD433">
        <v>3.31928</v>
      </c>
      <c r="AE433">
        <v>3.3029700000000002</v>
      </c>
      <c r="AF433">
        <v>3.4668000000000001</v>
      </c>
      <c r="AH433">
        <v>3.22098</v>
      </c>
      <c r="AI433">
        <v>3.19598</v>
      </c>
      <c r="AJ433">
        <v>3.33257</v>
      </c>
      <c r="AL433">
        <v>3.3249599999999999</v>
      </c>
      <c r="AM433">
        <v>3.3091300000000001</v>
      </c>
      <c r="AN433">
        <v>3.4764200000000001</v>
      </c>
    </row>
    <row r="434" spans="10:40">
      <c r="J434">
        <v>3.6827200000000002</v>
      </c>
      <c r="K434">
        <v>3.6885500000000002</v>
      </c>
      <c r="L434">
        <v>4.3732300000000004</v>
      </c>
      <c r="N434">
        <v>3.7487499999999998</v>
      </c>
      <c r="O434">
        <v>3.74763</v>
      </c>
      <c r="P434">
        <v>4.6590800000000003</v>
      </c>
      <c r="R434">
        <v>3.8874</v>
      </c>
      <c r="S434">
        <v>3.8885700000000001</v>
      </c>
      <c r="T434">
        <v>4.5888099999999996</v>
      </c>
      <c r="V434">
        <v>3.4221900000000001</v>
      </c>
      <c r="W434">
        <v>3.4229500000000002</v>
      </c>
      <c r="X434">
        <v>3.7634099999999999</v>
      </c>
      <c r="Z434">
        <v>4.33249</v>
      </c>
      <c r="AA434">
        <v>4.3621499999999997</v>
      </c>
      <c r="AB434">
        <v>5.7949999999999999</v>
      </c>
      <c r="AD434">
        <v>4.4133899999999997</v>
      </c>
      <c r="AE434">
        <v>4.4047299999999998</v>
      </c>
      <c r="AF434">
        <v>5.7104299999999997</v>
      </c>
      <c r="AH434">
        <v>4.2977499999999997</v>
      </c>
      <c r="AI434">
        <v>4.2034900000000004</v>
      </c>
      <c r="AJ434">
        <v>4.9412200000000004</v>
      </c>
      <c r="AL434">
        <v>4.9028700000000001</v>
      </c>
      <c r="AM434">
        <v>4.9104700000000001</v>
      </c>
      <c r="AN434">
        <v>6.8729500000000003</v>
      </c>
    </row>
    <row r="435" spans="10:40">
      <c r="J435">
        <v>0.45143</v>
      </c>
      <c r="K435">
        <v>0.47388999999999998</v>
      </c>
      <c r="L435">
        <v>0.98899999999999999</v>
      </c>
      <c r="N435">
        <v>0.43368000000000001</v>
      </c>
      <c r="O435">
        <v>0.44616</v>
      </c>
      <c r="P435">
        <v>1.1773800000000001</v>
      </c>
      <c r="R435">
        <v>0.58137000000000005</v>
      </c>
      <c r="S435">
        <v>0.60416000000000003</v>
      </c>
      <c r="T435">
        <v>1.1481300000000001</v>
      </c>
      <c r="V435">
        <v>0.10342999999999999</v>
      </c>
      <c r="W435">
        <v>0.12247</v>
      </c>
      <c r="X435">
        <v>0.31506000000000001</v>
      </c>
      <c r="Z435">
        <v>1.0705499999999999</v>
      </c>
      <c r="AA435">
        <v>1.12374</v>
      </c>
      <c r="AB435">
        <v>2.4009200000000002</v>
      </c>
      <c r="AD435">
        <v>1.0941099999999999</v>
      </c>
      <c r="AE435">
        <v>1.1017600000000001</v>
      </c>
      <c r="AF435">
        <v>2.24363</v>
      </c>
      <c r="AH435">
        <v>1.07677</v>
      </c>
      <c r="AI435">
        <v>1.0075099999999999</v>
      </c>
      <c r="AJ435">
        <v>1.6086499999999999</v>
      </c>
      <c r="AL435">
        <v>1.5779099999999999</v>
      </c>
      <c r="AM435">
        <v>1.60134</v>
      </c>
      <c r="AN435">
        <v>3.3965299999999998</v>
      </c>
    </row>
    <row r="436" spans="10:40">
      <c r="J436">
        <v>3.2440199999999999</v>
      </c>
      <c r="K436">
        <v>3.2236699999999998</v>
      </c>
      <c r="L436">
        <v>3.3916499999999998</v>
      </c>
      <c r="N436">
        <v>3.3073100000000002</v>
      </c>
      <c r="O436">
        <v>3.2875899999999998</v>
      </c>
      <c r="P436">
        <v>3.4666899999999998</v>
      </c>
      <c r="R436">
        <v>3.1753499999999999</v>
      </c>
      <c r="S436">
        <v>3.1589999999999998</v>
      </c>
      <c r="T436">
        <v>3.3421699999999999</v>
      </c>
      <c r="V436">
        <v>3.2797399999999999</v>
      </c>
      <c r="W436">
        <v>3.26694</v>
      </c>
      <c r="X436">
        <v>3.4230399999999999</v>
      </c>
      <c r="Z436">
        <v>3.2056800000000001</v>
      </c>
      <c r="AA436">
        <v>3.18465</v>
      </c>
      <c r="AB436">
        <v>3.3647999999999998</v>
      </c>
      <c r="AD436">
        <v>3.22525</v>
      </c>
      <c r="AE436">
        <v>3.2100900000000001</v>
      </c>
      <c r="AF436">
        <v>3.3766600000000002</v>
      </c>
      <c r="AH436">
        <v>3.2328100000000002</v>
      </c>
      <c r="AI436">
        <v>3.2195</v>
      </c>
      <c r="AJ436">
        <v>3.4073899999999999</v>
      </c>
      <c r="AL436">
        <v>3.3220399999999999</v>
      </c>
      <c r="AM436">
        <v>3.3011400000000002</v>
      </c>
      <c r="AN436">
        <v>3.48245</v>
      </c>
    </row>
    <row r="437" spans="10:40">
      <c r="J437">
        <v>3.6635200000000001</v>
      </c>
      <c r="K437">
        <v>3.64676</v>
      </c>
      <c r="L437">
        <v>4.28749</v>
      </c>
      <c r="N437">
        <v>3.8547199999999999</v>
      </c>
      <c r="O437">
        <v>3.8494999999999999</v>
      </c>
      <c r="P437">
        <v>5.1162599999999996</v>
      </c>
      <c r="R437">
        <v>3.76396</v>
      </c>
      <c r="S437">
        <v>3.76485</v>
      </c>
      <c r="T437">
        <v>4.5732200000000001</v>
      </c>
      <c r="V437">
        <v>3.4052600000000002</v>
      </c>
      <c r="W437">
        <v>3.3930199999999999</v>
      </c>
      <c r="X437">
        <v>3.7778700000000001</v>
      </c>
      <c r="Z437">
        <v>4.23224</v>
      </c>
      <c r="AA437">
        <v>4.26424</v>
      </c>
      <c r="AB437">
        <v>5.0961499999999997</v>
      </c>
      <c r="AD437">
        <v>4.3185700000000002</v>
      </c>
      <c r="AE437">
        <v>4.2845700000000004</v>
      </c>
      <c r="AF437">
        <v>6.8376400000000004</v>
      </c>
      <c r="AH437">
        <v>4.7834899999999996</v>
      </c>
      <c r="AI437">
        <v>4.8093599999999999</v>
      </c>
      <c r="AJ437">
        <v>5.9480399999999998</v>
      </c>
      <c r="AL437">
        <v>4.8807099999999997</v>
      </c>
      <c r="AM437">
        <v>4.8686800000000003</v>
      </c>
      <c r="AN437">
        <v>6.8447199999999997</v>
      </c>
    </row>
    <row r="438" spans="10:40">
      <c r="J438">
        <v>0.41949999999999998</v>
      </c>
      <c r="K438">
        <v>0.42309000000000002</v>
      </c>
      <c r="L438">
        <v>0.89583999999999997</v>
      </c>
      <c r="N438">
        <v>0.54740999999999995</v>
      </c>
      <c r="O438">
        <v>0.56191000000000002</v>
      </c>
      <c r="P438">
        <v>1.64957</v>
      </c>
      <c r="R438">
        <v>0.58860999999999997</v>
      </c>
      <c r="S438">
        <v>0.60585</v>
      </c>
      <c r="T438">
        <v>1.23105</v>
      </c>
      <c r="V438">
        <v>0.12551999999999999</v>
      </c>
      <c r="W438">
        <v>0.12608</v>
      </c>
      <c r="X438">
        <v>0.35482999999999998</v>
      </c>
      <c r="Z438">
        <v>1.0265599999999999</v>
      </c>
      <c r="AA438">
        <v>1.07959</v>
      </c>
      <c r="AB438">
        <v>1.7313499999999999</v>
      </c>
      <c r="AD438">
        <v>1.0933200000000001</v>
      </c>
      <c r="AE438">
        <v>1.0744800000000001</v>
      </c>
      <c r="AF438">
        <v>3.4609800000000002</v>
      </c>
      <c r="AH438">
        <v>1.5506800000000001</v>
      </c>
      <c r="AI438">
        <v>1.5898600000000001</v>
      </c>
      <c r="AJ438">
        <v>2.5406499999999999</v>
      </c>
      <c r="AL438">
        <v>1.55867</v>
      </c>
      <c r="AM438">
        <v>1.5675399999999999</v>
      </c>
      <c r="AN438">
        <v>3.3622700000000001</v>
      </c>
    </row>
    <row r="439" spans="10:40">
      <c r="J439">
        <v>3.2613300000000001</v>
      </c>
      <c r="K439">
        <v>3.2474400000000001</v>
      </c>
      <c r="L439">
        <v>3.41493</v>
      </c>
      <c r="N439">
        <v>3.2634500000000002</v>
      </c>
      <c r="O439">
        <v>3.23997</v>
      </c>
      <c r="P439">
        <v>3.4142700000000001</v>
      </c>
      <c r="R439">
        <v>3.2911199999999998</v>
      </c>
      <c r="S439">
        <v>3.27407</v>
      </c>
      <c r="T439">
        <v>3.4434900000000002</v>
      </c>
      <c r="V439">
        <v>3.24472</v>
      </c>
      <c r="W439">
        <v>3.2276899999999999</v>
      </c>
      <c r="X439">
        <v>3.41818</v>
      </c>
      <c r="Z439">
        <v>3.2480799999999999</v>
      </c>
      <c r="AA439">
        <v>3.2304400000000002</v>
      </c>
      <c r="AB439">
        <v>3.41818</v>
      </c>
      <c r="AD439">
        <v>3.3056899999999998</v>
      </c>
      <c r="AE439">
        <v>3.2833100000000002</v>
      </c>
      <c r="AF439">
        <v>3.4475799999999999</v>
      </c>
      <c r="AH439">
        <v>3.2959000000000001</v>
      </c>
      <c r="AI439">
        <v>3.27826</v>
      </c>
      <c r="AJ439">
        <v>3.4639600000000002</v>
      </c>
      <c r="AL439">
        <v>3.2502900000000001</v>
      </c>
      <c r="AM439">
        <v>3.2288199999999998</v>
      </c>
      <c r="AN439">
        <v>3.3991699999999998</v>
      </c>
    </row>
    <row r="440" spans="10:40">
      <c r="J440">
        <v>3.6047199999999999</v>
      </c>
      <c r="K440">
        <v>3.6321500000000002</v>
      </c>
      <c r="L440">
        <v>4.2432699999999999</v>
      </c>
      <c r="N440">
        <v>3.7343299999999999</v>
      </c>
      <c r="O440">
        <v>3.71536</v>
      </c>
      <c r="P440">
        <v>4.3802700000000003</v>
      </c>
      <c r="R440">
        <v>3.4643000000000002</v>
      </c>
      <c r="S440">
        <v>3.45262</v>
      </c>
      <c r="T440">
        <v>3.7590699999999999</v>
      </c>
      <c r="V440">
        <v>4.1618000000000004</v>
      </c>
      <c r="W440">
        <v>4.1994699999999998</v>
      </c>
      <c r="X440">
        <v>5.7034399999999996</v>
      </c>
      <c r="Z440">
        <v>4.16676</v>
      </c>
      <c r="AA440">
        <v>4.1770800000000001</v>
      </c>
      <c r="AB440">
        <v>4.7419099999999998</v>
      </c>
      <c r="AD440">
        <v>4.4699400000000002</v>
      </c>
      <c r="AE440">
        <v>4.5523499999999997</v>
      </c>
      <c r="AF440">
        <v>6.4717200000000004</v>
      </c>
      <c r="AH440">
        <v>3.54657</v>
      </c>
      <c r="AI440">
        <v>3.5449000000000002</v>
      </c>
      <c r="AJ440">
        <v>4.1850199999999997</v>
      </c>
      <c r="AL440">
        <v>4.7823000000000002</v>
      </c>
      <c r="AM440">
        <v>4.74688</v>
      </c>
      <c r="AN440">
        <v>5.9817799999999997</v>
      </c>
    </row>
    <row r="441" spans="10:40">
      <c r="J441">
        <v>0.34338999999999997</v>
      </c>
      <c r="K441">
        <v>0.38471</v>
      </c>
      <c r="L441">
        <v>0.82833999999999997</v>
      </c>
      <c r="N441">
        <v>0.47088000000000002</v>
      </c>
      <c r="O441">
        <v>0.47538999999999998</v>
      </c>
      <c r="P441">
        <v>0.96599999999999997</v>
      </c>
      <c r="R441">
        <v>0.17318</v>
      </c>
      <c r="S441">
        <v>0.17854999999999999</v>
      </c>
      <c r="T441">
        <v>0.31558000000000003</v>
      </c>
      <c r="V441">
        <v>0.91708000000000001</v>
      </c>
      <c r="W441">
        <v>0.97177999999999998</v>
      </c>
      <c r="X441">
        <v>2.2852600000000001</v>
      </c>
      <c r="Z441">
        <v>0.91868000000000005</v>
      </c>
      <c r="AA441">
        <v>0.94664000000000004</v>
      </c>
      <c r="AB441">
        <v>1.3237300000000001</v>
      </c>
      <c r="AD441">
        <v>1.16425</v>
      </c>
      <c r="AE441">
        <v>1.2690399999999999</v>
      </c>
      <c r="AF441">
        <v>3.0241400000000001</v>
      </c>
      <c r="AH441">
        <v>0.25067</v>
      </c>
      <c r="AI441">
        <v>0.26663999999999999</v>
      </c>
      <c r="AJ441">
        <v>0.72106000000000003</v>
      </c>
      <c r="AL441">
        <v>1.5320100000000001</v>
      </c>
      <c r="AM441">
        <v>1.51806</v>
      </c>
      <c r="AN441">
        <v>2.5826099999999999</v>
      </c>
    </row>
    <row r="442" spans="10:40">
      <c r="N442">
        <v>3.27495</v>
      </c>
      <c r="O442">
        <v>3.26214</v>
      </c>
      <c r="P442">
        <v>3.4536899999999999</v>
      </c>
      <c r="V442">
        <v>3.2831000000000001</v>
      </c>
      <c r="W442">
        <v>3.2628699999999999</v>
      </c>
      <c r="X442">
        <v>3.4184800000000002</v>
      </c>
      <c r="AD442">
        <v>3.3004699999999998</v>
      </c>
      <c r="AE442">
        <v>3.2785700000000002</v>
      </c>
      <c r="AF442">
        <v>3.47498</v>
      </c>
      <c r="AL442">
        <v>3.2236699999999998</v>
      </c>
      <c r="AM442">
        <v>3.2057000000000002</v>
      </c>
      <c r="AN442">
        <v>3.3727299999999998</v>
      </c>
    </row>
    <row r="443" spans="10:40">
      <c r="N443">
        <v>3.3707799999999999</v>
      </c>
      <c r="O443">
        <v>3.3672200000000001</v>
      </c>
      <c r="P443">
        <v>3.6728900000000002</v>
      </c>
      <c r="V443">
        <v>3.4123899999999998</v>
      </c>
      <c r="W443">
        <v>3.40882</v>
      </c>
      <c r="X443">
        <v>4.1599599999999999</v>
      </c>
      <c r="AD443">
        <v>4.4548199999999998</v>
      </c>
      <c r="AE443">
        <v>4.4798999999999998</v>
      </c>
      <c r="AF443">
        <v>5.95092</v>
      </c>
      <c r="AL443">
        <v>4.9344999999999999</v>
      </c>
      <c r="AM443">
        <v>4.9279999999999999</v>
      </c>
      <c r="AN443">
        <v>5.9289800000000001</v>
      </c>
    </row>
    <row r="444" spans="10:40">
      <c r="N444">
        <v>9.5829999999999901E-2</v>
      </c>
      <c r="O444">
        <v>0.10508000000000001</v>
      </c>
      <c r="P444">
        <v>0.21920000000000001</v>
      </c>
      <c r="V444">
        <v>0.12928999999999999</v>
      </c>
      <c r="W444">
        <v>0.14595</v>
      </c>
      <c r="X444">
        <v>0.74148000000000003</v>
      </c>
      <c r="AD444">
        <v>1.15435</v>
      </c>
      <c r="AE444">
        <v>1.20133</v>
      </c>
      <c r="AF444">
        <v>2.47594</v>
      </c>
      <c r="AL444">
        <v>1.7108300000000001</v>
      </c>
      <c r="AM444">
        <v>1.7222999999999999</v>
      </c>
      <c r="AN444">
        <v>2.5562499999999999</v>
      </c>
    </row>
    <row r="445" spans="10:40">
      <c r="N445">
        <v>3.2659600000000002</v>
      </c>
      <c r="O445">
        <v>3.2455799999999999</v>
      </c>
      <c r="P445">
        <v>3.4233099999999999</v>
      </c>
      <c r="V445">
        <v>3.1975199999999999</v>
      </c>
      <c r="W445">
        <v>3.18506</v>
      </c>
      <c r="X445">
        <v>3.3163200000000002</v>
      </c>
      <c r="AD445">
        <v>3.2076099999999999</v>
      </c>
      <c r="AE445">
        <v>3.1930399999999999</v>
      </c>
      <c r="AF445">
        <v>3.3177599999999998</v>
      </c>
      <c r="AL445">
        <v>3.2357</v>
      </c>
      <c r="AM445">
        <v>3.2183600000000001</v>
      </c>
      <c r="AN445">
        <v>3.4119999999999999</v>
      </c>
    </row>
    <row r="446" spans="10:40">
      <c r="N446">
        <v>3.66798</v>
      </c>
      <c r="O446">
        <v>3.6516799999999998</v>
      </c>
      <c r="P446">
        <v>4.2663599999999997</v>
      </c>
      <c r="V446">
        <v>3.7902100000000001</v>
      </c>
      <c r="W446">
        <v>3.8023899999999999</v>
      </c>
      <c r="X446">
        <v>4.3244400000000001</v>
      </c>
      <c r="AD446">
        <v>4.2668100000000004</v>
      </c>
      <c r="AE446">
        <v>4.3085300000000002</v>
      </c>
      <c r="AF446">
        <v>5.6072300000000004</v>
      </c>
      <c r="AL446">
        <v>3.5215999999999998</v>
      </c>
      <c r="AM446">
        <v>3.5017800000000001</v>
      </c>
      <c r="AN446">
        <v>3.9644300000000001</v>
      </c>
    </row>
    <row r="447" spans="10:40">
      <c r="N447">
        <v>0.40201999999999999</v>
      </c>
      <c r="O447">
        <v>0.40610000000000002</v>
      </c>
      <c r="P447">
        <v>0.84304999999999997</v>
      </c>
      <c r="V447">
        <v>0.59269000000000005</v>
      </c>
      <c r="W447">
        <v>0.61733000000000005</v>
      </c>
      <c r="X447">
        <v>1.0081199999999999</v>
      </c>
      <c r="AD447">
        <v>1.0591999999999999</v>
      </c>
      <c r="AE447">
        <v>1.1154900000000001</v>
      </c>
      <c r="AF447">
        <v>2.2894700000000001</v>
      </c>
      <c r="AL447">
        <v>0.28589999999999999</v>
      </c>
      <c r="AM447">
        <v>0.28342000000000001</v>
      </c>
      <c r="AN447">
        <v>0.55242999999999998</v>
      </c>
    </row>
    <row r="448" spans="10:40">
      <c r="N448">
        <v>3.27678</v>
      </c>
      <c r="O448">
        <v>3.26017</v>
      </c>
      <c r="P448">
        <v>3.4396599999999999</v>
      </c>
      <c r="V448">
        <v>3.30084</v>
      </c>
      <c r="W448">
        <v>3.2841900000000002</v>
      </c>
      <c r="X448">
        <v>3.4520300000000002</v>
      </c>
      <c r="AD448">
        <v>3.2911999999999999</v>
      </c>
      <c r="AE448">
        <v>3.2620100000000001</v>
      </c>
      <c r="AF448">
        <v>3.4549599999999998</v>
      </c>
      <c r="AL448">
        <v>3.2055400000000001</v>
      </c>
      <c r="AM448">
        <v>3.1849400000000001</v>
      </c>
      <c r="AN448">
        <v>3.3483800000000001</v>
      </c>
    </row>
    <row r="449" spans="14:40">
      <c r="N449">
        <v>3.65537</v>
      </c>
      <c r="O449">
        <v>3.6427399999999999</v>
      </c>
      <c r="P449">
        <v>4.3636499999999998</v>
      </c>
      <c r="V449">
        <v>3.4546000000000001</v>
      </c>
      <c r="W449">
        <v>3.43825</v>
      </c>
      <c r="X449">
        <v>3.9453200000000002</v>
      </c>
      <c r="AD449">
        <v>4.3900499999999996</v>
      </c>
      <c r="AE449">
        <v>4.3692900000000003</v>
      </c>
      <c r="AF449">
        <v>6.1078599999999996</v>
      </c>
      <c r="AL449">
        <v>4.7282099999999998</v>
      </c>
      <c r="AM449">
        <v>4.7293399999999997</v>
      </c>
      <c r="AN449">
        <v>5.5269500000000003</v>
      </c>
    </row>
    <row r="450" spans="14:40">
      <c r="N450">
        <v>0.37858999999999998</v>
      </c>
      <c r="O450">
        <v>0.38257000000000002</v>
      </c>
      <c r="P450">
        <v>0.92398999999999998</v>
      </c>
      <c r="V450">
        <v>0.15376000000000001</v>
      </c>
      <c r="W450">
        <v>0.15406</v>
      </c>
      <c r="X450">
        <v>0.49329000000000001</v>
      </c>
      <c r="AD450">
        <v>1.0988500000000001</v>
      </c>
      <c r="AE450">
        <v>1.10728</v>
      </c>
      <c r="AF450">
        <v>2.6528999999999998</v>
      </c>
      <c r="AL450">
        <v>1.52267</v>
      </c>
      <c r="AM450">
        <v>1.5444</v>
      </c>
      <c r="AN450">
        <v>2.1785700000000001</v>
      </c>
    </row>
    <row r="451" spans="14:40">
      <c r="N451">
        <v>3.2877800000000001</v>
      </c>
      <c r="O451">
        <v>3.26132</v>
      </c>
      <c r="P451">
        <v>3.4457100000000001</v>
      </c>
      <c r="V451">
        <v>3.2411799999999999</v>
      </c>
      <c r="W451">
        <v>3.2260300000000002</v>
      </c>
      <c r="X451">
        <v>3.4141300000000001</v>
      </c>
      <c r="AD451">
        <v>3.3230400000000002</v>
      </c>
      <c r="AE451">
        <v>3.3015099999999999</v>
      </c>
      <c r="AF451">
        <v>3.4549099999999999</v>
      </c>
      <c r="AL451">
        <v>3.25929</v>
      </c>
      <c r="AM451">
        <v>3.2449699999999999</v>
      </c>
      <c r="AN451">
        <v>3.3965700000000001</v>
      </c>
    </row>
    <row r="452" spans="14:40">
      <c r="N452">
        <v>3.7203300000000001</v>
      </c>
      <c r="O452">
        <v>3.7130899999999998</v>
      </c>
      <c r="P452">
        <v>4.30532</v>
      </c>
      <c r="V452">
        <v>4.0599299999999996</v>
      </c>
      <c r="W452">
        <v>4.06806</v>
      </c>
      <c r="X452">
        <v>4.7333600000000002</v>
      </c>
      <c r="AD452">
        <v>4.6125600000000002</v>
      </c>
      <c r="AE452">
        <v>4.5744699999999998</v>
      </c>
      <c r="AF452">
        <v>6.5454999999999997</v>
      </c>
      <c r="AL452">
        <v>4.8906000000000001</v>
      </c>
      <c r="AM452">
        <v>4.8852599999999997</v>
      </c>
      <c r="AN452">
        <v>6.7772600000000001</v>
      </c>
    </row>
    <row r="453" spans="14:40">
      <c r="N453">
        <v>0.43254999999999999</v>
      </c>
      <c r="O453">
        <v>0.45177</v>
      </c>
      <c r="P453">
        <v>0.85960999999999999</v>
      </c>
      <c r="V453">
        <v>0.81874999999999998</v>
      </c>
      <c r="W453">
        <v>0.84202999999999995</v>
      </c>
      <c r="X453">
        <v>1.3192299999999999</v>
      </c>
      <c r="AD453">
        <v>1.28952</v>
      </c>
      <c r="AE453">
        <v>1.2729600000000001</v>
      </c>
      <c r="AF453">
        <v>3.0905900000000002</v>
      </c>
      <c r="AL453">
        <v>1.63131</v>
      </c>
      <c r="AM453">
        <v>1.64029</v>
      </c>
      <c r="AN453">
        <v>3.38069</v>
      </c>
    </row>
    <row r="454" spans="14:40">
      <c r="N454">
        <v>3.3782399999999999</v>
      </c>
      <c r="O454">
        <v>3.3531499999999999</v>
      </c>
      <c r="P454">
        <v>3.4904700000000002</v>
      </c>
      <c r="V454">
        <v>3.35867</v>
      </c>
      <c r="W454">
        <v>3.3403900000000002</v>
      </c>
      <c r="X454">
        <v>3.4758599999999999</v>
      </c>
      <c r="AD454">
        <v>3.2492700000000001</v>
      </c>
      <c r="AE454">
        <v>3.22987</v>
      </c>
      <c r="AF454">
        <v>3.3774299999999999</v>
      </c>
      <c r="AL454">
        <v>3.3068300000000002</v>
      </c>
      <c r="AM454">
        <v>3.2885900000000001</v>
      </c>
      <c r="AN454">
        <v>3.7250200000000002</v>
      </c>
    </row>
    <row r="455" spans="14:40">
      <c r="N455">
        <v>3.77685</v>
      </c>
      <c r="O455">
        <v>3.7776700000000001</v>
      </c>
      <c r="P455">
        <v>4.0981899999999998</v>
      </c>
      <c r="V455">
        <v>3.4840900000000001</v>
      </c>
      <c r="W455">
        <v>3.4679600000000002</v>
      </c>
      <c r="X455">
        <v>3.8255300000000001</v>
      </c>
      <c r="AD455">
        <v>4.2487199999999996</v>
      </c>
      <c r="AE455">
        <v>4.1865600000000001</v>
      </c>
      <c r="AF455">
        <v>5.52013</v>
      </c>
      <c r="AL455">
        <v>3.6937899999999999</v>
      </c>
      <c r="AM455">
        <v>3.6985000000000001</v>
      </c>
      <c r="AN455">
        <v>4.6196099999999998</v>
      </c>
    </row>
    <row r="456" spans="14:40">
      <c r="N456">
        <v>0.39861000000000002</v>
      </c>
      <c r="O456">
        <v>0.42452000000000001</v>
      </c>
      <c r="P456">
        <v>0.60772000000000004</v>
      </c>
      <c r="V456">
        <v>0.12542</v>
      </c>
      <c r="W456">
        <v>0.12756999999999999</v>
      </c>
      <c r="X456">
        <v>0.34966999999999998</v>
      </c>
      <c r="AD456">
        <v>0.99944999999999995</v>
      </c>
      <c r="AE456">
        <v>0.95669000000000004</v>
      </c>
      <c r="AF456">
        <v>2.1427</v>
      </c>
      <c r="AL456">
        <v>0.38696000000000003</v>
      </c>
      <c r="AM456">
        <v>0.40991</v>
      </c>
      <c r="AN456">
        <v>0.89459</v>
      </c>
    </row>
    <row r="457" spans="14:40">
      <c r="N457">
        <v>3.28471</v>
      </c>
      <c r="O457">
        <v>3.26356</v>
      </c>
      <c r="P457">
        <v>3.46069</v>
      </c>
      <c r="V457">
        <v>3.2642600000000002</v>
      </c>
      <c r="W457">
        <v>3.2473100000000001</v>
      </c>
      <c r="X457">
        <v>3.4327899999999998</v>
      </c>
      <c r="AD457">
        <v>3.2820299999999998</v>
      </c>
      <c r="AE457">
        <v>3.25563</v>
      </c>
      <c r="AF457">
        <v>3.4425500000000002</v>
      </c>
      <c r="AL457">
        <v>3.3458800000000002</v>
      </c>
      <c r="AM457">
        <v>3.3386200000000001</v>
      </c>
      <c r="AN457">
        <v>3.5060099999999998</v>
      </c>
    </row>
    <row r="458" spans="14:40">
      <c r="N458">
        <v>3.7135799999999999</v>
      </c>
      <c r="O458">
        <v>3.7309999999999999</v>
      </c>
      <c r="P458">
        <v>4.6291200000000003</v>
      </c>
      <c r="V458">
        <v>4.0423999999999998</v>
      </c>
      <c r="W458">
        <v>4.0993399999999998</v>
      </c>
      <c r="X458">
        <v>5.3396699999999999</v>
      </c>
      <c r="AD458">
        <v>4.4497999999999998</v>
      </c>
      <c r="AE458">
        <v>4.4985099999999996</v>
      </c>
      <c r="AF458">
        <v>5.7977299999999996</v>
      </c>
      <c r="AL458">
        <v>3.64595</v>
      </c>
      <c r="AM458">
        <v>3.6539000000000001</v>
      </c>
      <c r="AN458">
        <v>4.0955899999999996</v>
      </c>
    </row>
    <row r="459" spans="14:40">
      <c r="N459">
        <v>0.42886999999999997</v>
      </c>
      <c r="O459">
        <v>0.46744000000000002</v>
      </c>
      <c r="P459">
        <v>1.1684300000000001</v>
      </c>
      <c r="V459">
        <v>0.77814000000000005</v>
      </c>
      <c r="W459">
        <v>0.85202999999999995</v>
      </c>
      <c r="X459">
        <v>1.9068799999999999</v>
      </c>
      <c r="AD459">
        <v>1.16777</v>
      </c>
      <c r="AE459">
        <v>1.24288</v>
      </c>
      <c r="AF459">
        <v>2.3551799999999998</v>
      </c>
      <c r="AL459">
        <v>0.30007</v>
      </c>
      <c r="AM459">
        <v>0.31528</v>
      </c>
      <c r="AN459">
        <v>0.58957999999999999</v>
      </c>
    </row>
    <row r="460" spans="14:40">
      <c r="N460">
        <v>3.3598599999999998</v>
      </c>
      <c r="O460">
        <v>3.3429500000000001</v>
      </c>
      <c r="P460">
        <v>3.5199400000000001</v>
      </c>
      <c r="V460">
        <v>3.2883399999999998</v>
      </c>
      <c r="W460">
        <v>3.2661899999999999</v>
      </c>
      <c r="X460">
        <v>3.4476599999999999</v>
      </c>
      <c r="AD460">
        <v>3.2671000000000001</v>
      </c>
      <c r="AE460">
        <v>3.2469999999999999</v>
      </c>
      <c r="AF460">
        <v>3.4268100000000001</v>
      </c>
      <c r="AL460">
        <v>3.28024</v>
      </c>
      <c r="AM460">
        <v>3.2622200000000001</v>
      </c>
      <c r="AN460">
        <v>3.4053300000000002</v>
      </c>
    </row>
    <row r="461" spans="14:40">
      <c r="N461">
        <v>3.4268200000000002</v>
      </c>
      <c r="O461">
        <v>3.4165199999999998</v>
      </c>
      <c r="P461">
        <v>3.9676399999999998</v>
      </c>
      <c r="V461">
        <v>4.0734399999999997</v>
      </c>
      <c r="W461">
        <v>4.1097000000000001</v>
      </c>
      <c r="X461">
        <v>5.3047000000000004</v>
      </c>
      <c r="AD461">
        <v>3.5320800000000001</v>
      </c>
      <c r="AE461">
        <v>3.5254500000000002</v>
      </c>
      <c r="AF461">
        <v>4.2712199999999996</v>
      </c>
      <c r="AL461">
        <v>4.7934799999999997</v>
      </c>
      <c r="AM461">
        <v>4.7816000000000001</v>
      </c>
      <c r="AN461">
        <v>7.9710599999999996</v>
      </c>
    </row>
    <row r="462" spans="14:40">
      <c r="N462">
        <v>6.6960000000000394E-2</v>
      </c>
      <c r="O462">
        <v>7.3570000000000094E-2</v>
      </c>
      <c r="P462">
        <v>0.44769999999999999</v>
      </c>
      <c r="V462">
        <v>0.78510000000000002</v>
      </c>
      <c r="W462">
        <v>0.84350999999999998</v>
      </c>
      <c r="X462">
        <v>1.85704</v>
      </c>
      <c r="AD462">
        <v>0.26497999999999999</v>
      </c>
      <c r="AE462">
        <v>0.27844999999999998</v>
      </c>
      <c r="AF462">
        <v>0.84440999999999899</v>
      </c>
      <c r="AL462">
        <v>1.5132399999999999</v>
      </c>
      <c r="AM462">
        <v>1.51938</v>
      </c>
      <c r="AN462">
        <v>4.5657300000000003</v>
      </c>
    </row>
    <row r="463" spans="14:40">
      <c r="N463">
        <v>3.26206</v>
      </c>
      <c r="O463">
        <v>3.2419600000000002</v>
      </c>
      <c r="P463">
        <v>3.4043899999999998</v>
      </c>
      <c r="V463">
        <v>3.3453400000000002</v>
      </c>
      <c r="W463">
        <v>3.3288000000000002</v>
      </c>
      <c r="X463">
        <v>3.4958800000000001</v>
      </c>
      <c r="AD463">
        <v>3.2518500000000001</v>
      </c>
      <c r="AE463">
        <v>3.2372800000000002</v>
      </c>
      <c r="AF463">
        <v>3.4286400000000001</v>
      </c>
      <c r="AL463">
        <v>3.2368299999999999</v>
      </c>
      <c r="AM463">
        <v>3.2192599999999998</v>
      </c>
      <c r="AN463">
        <v>3.3789699999999998</v>
      </c>
    </row>
    <row r="464" spans="14:40">
      <c r="N464">
        <v>3.7148300000000001</v>
      </c>
      <c r="O464">
        <v>3.6960799999999998</v>
      </c>
      <c r="P464">
        <v>4.7825300000000004</v>
      </c>
      <c r="V464">
        <v>3.4904099999999998</v>
      </c>
      <c r="W464">
        <v>3.4775800000000001</v>
      </c>
      <c r="X464">
        <v>3.88693</v>
      </c>
      <c r="AD464">
        <v>4.6079100000000004</v>
      </c>
      <c r="AE464">
        <v>4.5938699999999999</v>
      </c>
      <c r="AF464">
        <v>6.0750900000000003</v>
      </c>
      <c r="AL464">
        <v>4.8753000000000002</v>
      </c>
      <c r="AM464">
        <v>4.8668800000000001</v>
      </c>
      <c r="AN464">
        <v>7.8896199999999999</v>
      </c>
    </row>
    <row r="465" spans="13:40">
      <c r="N465">
        <v>0.45277000000000001</v>
      </c>
      <c r="O465">
        <v>0.45412000000000002</v>
      </c>
      <c r="P465">
        <v>1.3781399999999999</v>
      </c>
      <c r="V465">
        <v>0.14507</v>
      </c>
      <c r="W465">
        <v>0.14878</v>
      </c>
      <c r="X465">
        <v>0.39105000000000001</v>
      </c>
      <c r="AD465">
        <v>1.35606</v>
      </c>
      <c r="AE465">
        <v>1.35659</v>
      </c>
      <c r="AF465">
        <v>2.6464500000000002</v>
      </c>
      <c r="AL465">
        <v>1.6384700000000001</v>
      </c>
      <c r="AM465">
        <v>1.6476200000000001</v>
      </c>
      <c r="AN465">
        <v>4.51065</v>
      </c>
    </row>
    <row r="466" spans="13:40">
      <c r="M466" s="3"/>
      <c r="N466" s="3">
        <v>3.3166199999999999</v>
      </c>
      <c r="O466" s="3">
        <v>3.2945199999999999</v>
      </c>
      <c r="P466" s="3">
        <v>3.4563799999999998</v>
      </c>
      <c r="Q466" s="3"/>
      <c r="R466" s="3"/>
      <c r="S466" s="3"/>
      <c r="T466" s="3"/>
      <c r="V466">
        <v>3.3299400000000001</v>
      </c>
      <c r="W466">
        <v>3.3102299999999998</v>
      </c>
      <c r="X466">
        <v>3.5014599999999998</v>
      </c>
      <c r="AD466">
        <v>3.3014299999999999</v>
      </c>
      <c r="AE466">
        <v>3.2816999999999998</v>
      </c>
      <c r="AF466">
        <v>3.4466600000000001</v>
      </c>
      <c r="AL466">
        <v>3.3509500000000001</v>
      </c>
      <c r="AM466">
        <v>3.32544</v>
      </c>
      <c r="AN466">
        <v>3.5009000000000001</v>
      </c>
    </row>
    <row r="467" spans="13:40">
      <c r="N467">
        <v>3.8165399999999998</v>
      </c>
      <c r="O467">
        <v>3.8178700000000001</v>
      </c>
      <c r="P467">
        <v>4.5670500000000001</v>
      </c>
      <c r="V467">
        <v>3.4555500000000001</v>
      </c>
      <c r="W467">
        <v>3.4456899999999999</v>
      </c>
      <c r="X467">
        <v>3.69943</v>
      </c>
      <c r="AD467">
        <v>4.1481399999999997</v>
      </c>
      <c r="AE467">
        <v>4.1254400000000002</v>
      </c>
      <c r="AF467">
        <v>4.7015799999999999</v>
      </c>
      <c r="AL467">
        <v>5.0772199999999996</v>
      </c>
      <c r="AM467">
        <v>4.97112</v>
      </c>
      <c r="AN467">
        <v>5.9223800000000004</v>
      </c>
    </row>
    <row r="468" spans="13:40">
      <c r="N468">
        <v>0.49991999999999998</v>
      </c>
      <c r="O468">
        <v>0.52334999999999998</v>
      </c>
      <c r="P468">
        <v>1.11067</v>
      </c>
      <c r="V468">
        <v>0.12561</v>
      </c>
      <c r="W468">
        <v>0.13546</v>
      </c>
      <c r="X468">
        <v>0.19797000000000001</v>
      </c>
      <c r="AD468">
        <v>0.84670999999999996</v>
      </c>
      <c r="AE468">
        <v>0.84374000000000005</v>
      </c>
      <c r="AF468">
        <v>1.25492</v>
      </c>
      <c r="AL468">
        <v>1.72627</v>
      </c>
      <c r="AM468">
        <v>1.64568</v>
      </c>
      <c r="AN468">
        <v>2.4214799999999999</v>
      </c>
    </row>
    <row r="469" spans="13:40">
      <c r="N469">
        <v>3.26938</v>
      </c>
      <c r="O469">
        <v>3.2498499999999999</v>
      </c>
      <c r="P469">
        <v>3.4232900000000002</v>
      </c>
      <c r="V469">
        <v>3.30545</v>
      </c>
      <c r="W469">
        <v>3.2880199999999999</v>
      </c>
      <c r="X469">
        <v>3.46862</v>
      </c>
      <c r="AD469">
        <v>3.3262</v>
      </c>
      <c r="AE469">
        <v>3.3217599999999998</v>
      </c>
      <c r="AF469">
        <v>3.4976500000000001</v>
      </c>
      <c r="AL469">
        <v>3.3169300000000002</v>
      </c>
      <c r="AM469">
        <v>3.2943500000000001</v>
      </c>
      <c r="AN469">
        <v>3.4689100000000002</v>
      </c>
    </row>
    <row r="470" spans="13:40">
      <c r="N470">
        <v>3.8138299999999998</v>
      </c>
      <c r="O470">
        <v>3.82396</v>
      </c>
      <c r="P470">
        <v>4.2748600000000003</v>
      </c>
      <c r="V470">
        <v>4.2482699999999998</v>
      </c>
      <c r="W470">
        <v>4.2463899999999999</v>
      </c>
      <c r="X470">
        <v>5.6226799999999999</v>
      </c>
      <c r="AD470">
        <v>3.5581499999999999</v>
      </c>
      <c r="AE470">
        <v>3.5528499999999998</v>
      </c>
      <c r="AF470">
        <v>4.0723200000000004</v>
      </c>
      <c r="AL470">
        <v>4.8460599999999996</v>
      </c>
      <c r="AM470">
        <v>4.82517</v>
      </c>
      <c r="AN470">
        <v>8.4638000000000009</v>
      </c>
    </row>
    <row r="471" spans="13:40">
      <c r="N471">
        <v>0.54444999999999999</v>
      </c>
      <c r="O471">
        <v>0.57411000000000001</v>
      </c>
      <c r="P471">
        <v>0.85157000000000005</v>
      </c>
      <c r="V471">
        <v>0.94281999999999999</v>
      </c>
      <c r="W471">
        <v>0.95837000000000006</v>
      </c>
      <c r="X471">
        <v>2.1540599999999999</v>
      </c>
      <c r="AD471">
        <v>0.23194999999999999</v>
      </c>
      <c r="AE471">
        <v>0.23108999999999999</v>
      </c>
      <c r="AF471">
        <v>0.57467000000000001</v>
      </c>
      <c r="AL471">
        <v>1.5291300000000001</v>
      </c>
      <c r="AM471">
        <v>1.5308200000000001</v>
      </c>
      <c r="AN471">
        <v>4.9948899999999998</v>
      </c>
    </row>
    <row r="472" spans="13:40">
      <c r="N472">
        <v>3.2764700000000002</v>
      </c>
      <c r="O472">
        <v>3.2596099999999999</v>
      </c>
      <c r="P472">
        <v>3.42483</v>
      </c>
      <c r="V472">
        <v>3.2479200000000001</v>
      </c>
      <c r="W472">
        <v>3.2264300000000001</v>
      </c>
      <c r="X472">
        <v>3.3788</v>
      </c>
      <c r="AD472">
        <v>3.3546100000000001</v>
      </c>
      <c r="AE472">
        <v>3.3302200000000002</v>
      </c>
      <c r="AF472">
        <v>3.5074100000000001</v>
      </c>
      <c r="AL472">
        <v>3.3195800000000002</v>
      </c>
      <c r="AM472">
        <v>3.2950599999999999</v>
      </c>
      <c r="AN472">
        <v>3.4900199999999999</v>
      </c>
    </row>
    <row r="473" spans="13:40">
      <c r="N473">
        <v>3.6094300000000001</v>
      </c>
      <c r="O473">
        <v>3.6282700000000001</v>
      </c>
      <c r="P473">
        <v>4.6214399999999998</v>
      </c>
      <c r="V473">
        <v>4.0196899999999998</v>
      </c>
      <c r="W473">
        <v>4.0091599999999996</v>
      </c>
      <c r="X473">
        <v>4.4170699999999998</v>
      </c>
      <c r="AD473">
        <v>4.5849000000000002</v>
      </c>
      <c r="AE473">
        <v>4.5912499999999996</v>
      </c>
      <c r="AF473">
        <v>6.7496700000000001</v>
      </c>
      <c r="AL473">
        <v>4.9366500000000002</v>
      </c>
      <c r="AM473">
        <v>4.9827700000000004</v>
      </c>
      <c r="AN473">
        <v>6.7031700000000001</v>
      </c>
    </row>
    <row r="474" spans="13:40">
      <c r="N474">
        <v>0.33295999999999998</v>
      </c>
      <c r="O474">
        <v>0.36865999999999999</v>
      </c>
      <c r="P474">
        <v>1.19661</v>
      </c>
      <c r="V474">
        <v>0.77176999999999996</v>
      </c>
      <c r="W474">
        <v>0.78272999999999904</v>
      </c>
      <c r="X474">
        <v>1.03827</v>
      </c>
      <c r="AD474">
        <v>1.2302900000000001</v>
      </c>
      <c r="AE474">
        <v>1.2610300000000001</v>
      </c>
      <c r="AF474">
        <v>3.2422599999999999</v>
      </c>
      <c r="AL474">
        <v>1.61707</v>
      </c>
      <c r="AM474">
        <v>1.68771</v>
      </c>
      <c r="AN474">
        <v>3.2131500000000002</v>
      </c>
    </row>
    <row r="475" spans="13:40">
      <c r="N475">
        <v>3.3363</v>
      </c>
      <c r="O475">
        <v>3.3130600000000001</v>
      </c>
      <c r="P475">
        <v>3.5080200000000001</v>
      </c>
      <c r="V475">
        <v>3.2999299999999998</v>
      </c>
      <c r="W475">
        <v>3.2868300000000001</v>
      </c>
      <c r="X475">
        <v>3.4480200000000001</v>
      </c>
      <c r="AD475">
        <v>3.28464</v>
      </c>
      <c r="AE475">
        <v>3.2697099999999999</v>
      </c>
      <c r="AF475">
        <v>3.4147599999999998</v>
      </c>
      <c r="AL475">
        <v>3.2771699999999999</v>
      </c>
      <c r="AM475">
        <v>3.2639800000000001</v>
      </c>
      <c r="AN475">
        <v>3.3966699999999999</v>
      </c>
    </row>
    <row r="476" spans="13:40">
      <c r="N476">
        <v>3.5143599999999999</v>
      </c>
      <c r="O476">
        <v>3.4994800000000001</v>
      </c>
      <c r="P476">
        <v>3.8955700000000002</v>
      </c>
      <c r="V476">
        <v>3.5218099999999999</v>
      </c>
      <c r="W476">
        <v>3.5044200000000001</v>
      </c>
      <c r="X476">
        <v>3.9438499999999999</v>
      </c>
      <c r="AD476">
        <v>3.4714299999999998</v>
      </c>
      <c r="AE476">
        <v>3.4706999999999999</v>
      </c>
      <c r="AF476">
        <v>3.7402700000000002</v>
      </c>
      <c r="AL476">
        <v>3.6228699999999998</v>
      </c>
      <c r="AM476">
        <v>3.6218699999999999</v>
      </c>
      <c r="AN476">
        <v>4.4384899999999998</v>
      </c>
    </row>
    <row r="477" spans="13:40">
      <c r="N477">
        <v>0.17806</v>
      </c>
      <c r="O477">
        <v>0.18642</v>
      </c>
      <c r="P477">
        <v>0.38755000000000001</v>
      </c>
      <c r="V477">
        <v>0.22187999999999999</v>
      </c>
      <c r="W477">
        <v>0.21759000000000001</v>
      </c>
      <c r="X477">
        <v>0.49582999999999999</v>
      </c>
      <c r="AD477">
        <v>0.18679000000000001</v>
      </c>
      <c r="AE477">
        <v>0.20099</v>
      </c>
      <c r="AF477">
        <v>0.32551000000000002</v>
      </c>
      <c r="AL477">
        <v>0.34570000000000001</v>
      </c>
      <c r="AM477">
        <v>0.35788999999999999</v>
      </c>
      <c r="AN477">
        <v>1.04182</v>
      </c>
    </row>
    <row r="478" spans="13:40">
      <c r="N478">
        <v>3.3164899999999999</v>
      </c>
      <c r="O478">
        <v>3.2910200000000001</v>
      </c>
      <c r="P478">
        <v>3.4662799999999998</v>
      </c>
      <c r="V478">
        <v>3.2650700000000001</v>
      </c>
      <c r="W478">
        <v>3.2463899999999999</v>
      </c>
      <c r="X478">
        <v>3.4733800000000001</v>
      </c>
      <c r="AD478">
        <v>3.2872400000000002</v>
      </c>
      <c r="AE478">
        <v>3.2716099999999999</v>
      </c>
      <c r="AF478">
        <v>3.4339400000000002</v>
      </c>
      <c r="AL478">
        <v>3.2106400000000002</v>
      </c>
      <c r="AM478">
        <v>3.1914500000000001</v>
      </c>
      <c r="AN478">
        <v>3.3733</v>
      </c>
    </row>
    <row r="479" spans="13:40">
      <c r="N479">
        <v>3.84822</v>
      </c>
      <c r="O479">
        <v>3.8734899999999999</v>
      </c>
      <c r="P479">
        <v>4.5762900000000002</v>
      </c>
      <c r="V479">
        <v>3.5508099999999998</v>
      </c>
      <c r="W479">
        <v>3.5490400000000002</v>
      </c>
      <c r="X479">
        <v>4.06426</v>
      </c>
      <c r="AD479">
        <v>3.5083700000000002</v>
      </c>
      <c r="AE479">
        <v>3.4994000000000001</v>
      </c>
      <c r="AF479">
        <v>3.8368799999999998</v>
      </c>
      <c r="AL479">
        <v>4.6303000000000001</v>
      </c>
      <c r="AM479">
        <v>4.6990299999999996</v>
      </c>
      <c r="AN479">
        <v>6.4836299999999998</v>
      </c>
    </row>
    <row r="480" spans="13:40">
      <c r="N480">
        <v>0.53173000000000004</v>
      </c>
      <c r="O480">
        <v>0.58247000000000004</v>
      </c>
      <c r="P480">
        <v>1.1100099999999999</v>
      </c>
      <c r="V480">
        <v>0.28573999999999999</v>
      </c>
      <c r="W480">
        <v>0.30264999999999997</v>
      </c>
      <c r="X480">
        <v>0.59087999999999996</v>
      </c>
      <c r="AD480">
        <v>0.22112999999999999</v>
      </c>
      <c r="AE480">
        <v>0.22778999999999999</v>
      </c>
      <c r="AF480">
        <v>0.40294000000000002</v>
      </c>
      <c r="AL480">
        <v>1.4196599999999999</v>
      </c>
      <c r="AM480">
        <v>1.5075799999999999</v>
      </c>
      <c r="AN480">
        <v>3.1103299999999998</v>
      </c>
    </row>
    <row r="481" spans="14:40">
      <c r="N481">
        <v>3.32538</v>
      </c>
      <c r="O481">
        <v>3.3105000000000002</v>
      </c>
      <c r="P481">
        <v>3.45485</v>
      </c>
      <c r="U481" s="2"/>
      <c r="V481" s="2">
        <v>3.1622300000000001</v>
      </c>
      <c r="W481" s="2">
        <v>3.15476</v>
      </c>
      <c r="X481" s="2">
        <v>3.3026200000000001</v>
      </c>
      <c r="Y481" s="2"/>
      <c r="Z481" s="2"/>
      <c r="AA481" s="2"/>
      <c r="AB481" s="2"/>
      <c r="AD481">
        <v>3.3045800000000001</v>
      </c>
      <c r="AE481">
        <v>3.2890299999999999</v>
      </c>
      <c r="AF481">
        <v>3.4744700000000002</v>
      </c>
      <c r="AL481">
        <v>3.3682099999999999</v>
      </c>
      <c r="AM481">
        <v>3.3540700000000001</v>
      </c>
      <c r="AN481">
        <v>3.5188899999999999</v>
      </c>
    </row>
    <row r="482" spans="14:40">
      <c r="N482">
        <v>3.4128599999999998</v>
      </c>
      <c r="O482">
        <v>3.39825</v>
      </c>
      <c r="P482">
        <v>3.7345000000000002</v>
      </c>
      <c r="V482">
        <v>3.7468900000000001</v>
      </c>
      <c r="W482">
        <v>3.7747000000000002</v>
      </c>
      <c r="X482">
        <v>4.36416</v>
      </c>
      <c r="AD482">
        <v>4.4181900000000001</v>
      </c>
      <c r="AE482">
        <v>4.43337</v>
      </c>
      <c r="AF482">
        <v>5.7760999999999996</v>
      </c>
      <c r="AL482">
        <v>3.6581999999999999</v>
      </c>
      <c r="AM482">
        <v>3.63775</v>
      </c>
      <c r="AN482">
        <v>4.0886300000000002</v>
      </c>
    </row>
    <row r="483" spans="14:40">
      <c r="N483">
        <v>8.7480000000000196E-2</v>
      </c>
      <c r="O483">
        <v>8.77499999999998E-2</v>
      </c>
      <c r="P483">
        <v>0.27965000000000001</v>
      </c>
      <c r="V483">
        <v>0.58465999999999996</v>
      </c>
      <c r="W483">
        <v>0.61994000000000005</v>
      </c>
      <c r="X483">
        <v>1.0615399999999999</v>
      </c>
      <c r="AD483">
        <v>1.11361</v>
      </c>
      <c r="AE483">
        <v>1.1443399999999999</v>
      </c>
      <c r="AF483">
        <v>2.3016299999999998</v>
      </c>
      <c r="AL483">
        <v>0.28999000000000003</v>
      </c>
      <c r="AM483">
        <v>0.28367999999999999</v>
      </c>
      <c r="AN483">
        <v>0.56974000000000002</v>
      </c>
    </row>
    <row r="484" spans="14:40">
      <c r="N484">
        <v>3.32518</v>
      </c>
      <c r="O484">
        <v>3.3057599999999998</v>
      </c>
      <c r="P484">
        <v>3.4657800000000001</v>
      </c>
      <c r="V484">
        <v>3.2374800000000001</v>
      </c>
      <c r="W484">
        <v>3.2247699999999999</v>
      </c>
      <c r="X484">
        <v>3.4070999999999998</v>
      </c>
      <c r="AD484">
        <v>3.2446700000000002</v>
      </c>
      <c r="AE484">
        <v>3.2292900000000002</v>
      </c>
      <c r="AF484">
        <v>3.4152999999999998</v>
      </c>
      <c r="AL484">
        <v>3.22756</v>
      </c>
      <c r="AM484">
        <v>3.2097199999999999</v>
      </c>
      <c r="AN484">
        <v>3.3471600000000001</v>
      </c>
    </row>
    <row r="485" spans="14:40">
      <c r="N485">
        <v>3.47024</v>
      </c>
      <c r="O485">
        <v>3.4578899999999999</v>
      </c>
      <c r="P485">
        <v>3.78708</v>
      </c>
      <c r="V485">
        <v>4.11972</v>
      </c>
      <c r="W485">
        <v>4.1612799999999996</v>
      </c>
      <c r="X485">
        <v>5.07559</v>
      </c>
      <c r="AD485">
        <v>4.5943199999999997</v>
      </c>
      <c r="AE485">
        <v>4.6341400000000004</v>
      </c>
      <c r="AF485">
        <v>6.8382800000000001</v>
      </c>
      <c r="AL485">
        <v>4.8499600000000003</v>
      </c>
      <c r="AM485">
        <v>4.8472299999999997</v>
      </c>
      <c r="AN485">
        <v>5.9763299999999999</v>
      </c>
    </row>
    <row r="486" spans="14:40">
      <c r="N486">
        <v>0.14505999999999999</v>
      </c>
      <c r="O486">
        <v>0.15212999999999999</v>
      </c>
      <c r="P486">
        <v>0.32129999999999997</v>
      </c>
      <c r="V486">
        <v>0.88224000000000002</v>
      </c>
      <c r="W486">
        <v>0.93650999999999995</v>
      </c>
      <c r="X486">
        <v>1.66849</v>
      </c>
      <c r="AD486">
        <v>1.34965</v>
      </c>
      <c r="AE486">
        <v>1.4048499999999999</v>
      </c>
      <c r="AF486">
        <v>3.4229799999999999</v>
      </c>
      <c r="AL486">
        <v>1.6224000000000001</v>
      </c>
      <c r="AM486">
        <v>1.63751</v>
      </c>
      <c r="AN486">
        <v>2.6291699999999998</v>
      </c>
    </row>
    <row r="487" spans="14:40">
      <c r="N487">
        <v>3.2743799999999998</v>
      </c>
      <c r="O487">
        <v>3.2516500000000002</v>
      </c>
      <c r="P487">
        <v>3.4684699999999999</v>
      </c>
      <c r="V487">
        <v>3.2706900000000001</v>
      </c>
      <c r="W487">
        <v>3.2575699999999999</v>
      </c>
      <c r="X487">
        <v>3.44923</v>
      </c>
      <c r="AD487">
        <v>3.3460700000000001</v>
      </c>
      <c r="AE487">
        <v>3.3273600000000001</v>
      </c>
      <c r="AF487">
        <v>3.48922</v>
      </c>
      <c r="AL487">
        <v>3.266</v>
      </c>
      <c r="AM487">
        <v>3.25109</v>
      </c>
      <c r="AN487">
        <v>3.3677299999999999</v>
      </c>
    </row>
    <row r="488" spans="14:40">
      <c r="N488">
        <v>3.3921000000000001</v>
      </c>
      <c r="O488">
        <v>3.37452</v>
      </c>
      <c r="P488">
        <v>3.7300499999999999</v>
      </c>
      <c r="V488">
        <v>4.0515100000000004</v>
      </c>
      <c r="W488">
        <v>4.0612500000000002</v>
      </c>
      <c r="X488">
        <v>4.9430899999999998</v>
      </c>
      <c r="AD488">
        <v>4.30741</v>
      </c>
      <c r="AE488">
        <v>4.3285499999999999</v>
      </c>
      <c r="AF488">
        <v>5.1104099999999999</v>
      </c>
      <c r="AL488">
        <v>4.9820700000000002</v>
      </c>
      <c r="AM488">
        <v>4.9976599999999998</v>
      </c>
      <c r="AN488">
        <v>6.5080400000000003</v>
      </c>
    </row>
    <row r="489" spans="14:40">
      <c r="N489">
        <v>0.11772000000000001</v>
      </c>
      <c r="O489">
        <v>0.12286999999999999</v>
      </c>
      <c r="P489">
        <v>0.26157999999999998</v>
      </c>
      <c r="V489">
        <v>0.78081999999999996</v>
      </c>
      <c r="W489">
        <v>0.80367999999999995</v>
      </c>
      <c r="X489">
        <v>1.49386</v>
      </c>
      <c r="AD489">
        <v>0.96133999999999997</v>
      </c>
      <c r="AE489">
        <v>1.00119</v>
      </c>
      <c r="AF489">
        <v>1.6211899999999999</v>
      </c>
      <c r="AL489">
        <v>1.71607</v>
      </c>
      <c r="AM489">
        <v>1.74657</v>
      </c>
      <c r="AN489">
        <v>3.1403099999999999</v>
      </c>
    </row>
    <row r="490" spans="14:40">
      <c r="N490">
        <v>3.1926800000000002</v>
      </c>
      <c r="O490">
        <v>3.1722299999999999</v>
      </c>
      <c r="P490">
        <v>3.3469000000000002</v>
      </c>
      <c r="V490">
        <v>3.20296</v>
      </c>
      <c r="W490">
        <v>3.1847099999999999</v>
      </c>
      <c r="X490">
        <v>3.3407100000000001</v>
      </c>
      <c r="AD490">
        <v>3.30775</v>
      </c>
      <c r="AE490">
        <v>3.2924699999999998</v>
      </c>
      <c r="AF490">
        <v>3.4321600000000001</v>
      </c>
      <c r="AL490">
        <v>3.3394400000000002</v>
      </c>
      <c r="AM490">
        <v>3.31745</v>
      </c>
      <c r="AN490">
        <v>3.4534600000000002</v>
      </c>
    </row>
    <row r="491" spans="14:40">
      <c r="N491">
        <v>3.72017</v>
      </c>
      <c r="O491">
        <v>3.6818</v>
      </c>
      <c r="P491">
        <v>4.0949299999999997</v>
      </c>
      <c r="V491">
        <v>3.3787400000000001</v>
      </c>
      <c r="W491">
        <v>3.36937</v>
      </c>
      <c r="X491">
        <v>3.7037</v>
      </c>
      <c r="AD491">
        <v>4.5023600000000004</v>
      </c>
      <c r="AE491">
        <v>4.5763999999999996</v>
      </c>
      <c r="AF491">
        <v>4.8997400000000004</v>
      </c>
      <c r="AL491">
        <v>4.8666099999999997</v>
      </c>
      <c r="AM491">
        <v>4.8992599999999999</v>
      </c>
      <c r="AN491">
        <v>8.4034499999999994</v>
      </c>
    </row>
    <row r="492" spans="14:40">
      <c r="N492">
        <v>0.52749000000000001</v>
      </c>
      <c r="O492">
        <v>0.50956999999999997</v>
      </c>
      <c r="P492">
        <v>0.74802999999999997</v>
      </c>
      <c r="V492">
        <v>0.17577999999999999</v>
      </c>
      <c r="W492">
        <v>0.18465999999999999</v>
      </c>
      <c r="X492">
        <v>0.36298999999999998</v>
      </c>
      <c r="AD492">
        <v>1.1946099999999999</v>
      </c>
      <c r="AE492">
        <v>1.28393</v>
      </c>
      <c r="AF492">
        <v>1.4675800000000001</v>
      </c>
      <c r="AL492">
        <v>1.5271699999999999</v>
      </c>
      <c r="AM492">
        <v>1.5818099999999999</v>
      </c>
      <c r="AN492">
        <v>4.9499899999999997</v>
      </c>
    </row>
    <row r="493" spans="14:40">
      <c r="N493">
        <v>3.2796099999999999</v>
      </c>
      <c r="O493">
        <v>3.2634500000000002</v>
      </c>
      <c r="P493">
        <v>3.4255</v>
      </c>
      <c r="V493">
        <v>3.25075</v>
      </c>
      <c r="W493">
        <v>3.2343899999999999</v>
      </c>
      <c r="X493">
        <v>3.40517</v>
      </c>
      <c r="AD493">
        <v>3.2815300000000001</v>
      </c>
      <c r="AE493">
        <v>3.2534299999999998</v>
      </c>
      <c r="AF493">
        <v>3.4491100000000001</v>
      </c>
      <c r="AL493">
        <v>3.20696</v>
      </c>
      <c r="AM493">
        <v>3.2003599999999999</v>
      </c>
      <c r="AN493">
        <v>3.34944</v>
      </c>
    </row>
    <row r="494" spans="14:40">
      <c r="N494">
        <v>3.4089499999999999</v>
      </c>
      <c r="O494">
        <v>3.3935399999999998</v>
      </c>
      <c r="P494">
        <v>3.7374100000000001</v>
      </c>
      <c r="V494">
        <v>3.9182899999999998</v>
      </c>
      <c r="W494">
        <v>3.8739699999999999</v>
      </c>
      <c r="X494">
        <v>5.1109299999999998</v>
      </c>
      <c r="AD494">
        <v>4.4554799999999997</v>
      </c>
      <c r="AE494">
        <v>4.4335500000000003</v>
      </c>
      <c r="AF494">
        <v>5.6796300000000004</v>
      </c>
      <c r="AL494">
        <v>3.5550600000000001</v>
      </c>
      <c r="AM494">
        <v>3.54325</v>
      </c>
      <c r="AN494">
        <v>4.2638600000000002</v>
      </c>
    </row>
    <row r="495" spans="14:40">
      <c r="N495">
        <v>0.12934000000000001</v>
      </c>
      <c r="O495">
        <v>0.13009000000000001</v>
      </c>
      <c r="P495">
        <v>0.31191000000000002</v>
      </c>
      <c r="V495">
        <v>0.66754000000000002</v>
      </c>
      <c r="W495">
        <v>0.63958000000000004</v>
      </c>
      <c r="X495">
        <v>1.7057599999999999</v>
      </c>
      <c r="AD495">
        <v>1.17395</v>
      </c>
      <c r="AE495">
        <v>1.1801200000000001</v>
      </c>
      <c r="AF495">
        <v>2.2305199999999998</v>
      </c>
      <c r="AL495">
        <v>0.34810000000000002</v>
      </c>
      <c r="AM495">
        <v>0.34288999999999997</v>
      </c>
      <c r="AN495">
        <v>0.91442000000000001</v>
      </c>
    </row>
    <row r="496" spans="14:40">
      <c r="N496">
        <v>3.2346499999999998</v>
      </c>
      <c r="O496">
        <v>3.21272</v>
      </c>
      <c r="P496">
        <v>3.3569200000000001</v>
      </c>
      <c r="V496">
        <v>3.24851</v>
      </c>
      <c r="W496">
        <v>3.2303899999999999</v>
      </c>
      <c r="X496">
        <v>3.4009800000000001</v>
      </c>
      <c r="AD496">
        <v>3.2216</v>
      </c>
      <c r="AE496">
        <v>3.2044899999999998</v>
      </c>
      <c r="AF496">
        <v>3.3669899999999999</v>
      </c>
      <c r="AL496">
        <v>3.29732</v>
      </c>
      <c r="AM496">
        <v>3.2733699999999999</v>
      </c>
      <c r="AN496">
        <v>3.4623300000000001</v>
      </c>
    </row>
    <row r="497" spans="2:40">
      <c r="N497">
        <v>3.7960099999999999</v>
      </c>
      <c r="O497">
        <v>3.7945099999999998</v>
      </c>
      <c r="P497">
        <v>4.71434</v>
      </c>
      <c r="V497">
        <v>4.0432600000000001</v>
      </c>
      <c r="W497">
        <v>4.0073100000000004</v>
      </c>
      <c r="X497">
        <v>5.3784200000000002</v>
      </c>
      <c r="AD497">
        <v>4.4161700000000002</v>
      </c>
      <c r="AE497">
        <v>4.3693999999999997</v>
      </c>
      <c r="AF497">
        <v>5.4832599999999996</v>
      </c>
      <c r="AL497">
        <v>5.1612099999999996</v>
      </c>
      <c r="AM497">
        <v>5.1254499999999998</v>
      </c>
      <c r="AN497">
        <v>6.9052600000000002</v>
      </c>
    </row>
    <row r="498" spans="2:40">
      <c r="N498">
        <v>0.56135999999999997</v>
      </c>
      <c r="O498">
        <v>0.58179000000000003</v>
      </c>
      <c r="P498">
        <v>1.3574200000000001</v>
      </c>
      <c r="V498">
        <v>0.79474999999999996</v>
      </c>
      <c r="W498">
        <v>0.77692000000000005</v>
      </c>
      <c r="X498">
        <v>1.9774400000000001</v>
      </c>
      <c r="AD498">
        <v>1.1945699999999999</v>
      </c>
      <c r="AE498">
        <v>1.1649099999999999</v>
      </c>
      <c r="AF498">
        <v>2.1162700000000001</v>
      </c>
      <c r="AL498">
        <v>1.86389</v>
      </c>
      <c r="AM498">
        <v>1.8520799999999999</v>
      </c>
      <c r="AN498">
        <v>3.44293</v>
      </c>
    </row>
    <row r="499" spans="2:40">
      <c r="N499">
        <v>3.2777599999999998</v>
      </c>
      <c r="O499">
        <v>3.2595100000000001</v>
      </c>
      <c r="P499">
        <v>3.4503200000000001</v>
      </c>
      <c r="V499">
        <v>3.2694200000000002</v>
      </c>
      <c r="W499">
        <v>3.2575099999999999</v>
      </c>
      <c r="X499">
        <v>3.4045999999999998</v>
      </c>
      <c r="AD499">
        <v>3.2648000000000001</v>
      </c>
      <c r="AE499">
        <v>3.2489400000000002</v>
      </c>
      <c r="AF499">
        <v>3.4594499999999999</v>
      </c>
      <c r="AL499">
        <v>3.27142</v>
      </c>
      <c r="AM499">
        <v>3.25406</v>
      </c>
      <c r="AN499">
        <v>3.44503</v>
      </c>
    </row>
    <row r="500" spans="2:40">
      <c r="N500">
        <v>3.7260599999999999</v>
      </c>
      <c r="O500">
        <v>3.7324899999999999</v>
      </c>
      <c r="P500">
        <v>4.9363299999999999</v>
      </c>
      <c r="V500">
        <v>3.4513099999999999</v>
      </c>
      <c r="W500">
        <v>3.4599799999999998</v>
      </c>
      <c r="X500">
        <v>3.75142</v>
      </c>
      <c r="AD500">
        <v>4.40991</v>
      </c>
      <c r="AE500">
        <v>4.44726</v>
      </c>
      <c r="AF500">
        <v>6.6328800000000001</v>
      </c>
      <c r="AL500">
        <v>3.6353399999999998</v>
      </c>
      <c r="AM500">
        <v>3.6254300000000002</v>
      </c>
      <c r="AN500">
        <v>4.3831199999999999</v>
      </c>
    </row>
    <row r="501" spans="2:40">
      <c r="N501">
        <v>0.44829999999999998</v>
      </c>
      <c r="O501">
        <v>0.47298000000000001</v>
      </c>
      <c r="P501">
        <v>1.4860100000000001</v>
      </c>
      <c r="V501">
        <v>0.18189</v>
      </c>
      <c r="W501">
        <v>0.20247000000000001</v>
      </c>
      <c r="X501">
        <v>0.34682000000000002</v>
      </c>
      <c r="AD501">
        <v>1.1451100000000001</v>
      </c>
      <c r="AE501">
        <v>1.1983200000000001</v>
      </c>
      <c r="AF501">
        <v>3.1734300000000002</v>
      </c>
      <c r="AL501">
        <v>0.36392000000000002</v>
      </c>
      <c r="AM501">
        <v>0.37136999999999998</v>
      </c>
      <c r="AN501">
        <v>0.93808999999999998</v>
      </c>
    </row>
    <row r="502" spans="2:40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0.25469149999999996</v>
      </c>
      <c r="K503" s="4">
        <f>AVERAGE(K384,K387,K390,K393,K396,K399,K402,K405,K408,K411,K414,K417,K420,K423,K426,K429,K432,K435,K438,K441,K450,K447,K444,K453,K456,K459,K462,K465,K468,K471,K474,K477,K480,K483,K486,K489,K492,K495,K498,K501)</f>
        <v>0.26719849999999995</v>
      </c>
      <c r="L503" s="4">
        <f>AVERAGE(L384,L387,L390,L393,L396,L399,L402,L405,L408,L411,L414,L417,L420,L423,L426,L429,L432,L435,L438,L441,L450,L447,L444,L453,L456,L459,L462,L465,L468,L471,L474,L477,L480,L483,L486,L489,L492,L495,L498,L501)</f>
        <v>0.62998100000000012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0.39443249999999985</v>
      </c>
      <c r="O503" s="4">
        <f>AVERAGE(O384,O387,O390,O393,O396,O399,O402,O405,O408,O411,O414,O417,O420,O423,O426,O429,O432,O435,O438,O441,O450,O447,O444,O453,O456,O459,O462,O465,O468,O471,O474,O477,O480,O483,O486,O489,O492,O495,O498,O501)</f>
        <v>0.40763099999999997</v>
      </c>
      <c r="P503" s="4">
        <f>AVERAGE(P384,P387,P390,P393,P396,P399,P402,P405,P408,P411,P414,P417,P420,P423,P426,P429,P432,P435,P438,P441,P450,P447,P444,P453,P456,P459,P462,P465,P468,P471,P474,P477,P480,P483,P486,P489,P492,P495,P498,P501)</f>
        <v>0.96891724999999995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0.34003850000000002</v>
      </c>
      <c r="S503" s="4">
        <f>AVERAGE(S384,S387,S390,S393,S396,S399,S402,S405,S408,S411,S414,S417,S420,S423,S426,S429,S432,S435,S438,S441,S450,S447,S444,S453,S456,S459,S462,S465,S468,S471,S474,S477,S480,S483,S486,S489,S492,S495,S498,S501)</f>
        <v>0.3531205</v>
      </c>
      <c r="T503" s="4">
        <f>AVERAGE(T384,T387,T390,T393,T396,T399,T402,T405,T408,T411,T414,T417,T420,T423,T426,T429,T432,T435,T438,T441,T450,T447,T444,T453,T456,T459,T462,T465,T468,T471,T474,T477,T480,T483,T486,T489,T492,T495,T498,T501)</f>
        <v>0.85632900000000001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0.55345899999999981</v>
      </c>
      <c r="W503" s="4">
        <f>AVERAGE(W384,W387,W390,W393,W396,W399,W402,W405,W408,W411,W414,W417,W420,W423,W426,W429,W432,W435,W438,W441,W450,W447,W444,W453,W456,W459,W462,W465,W468,W471,W474,W477,W480,W483,W486,W489,W492,W495,W498,W501)</f>
        <v>0.57389325000000002</v>
      </c>
      <c r="X503" s="4">
        <f>AVERAGE(X384,X387,X390,X393,X396,X399,X402,X405,X408,X411,X414,X417,X420,X423,X426,X429,X432,X435,X438,X441,X450,X447,X444,X453,X456,X459,X462,X465,X468,X471,X474,X477,X480,X483,X486,X489,X492,X495,X498,X501)</f>
        <v>1.2351752499999999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0.85767049999999989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0.88593999999999995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1.7340950000000004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0.88945850000000015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0.91272450000000005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1.9534389999999999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1.0435224999999999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1.071483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2.222731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1.1813985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1.1879487499999999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2.4375537500000002</v>
      </c>
    </row>
    <row r="504" spans="2:40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3.6151957064845343E-2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3.6887949296520034E-2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7.905780895848169E-2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2.7801575452845464E-2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2.8808863919963526E-2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7.4374560140899326E-2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5.3537960911541893E-2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5.5163612675457503E-2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0.12036816520881606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4.9593067310167174E-2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5.1276613358192606E-2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0.11756382201289833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6.669632092936735E-2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6.9382977993620032E-2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0.15233122899838322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6.6037119369016184E-2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6.7479936276388028E-2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0.16055146966954648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0.10852907440883972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0.11247266256178376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0.24175185040482711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9.2295069153614628E-2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9.2223923685907289E-2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0.20888457853704978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C882-4C46-304A-8D95-B270F3CE5840}">
  <dimension ref="A2:I143"/>
  <sheetViews>
    <sheetView topLeftCell="A4" workbookViewId="0">
      <selection activeCell="M40" sqref="M40"/>
    </sheetView>
  </sheetViews>
  <sheetFormatPr baseColWidth="10" defaultRowHeight="16"/>
  <sheetData>
    <row r="2" spans="1:9">
      <c r="B2" t="s">
        <v>62</v>
      </c>
    </row>
    <row r="3" spans="1:9">
      <c r="A3">
        <v>0</v>
      </c>
      <c r="B3">
        <v>30000</v>
      </c>
    </row>
    <row r="4" spans="1:9">
      <c r="A4">
        <f>(B4-B3)*0.00005+A3</f>
        <v>0.05</v>
      </c>
      <c r="B4">
        <v>31000</v>
      </c>
      <c r="C4">
        <v>609.55600000000004</v>
      </c>
      <c r="D4" s="1">
        <v>-4536300</v>
      </c>
      <c r="E4" s="1">
        <v>20428100</v>
      </c>
      <c r="F4">
        <v>1237.6500000000001</v>
      </c>
      <c r="G4">
        <v>0.39866400000000002</v>
      </c>
      <c r="H4">
        <v>0.38764500000000002</v>
      </c>
      <c r="I4">
        <v>0.64682799999999996</v>
      </c>
    </row>
    <row r="5" spans="1:9">
      <c r="A5">
        <f t="shared" ref="A5:A33" si="0">(B5-B4)*0.00005+A4</f>
        <v>0.1</v>
      </c>
      <c r="B5">
        <v>32000</v>
      </c>
      <c r="C5">
        <v>598.72199999999998</v>
      </c>
      <c r="D5" s="1">
        <v>-4534850</v>
      </c>
      <c r="E5" s="1">
        <v>20428100</v>
      </c>
      <c r="F5">
        <v>1756.61</v>
      </c>
      <c r="G5">
        <v>0.40210200000000001</v>
      </c>
      <c r="H5">
        <v>0.38920900000000003</v>
      </c>
      <c r="I5">
        <v>0.65083299999999999</v>
      </c>
    </row>
    <row r="6" spans="1:9">
      <c r="A6">
        <f t="shared" si="0"/>
        <v>0.15000000000000002</v>
      </c>
      <c r="B6">
        <v>33000</v>
      </c>
      <c r="C6">
        <v>593.18499999999995</v>
      </c>
      <c r="D6" s="1">
        <v>-4534120</v>
      </c>
      <c r="E6" s="1">
        <v>20428100</v>
      </c>
      <c r="F6">
        <v>2098.41</v>
      </c>
      <c r="G6">
        <v>0.40587299999999998</v>
      </c>
      <c r="H6">
        <v>0.39090399999999997</v>
      </c>
      <c r="I6">
        <v>0.65349299999999999</v>
      </c>
    </row>
    <row r="7" spans="1:9">
      <c r="A7">
        <f t="shared" si="0"/>
        <v>0.2</v>
      </c>
      <c r="B7">
        <v>34000</v>
      </c>
      <c r="C7">
        <v>585.798</v>
      </c>
      <c r="D7" s="1">
        <v>-4533140</v>
      </c>
      <c r="E7" s="1">
        <v>20428100</v>
      </c>
      <c r="F7">
        <v>2331.2399999999998</v>
      </c>
      <c r="G7">
        <v>0.410497</v>
      </c>
      <c r="H7">
        <v>0.39528200000000002</v>
      </c>
      <c r="I7">
        <v>0.65857600000000005</v>
      </c>
    </row>
    <row r="8" spans="1:9">
      <c r="A8">
        <f t="shared" si="0"/>
        <v>0.25</v>
      </c>
      <c r="B8">
        <v>35000</v>
      </c>
      <c r="C8">
        <v>579.77499999999998</v>
      </c>
      <c r="D8" s="1">
        <v>-4532350</v>
      </c>
      <c r="E8" s="1">
        <v>20428100</v>
      </c>
      <c r="F8">
        <v>2551.4</v>
      </c>
      <c r="G8">
        <v>0.415881</v>
      </c>
      <c r="H8">
        <v>0.40138400000000002</v>
      </c>
      <c r="I8">
        <v>0.66508599999999996</v>
      </c>
    </row>
    <row r="9" spans="1:9">
      <c r="A9">
        <f t="shared" si="0"/>
        <v>0.3</v>
      </c>
      <c r="B9">
        <v>36000</v>
      </c>
      <c r="C9">
        <v>576.78399999999999</v>
      </c>
      <c r="D9" s="1">
        <v>-4531950</v>
      </c>
      <c r="E9" s="1">
        <v>20428100</v>
      </c>
      <c r="F9">
        <v>2568</v>
      </c>
      <c r="G9">
        <v>0.421875</v>
      </c>
      <c r="H9">
        <v>0.40799600000000003</v>
      </c>
      <c r="I9">
        <v>0.66866499999999995</v>
      </c>
    </row>
    <row r="10" spans="1:9">
      <c r="A10">
        <f t="shared" si="0"/>
        <v>0.35</v>
      </c>
      <c r="B10">
        <v>37000</v>
      </c>
      <c r="C10">
        <v>573.99599999999998</v>
      </c>
      <c r="D10" s="1">
        <v>-4531580</v>
      </c>
      <c r="E10" s="1">
        <v>20428100</v>
      </c>
      <c r="F10">
        <v>2581.89</v>
      </c>
      <c r="G10">
        <v>0.42863499999999999</v>
      </c>
      <c r="H10">
        <v>0.41506999999999999</v>
      </c>
      <c r="I10">
        <v>0.67349599999999998</v>
      </c>
    </row>
    <row r="11" spans="1:9">
      <c r="A11">
        <f t="shared" si="0"/>
        <v>0.39999999999999997</v>
      </c>
      <c r="B11">
        <v>38000</v>
      </c>
      <c r="C11">
        <v>571.34900000000005</v>
      </c>
      <c r="D11" s="1">
        <v>-4531230</v>
      </c>
      <c r="E11" s="1">
        <v>20428100</v>
      </c>
      <c r="F11">
        <v>2676.56</v>
      </c>
      <c r="G11">
        <v>0.43615100000000001</v>
      </c>
      <c r="H11">
        <v>0.42323300000000003</v>
      </c>
      <c r="I11">
        <v>0.68032599999999999</v>
      </c>
    </row>
    <row r="12" spans="1:9">
      <c r="A12">
        <f t="shared" si="0"/>
        <v>0.44999999999999996</v>
      </c>
      <c r="B12">
        <v>39000</v>
      </c>
      <c r="C12">
        <v>570.68600000000004</v>
      </c>
      <c r="D12" s="1">
        <v>-4531140</v>
      </c>
      <c r="E12" s="1">
        <v>20428100</v>
      </c>
      <c r="F12">
        <v>2724.61</v>
      </c>
      <c r="G12">
        <v>0.44430500000000001</v>
      </c>
      <c r="H12">
        <v>0.432112</v>
      </c>
      <c r="I12">
        <v>0.68378300000000003</v>
      </c>
    </row>
    <row r="13" spans="1:9">
      <c r="A13">
        <f t="shared" si="0"/>
        <v>0.49999999999999994</v>
      </c>
      <c r="B13">
        <v>40000</v>
      </c>
      <c r="C13">
        <v>569.03499999999997</v>
      </c>
      <c r="D13" s="1">
        <v>-4530930</v>
      </c>
      <c r="E13" s="1">
        <v>20428100</v>
      </c>
      <c r="F13">
        <v>2715.27</v>
      </c>
      <c r="G13">
        <v>0.45319999999999999</v>
      </c>
      <c r="H13">
        <v>0.44172</v>
      </c>
      <c r="I13">
        <v>0.68603700000000001</v>
      </c>
    </row>
    <row r="14" spans="1:9">
      <c r="A14">
        <f t="shared" si="0"/>
        <v>0.54999999999999993</v>
      </c>
      <c r="B14">
        <v>41000</v>
      </c>
      <c r="C14">
        <v>567.38099999999997</v>
      </c>
      <c r="D14" s="1">
        <v>-4530710</v>
      </c>
      <c r="E14" s="1">
        <v>20428100</v>
      </c>
      <c r="F14">
        <v>2736.56</v>
      </c>
      <c r="G14">
        <v>0.46269500000000002</v>
      </c>
      <c r="H14">
        <v>0.45169900000000002</v>
      </c>
      <c r="I14">
        <v>0.691353</v>
      </c>
    </row>
    <row r="15" spans="1:9">
      <c r="A15">
        <f t="shared" si="0"/>
        <v>0.6</v>
      </c>
      <c r="B15">
        <v>42000</v>
      </c>
      <c r="C15">
        <v>566.65800000000002</v>
      </c>
      <c r="D15" s="1">
        <v>-4530610</v>
      </c>
      <c r="E15" s="1">
        <v>20428100</v>
      </c>
      <c r="F15">
        <v>2681.25</v>
      </c>
      <c r="G15">
        <v>0.47270499999999999</v>
      </c>
      <c r="H15">
        <v>0.46184199999999997</v>
      </c>
      <c r="I15">
        <v>0.7006</v>
      </c>
    </row>
    <row r="16" spans="1:9">
      <c r="A16">
        <f t="shared" si="0"/>
        <v>0.65</v>
      </c>
      <c r="B16">
        <v>43000</v>
      </c>
      <c r="C16">
        <v>564.99900000000002</v>
      </c>
      <c r="D16" s="1">
        <v>-4530390</v>
      </c>
      <c r="E16" s="1">
        <v>20428100</v>
      </c>
      <c r="F16">
        <v>2778.89</v>
      </c>
      <c r="G16">
        <v>0.48338799999999998</v>
      </c>
      <c r="H16">
        <v>0.47288999999999998</v>
      </c>
      <c r="I16">
        <v>0.71066600000000002</v>
      </c>
    </row>
    <row r="17" spans="1:9">
      <c r="A17">
        <f t="shared" si="0"/>
        <v>0.70000000000000007</v>
      </c>
      <c r="B17">
        <v>44000</v>
      </c>
      <c r="C17">
        <v>564.32799999999997</v>
      </c>
      <c r="D17" s="1">
        <v>-4530300</v>
      </c>
      <c r="E17" s="1">
        <v>20428100</v>
      </c>
      <c r="F17">
        <v>2767.46</v>
      </c>
      <c r="G17">
        <v>0.49479099999999998</v>
      </c>
      <c r="H17">
        <v>0.48410500000000001</v>
      </c>
      <c r="I17">
        <v>0.72101300000000001</v>
      </c>
    </row>
    <row r="18" spans="1:9">
      <c r="A18">
        <f t="shared" si="0"/>
        <v>0.75000000000000011</v>
      </c>
      <c r="B18">
        <v>45000</v>
      </c>
      <c r="C18">
        <v>563.99</v>
      </c>
      <c r="D18" s="1">
        <v>-4530260</v>
      </c>
      <c r="E18" s="1">
        <v>20428100</v>
      </c>
      <c r="F18">
        <v>2727.43</v>
      </c>
      <c r="G18">
        <v>0.50682700000000003</v>
      </c>
      <c r="H18">
        <v>0.49580299999999999</v>
      </c>
      <c r="I18">
        <v>0.72837099999999999</v>
      </c>
    </row>
    <row r="19" spans="1:9">
      <c r="A19">
        <f t="shared" si="0"/>
        <v>0.80000000000000016</v>
      </c>
      <c r="B19">
        <v>46000</v>
      </c>
      <c r="C19">
        <v>563.173</v>
      </c>
      <c r="D19" s="1">
        <v>-4530150</v>
      </c>
      <c r="E19" s="1">
        <v>20428100</v>
      </c>
      <c r="F19">
        <v>2730.35</v>
      </c>
      <c r="G19">
        <v>0.51919800000000005</v>
      </c>
      <c r="H19">
        <v>0.50748499999999996</v>
      </c>
      <c r="I19">
        <v>0.73656299999999997</v>
      </c>
    </row>
    <row r="20" spans="1:9">
      <c r="A20">
        <f t="shared" si="0"/>
        <v>0.8500000000000002</v>
      </c>
      <c r="B20">
        <v>47000</v>
      </c>
      <c r="C20">
        <v>562.03399999999999</v>
      </c>
      <c r="D20" s="1">
        <v>-4530000</v>
      </c>
      <c r="E20" s="1">
        <v>20428100</v>
      </c>
      <c r="F20">
        <v>2792.02</v>
      </c>
      <c r="G20">
        <v>0.53187799999999996</v>
      </c>
      <c r="H20">
        <v>0.52012800000000003</v>
      </c>
      <c r="I20">
        <v>0.74651000000000001</v>
      </c>
    </row>
    <row r="21" spans="1:9">
      <c r="A21">
        <f t="shared" si="0"/>
        <v>0.90000000000000024</v>
      </c>
      <c r="B21">
        <v>48000</v>
      </c>
      <c r="C21">
        <v>561.66300000000001</v>
      </c>
      <c r="D21" s="1">
        <v>-4529950</v>
      </c>
      <c r="E21" s="1">
        <v>20428100</v>
      </c>
      <c r="F21">
        <v>2840.18</v>
      </c>
      <c r="G21">
        <v>0.54507799999999995</v>
      </c>
      <c r="H21">
        <v>0.53293599999999997</v>
      </c>
      <c r="I21">
        <v>0.75741099999999995</v>
      </c>
    </row>
    <row r="22" spans="1:9">
      <c r="A22">
        <f t="shared" si="0"/>
        <v>0.95000000000000029</v>
      </c>
      <c r="B22">
        <v>49000</v>
      </c>
      <c r="C22">
        <v>561.19399999999996</v>
      </c>
      <c r="D22" s="1">
        <v>-4529890</v>
      </c>
      <c r="E22" s="1">
        <v>20428100</v>
      </c>
      <c r="F22">
        <v>2892.65</v>
      </c>
      <c r="G22">
        <v>0.55872200000000005</v>
      </c>
      <c r="H22">
        <v>0.54632700000000001</v>
      </c>
      <c r="I22">
        <v>0.76996100000000001</v>
      </c>
    </row>
    <row r="23" spans="1:9">
      <c r="A23">
        <f t="shared" si="0"/>
        <v>1.0000000000000002</v>
      </c>
      <c r="B23">
        <v>50000</v>
      </c>
      <c r="C23">
        <v>560.18100000000004</v>
      </c>
      <c r="D23" s="1">
        <v>-4529750</v>
      </c>
      <c r="E23" s="1">
        <v>20428100</v>
      </c>
      <c r="F23">
        <v>2905.02</v>
      </c>
      <c r="G23">
        <v>0.57267699999999999</v>
      </c>
      <c r="H23">
        <v>0.55981800000000004</v>
      </c>
      <c r="I23">
        <v>0.785188</v>
      </c>
    </row>
    <row r="24" spans="1:9">
      <c r="A24">
        <f t="shared" si="0"/>
        <v>1.0500000000000003</v>
      </c>
      <c r="B24">
        <v>51000</v>
      </c>
      <c r="C24">
        <v>558.77099999999996</v>
      </c>
      <c r="D24" s="1">
        <v>-4529570</v>
      </c>
      <c r="E24" s="1">
        <v>20428100</v>
      </c>
      <c r="F24">
        <v>2881.17</v>
      </c>
      <c r="G24">
        <v>0.58690100000000001</v>
      </c>
      <c r="H24">
        <v>0.574044</v>
      </c>
      <c r="I24">
        <v>0.80046700000000004</v>
      </c>
    </row>
    <row r="25" spans="1:9">
      <c r="A25">
        <f t="shared" si="0"/>
        <v>1.1000000000000003</v>
      </c>
      <c r="B25">
        <v>52000</v>
      </c>
      <c r="C25">
        <v>558.21600000000001</v>
      </c>
      <c r="D25" s="1">
        <v>-4529490</v>
      </c>
      <c r="E25" s="1">
        <v>20428100</v>
      </c>
      <c r="F25">
        <v>2915.19</v>
      </c>
      <c r="G25">
        <v>0.60126599999999997</v>
      </c>
      <c r="H25">
        <v>0.58880299999999997</v>
      </c>
      <c r="I25">
        <v>0.81596299999999999</v>
      </c>
    </row>
    <row r="26" spans="1:9">
      <c r="A26">
        <f t="shared" si="0"/>
        <v>1.1500000000000004</v>
      </c>
      <c r="B26">
        <v>53000</v>
      </c>
      <c r="C26">
        <v>558.11099999999999</v>
      </c>
      <c r="D26" s="1">
        <v>-4529480</v>
      </c>
      <c r="E26" s="1">
        <v>20428100</v>
      </c>
      <c r="F26">
        <v>2965.39</v>
      </c>
      <c r="G26">
        <v>0.61576799999999998</v>
      </c>
      <c r="H26">
        <v>0.60392500000000005</v>
      </c>
      <c r="I26">
        <v>0.83162700000000001</v>
      </c>
    </row>
    <row r="27" spans="1:9">
      <c r="A27">
        <f t="shared" si="0"/>
        <v>1.2000000000000004</v>
      </c>
      <c r="B27">
        <v>54000</v>
      </c>
      <c r="C27">
        <v>557.83600000000001</v>
      </c>
      <c r="D27" s="1">
        <v>-4529440</v>
      </c>
      <c r="E27" s="1">
        <v>20428100</v>
      </c>
      <c r="F27">
        <v>2961.83</v>
      </c>
      <c r="G27">
        <v>0.63040399999999996</v>
      </c>
      <c r="H27">
        <v>0.61916599999999999</v>
      </c>
      <c r="I27">
        <v>0.843727</v>
      </c>
    </row>
    <row r="28" spans="1:9">
      <c r="A28">
        <f t="shared" si="0"/>
        <v>1.2500000000000004</v>
      </c>
      <c r="B28">
        <v>55000</v>
      </c>
      <c r="C28">
        <v>557.61</v>
      </c>
      <c r="D28" s="1">
        <v>-4529410</v>
      </c>
      <c r="E28" s="1">
        <v>20428100</v>
      </c>
      <c r="F28">
        <v>2950.84</v>
      </c>
      <c r="G28">
        <v>0.64505400000000002</v>
      </c>
      <c r="H28">
        <v>0.63365899999999997</v>
      </c>
      <c r="I28">
        <v>0.85418799999999995</v>
      </c>
    </row>
    <row r="29" spans="1:9">
      <c r="A29">
        <f t="shared" si="0"/>
        <v>1.3000000000000005</v>
      </c>
      <c r="B29">
        <v>56000</v>
      </c>
      <c r="C29">
        <v>557.00900000000001</v>
      </c>
      <c r="D29" s="1">
        <v>-4529330</v>
      </c>
      <c r="E29" s="1">
        <v>20428100</v>
      </c>
      <c r="F29">
        <v>2913.52</v>
      </c>
      <c r="G29">
        <v>0.65983899999999995</v>
      </c>
      <c r="H29">
        <v>0.64860399999999996</v>
      </c>
      <c r="I29">
        <v>0.86682800000000004</v>
      </c>
    </row>
    <row r="30" spans="1:9">
      <c r="A30">
        <f t="shared" si="0"/>
        <v>1.3500000000000005</v>
      </c>
      <c r="B30">
        <v>57000</v>
      </c>
      <c r="C30">
        <v>556.26</v>
      </c>
      <c r="D30" s="1">
        <v>-4529240</v>
      </c>
      <c r="E30" s="1">
        <v>20428100</v>
      </c>
      <c r="F30">
        <v>2906.21</v>
      </c>
      <c r="G30">
        <v>0.67462</v>
      </c>
      <c r="H30">
        <v>0.66501600000000005</v>
      </c>
      <c r="I30">
        <v>0.88124800000000003</v>
      </c>
    </row>
    <row r="31" spans="1:9">
      <c r="A31">
        <f t="shared" si="0"/>
        <v>1.4000000000000006</v>
      </c>
      <c r="B31">
        <v>58000</v>
      </c>
      <c r="C31">
        <v>556.029</v>
      </c>
      <c r="D31" s="1">
        <v>-4529200</v>
      </c>
      <c r="E31" s="1">
        <v>20428100</v>
      </c>
      <c r="F31">
        <v>2971.14</v>
      </c>
      <c r="G31">
        <v>0.68951200000000001</v>
      </c>
      <c r="H31">
        <v>0.68114300000000005</v>
      </c>
      <c r="I31">
        <v>0.89617000000000002</v>
      </c>
    </row>
    <row r="32" spans="1:9">
      <c r="A32">
        <f t="shared" si="0"/>
        <v>1.4500000000000006</v>
      </c>
      <c r="B32">
        <v>59000</v>
      </c>
      <c r="C32">
        <v>555.11300000000006</v>
      </c>
      <c r="D32" s="1">
        <v>-4529080</v>
      </c>
      <c r="E32" s="1">
        <v>20428100</v>
      </c>
      <c r="F32">
        <v>2980.89</v>
      </c>
      <c r="G32">
        <v>0.70463699999999996</v>
      </c>
      <c r="H32">
        <v>0.69577</v>
      </c>
      <c r="I32">
        <v>0.909107</v>
      </c>
    </row>
    <row r="33" spans="1:9">
      <c r="A33">
        <f t="shared" si="0"/>
        <v>1.5000000000000007</v>
      </c>
      <c r="B33">
        <v>60000</v>
      </c>
      <c r="C33">
        <v>555.17200000000003</v>
      </c>
      <c r="D33" s="1">
        <v>-4529090</v>
      </c>
      <c r="E33" s="1">
        <v>20428100</v>
      </c>
      <c r="F33">
        <v>3012</v>
      </c>
      <c r="G33">
        <v>0.71985500000000002</v>
      </c>
      <c r="H33">
        <v>0.710094</v>
      </c>
      <c r="I33">
        <v>0.918929</v>
      </c>
    </row>
    <row r="34" spans="1:9">
      <c r="A34">
        <f>(B34-B33)*0.0001+A33</f>
        <v>1.6000000000000008</v>
      </c>
      <c r="B34">
        <v>61000</v>
      </c>
      <c r="C34">
        <v>555.04399999999998</v>
      </c>
      <c r="D34" s="1">
        <v>-4529070</v>
      </c>
      <c r="E34" s="1">
        <v>20428100</v>
      </c>
      <c r="F34">
        <v>3047.86</v>
      </c>
      <c r="G34">
        <v>0.74929500000000004</v>
      </c>
      <c r="H34">
        <v>0.73986799999999997</v>
      </c>
      <c r="I34">
        <v>0.93751899999999999</v>
      </c>
    </row>
    <row r="35" spans="1:9">
      <c r="A35">
        <f t="shared" ref="A35:A63" si="1">(B35-B34)*0.0001+A34</f>
        <v>1.7000000000000008</v>
      </c>
      <c r="B35">
        <v>62000</v>
      </c>
      <c r="C35">
        <v>554.47699999999998</v>
      </c>
      <c r="D35" s="1">
        <v>-4529000</v>
      </c>
      <c r="E35" s="1">
        <v>20428100</v>
      </c>
      <c r="F35">
        <v>3054.41</v>
      </c>
      <c r="G35">
        <v>0.77946400000000005</v>
      </c>
      <c r="H35">
        <v>0.77019199999999999</v>
      </c>
      <c r="I35">
        <v>0.96545400000000003</v>
      </c>
    </row>
    <row r="36" spans="1:9">
      <c r="A36">
        <f t="shared" si="1"/>
        <v>1.8000000000000009</v>
      </c>
      <c r="B36">
        <v>63000</v>
      </c>
      <c r="C36">
        <v>553.19899999999996</v>
      </c>
      <c r="D36" s="1">
        <v>-4528830</v>
      </c>
      <c r="E36" s="1">
        <v>20428100</v>
      </c>
      <c r="F36">
        <v>3056.74</v>
      </c>
      <c r="G36">
        <v>0.80903800000000003</v>
      </c>
      <c r="H36">
        <v>0.79955200000000004</v>
      </c>
      <c r="I36">
        <v>0.99346800000000002</v>
      </c>
    </row>
    <row r="37" spans="1:9">
      <c r="A37">
        <f t="shared" si="1"/>
        <v>1.900000000000001</v>
      </c>
      <c r="B37">
        <v>64000</v>
      </c>
      <c r="C37">
        <v>551.82399999999996</v>
      </c>
      <c r="D37" s="1">
        <v>-4528650</v>
      </c>
      <c r="E37" s="1">
        <v>20428100</v>
      </c>
      <c r="F37">
        <v>3053.33</v>
      </c>
      <c r="G37">
        <v>0.83817699999999995</v>
      </c>
      <c r="H37">
        <v>0.82806999999999997</v>
      </c>
      <c r="I37">
        <v>1.0233300000000001</v>
      </c>
    </row>
    <row r="38" spans="1:9">
      <c r="A38">
        <f t="shared" si="1"/>
        <v>2.0000000000000009</v>
      </c>
      <c r="B38">
        <v>65000</v>
      </c>
      <c r="C38">
        <v>552.33299999999997</v>
      </c>
      <c r="D38" s="1">
        <v>-4528720</v>
      </c>
      <c r="E38" s="1">
        <v>20428100</v>
      </c>
      <c r="F38">
        <v>3080.18</v>
      </c>
      <c r="G38">
        <v>0.866618</v>
      </c>
      <c r="H38">
        <v>0.85799999999999998</v>
      </c>
      <c r="I38">
        <v>1.0415300000000001</v>
      </c>
    </row>
    <row r="39" spans="1:9">
      <c r="A39">
        <f t="shared" si="1"/>
        <v>2.100000000000001</v>
      </c>
      <c r="B39">
        <v>66000</v>
      </c>
      <c r="C39">
        <v>551.23500000000001</v>
      </c>
      <c r="D39" s="1">
        <v>-4528570</v>
      </c>
      <c r="E39" s="1">
        <v>20428100</v>
      </c>
      <c r="F39">
        <v>3092.2</v>
      </c>
      <c r="G39">
        <v>0.89463599999999999</v>
      </c>
      <c r="H39">
        <v>0.88559200000000005</v>
      </c>
      <c r="I39">
        <v>1.05915</v>
      </c>
    </row>
    <row r="40" spans="1:9">
      <c r="A40">
        <f t="shared" si="1"/>
        <v>2.2000000000000011</v>
      </c>
      <c r="B40">
        <v>67000</v>
      </c>
      <c r="C40">
        <v>551.77099999999996</v>
      </c>
      <c r="D40" s="1">
        <v>-4528640</v>
      </c>
      <c r="E40" s="1">
        <v>20428100</v>
      </c>
      <c r="F40">
        <v>3063.29</v>
      </c>
      <c r="G40">
        <v>0.92174</v>
      </c>
      <c r="H40">
        <v>0.91168300000000002</v>
      </c>
      <c r="I40">
        <v>1.08185</v>
      </c>
    </row>
    <row r="41" spans="1:9">
      <c r="A41">
        <f t="shared" si="1"/>
        <v>2.3000000000000012</v>
      </c>
      <c r="B41">
        <v>68000</v>
      </c>
      <c r="C41">
        <v>550.60599999999999</v>
      </c>
      <c r="D41" s="1">
        <v>-4528490</v>
      </c>
      <c r="E41" s="1">
        <v>20428100</v>
      </c>
      <c r="F41">
        <v>3096.37</v>
      </c>
      <c r="G41">
        <v>0.94779899999999995</v>
      </c>
      <c r="H41">
        <v>0.93871700000000002</v>
      </c>
      <c r="I41">
        <v>1.1026400000000001</v>
      </c>
    </row>
    <row r="42" spans="1:9">
      <c r="A42">
        <f t="shared" si="1"/>
        <v>2.4000000000000012</v>
      </c>
      <c r="B42">
        <v>69000</v>
      </c>
      <c r="C42">
        <v>550.12599999999998</v>
      </c>
      <c r="D42" s="1">
        <v>-4528420</v>
      </c>
      <c r="E42" s="1">
        <v>20428100</v>
      </c>
      <c r="F42">
        <v>2981.92</v>
      </c>
      <c r="G42">
        <v>0.97307100000000002</v>
      </c>
      <c r="H42">
        <v>0.96340199999999998</v>
      </c>
      <c r="I42">
        <v>1.12978</v>
      </c>
    </row>
    <row r="43" spans="1:9">
      <c r="A43">
        <f t="shared" si="1"/>
        <v>2.5000000000000013</v>
      </c>
      <c r="B43">
        <v>70000</v>
      </c>
      <c r="C43">
        <v>550.14800000000002</v>
      </c>
      <c r="D43" s="1">
        <v>-4528430</v>
      </c>
      <c r="E43" s="1">
        <v>20428100</v>
      </c>
      <c r="F43">
        <v>3070.19</v>
      </c>
      <c r="G43">
        <v>0.99732500000000002</v>
      </c>
      <c r="H43">
        <v>0.99126800000000004</v>
      </c>
      <c r="I43">
        <v>1.1512899999999999</v>
      </c>
    </row>
    <row r="44" spans="1:9">
      <c r="A44">
        <f t="shared" si="1"/>
        <v>2.6000000000000014</v>
      </c>
      <c r="B44">
        <v>71000</v>
      </c>
      <c r="C44">
        <v>550.00300000000004</v>
      </c>
      <c r="D44" s="1">
        <v>-4528410</v>
      </c>
      <c r="E44" s="1">
        <v>20428100</v>
      </c>
      <c r="F44">
        <v>3146.46</v>
      </c>
      <c r="G44">
        <v>1.0202899999999999</v>
      </c>
      <c r="H44">
        <v>1.01593</v>
      </c>
      <c r="I44">
        <v>1.1741200000000001</v>
      </c>
    </row>
    <row r="45" spans="1:9">
      <c r="A45">
        <f t="shared" si="1"/>
        <v>2.7000000000000015</v>
      </c>
      <c r="B45">
        <v>72000</v>
      </c>
      <c r="C45">
        <v>550.68499999999995</v>
      </c>
      <c r="D45" s="1">
        <v>-4528500</v>
      </c>
      <c r="E45" s="1">
        <v>20428100</v>
      </c>
      <c r="F45">
        <v>3150.73</v>
      </c>
      <c r="G45">
        <v>1.0416300000000001</v>
      </c>
      <c r="H45">
        <v>1.0369699999999999</v>
      </c>
      <c r="I45">
        <v>1.19428</v>
      </c>
    </row>
    <row r="46" spans="1:9">
      <c r="A46">
        <f t="shared" si="1"/>
        <v>2.8000000000000016</v>
      </c>
      <c r="B46">
        <v>73000</v>
      </c>
      <c r="C46">
        <v>550.04300000000001</v>
      </c>
      <c r="D46" s="1">
        <v>-4528410</v>
      </c>
      <c r="E46" s="1">
        <v>20428100</v>
      </c>
      <c r="F46">
        <v>3259.9</v>
      </c>
      <c r="G46">
        <v>1.06131</v>
      </c>
      <c r="H46">
        <v>1.0589</v>
      </c>
      <c r="I46">
        <v>1.21791</v>
      </c>
    </row>
    <row r="47" spans="1:9">
      <c r="A47">
        <f t="shared" si="1"/>
        <v>2.9000000000000017</v>
      </c>
      <c r="B47">
        <v>74000</v>
      </c>
      <c r="C47">
        <v>549.31700000000001</v>
      </c>
      <c r="D47" s="1">
        <v>-4528320</v>
      </c>
      <c r="E47" s="1">
        <v>20428100</v>
      </c>
      <c r="F47">
        <v>3187.14</v>
      </c>
      <c r="G47">
        <v>1.08019</v>
      </c>
      <c r="H47">
        <v>1.0788599999999999</v>
      </c>
      <c r="I47">
        <v>1.23386</v>
      </c>
    </row>
    <row r="48" spans="1:9">
      <c r="A48">
        <f t="shared" si="1"/>
        <v>3.0000000000000018</v>
      </c>
      <c r="B48">
        <v>75000</v>
      </c>
      <c r="C48">
        <v>549.67100000000005</v>
      </c>
      <c r="D48" s="1">
        <v>-4528360</v>
      </c>
      <c r="E48" s="1">
        <v>20428100</v>
      </c>
      <c r="F48">
        <v>3177.46</v>
      </c>
      <c r="G48">
        <v>1.0984100000000001</v>
      </c>
      <c r="H48">
        <v>1.0954600000000001</v>
      </c>
      <c r="I48">
        <v>1.2478100000000001</v>
      </c>
    </row>
    <row r="49" spans="1:9">
      <c r="A49">
        <f t="shared" si="1"/>
        <v>3.1000000000000019</v>
      </c>
      <c r="B49">
        <v>76000</v>
      </c>
      <c r="C49">
        <v>549.94399999999996</v>
      </c>
      <c r="D49" s="1">
        <v>-4528400</v>
      </c>
      <c r="E49" s="1">
        <v>20428100</v>
      </c>
      <c r="F49">
        <v>3176.6</v>
      </c>
      <c r="G49">
        <v>1.11571</v>
      </c>
      <c r="H49">
        <v>1.1126799999999999</v>
      </c>
      <c r="I49">
        <v>1.25797</v>
      </c>
    </row>
    <row r="50" spans="1:9">
      <c r="A50">
        <f t="shared" si="1"/>
        <v>3.200000000000002</v>
      </c>
      <c r="B50">
        <v>77000</v>
      </c>
      <c r="C50">
        <v>549.07399999999996</v>
      </c>
      <c r="D50" s="1">
        <v>-4528280</v>
      </c>
      <c r="E50" s="1">
        <v>20428100</v>
      </c>
      <c r="F50">
        <v>3209.76</v>
      </c>
      <c r="G50">
        <v>1.1316999999999999</v>
      </c>
      <c r="H50">
        <v>1.1288499999999999</v>
      </c>
      <c r="I50">
        <v>1.2795799999999999</v>
      </c>
    </row>
    <row r="51" spans="1:9">
      <c r="A51">
        <f t="shared" si="1"/>
        <v>3.300000000000002</v>
      </c>
      <c r="B51">
        <v>78000</v>
      </c>
      <c r="C51">
        <v>549.35400000000004</v>
      </c>
      <c r="D51" s="1">
        <v>-4528320</v>
      </c>
      <c r="E51" s="1">
        <v>20428100</v>
      </c>
      <c r="F51">
        <v>3222.26</v>
      </c>
      <c r="G51">
        <v>1.14621</v>
      </c>
      <c r="H51">
        <v>1.14307</v>
      </c>
      <c r="I51">
        <v>1.2990299999999999</v>
      </c>
    </row>
    <row r="52" spans="1:9">
      <c r="A52">
        <f t="shared" si="1"/>
        <v>3.4000000000000021</v>
      </c>
      <c r="B52">
        <v>79000</v>
      </c>
      <c r="C52">
        <v>549.10900000000004</v>
      </c>
      <c r="D52" s="1">
        <v>-4528290</v>
      </c>
      <c r="E52" s="1">
        <v>20428100</v>
      </c>
      <c r="F52">
        <v>3251.07</v>
      </c>
      <c r="G52">
        <v>1.1595800000000001</v>
      </c>
      <c r="H52">
        <v>1.1579900000000001</v>
      </c>
      <c r="I52">
        <v>1.3135399999999999</v>
      </c>
    </row>
    <row r="53" spans="1:9">
      <c r="A53">
        <f t="shared" si="1"/>
        <v>3.5000000000000022</v>
      </c>
      <c r="B53">
        <v>80000</v>
      </c>
      <c r="C53">
        <v>549.57899999999995</v>
      </c>
      <c r="D53" s="1">
        <v>-4528350</v>
      </c>
      <c r="E53" s="1">
        <v>20428100</v>
      </c>
      <c r="F53">
        <v>3269.8</v>
      </c>
      <c r="G53">
        <v>1.1717500000000001</v>
      </c>
      <c r="H53">
        <v>1.1703399999999999</v>
      </c>
      <c r="I53">
        <v>1.3257699999999999</v>
      </c>
    </row>
    <row r="54" spans="1:9">
      <c r="A54">
        <f t="shared" si="1"/>
        <v>3.6000000000000023</v>
      </c>
      <c r="B54">
        <v>81000</v>
      </c>
      <c r="C54">
        <v>550.07399999999996</v>
      </c>
      <c r="D54" s="1">
        <v>-4528420</v>
      </c>
      <c r="E54" s="1">
        <v>20428100</v>
      </c>
      <c r="F54">
        <v>3198.44</v>
      </c>
      <c r="G54">
        <v>1.1831799999999999</v>
      </c>
      <c r="H54">
        <v>1.1814</v>
      </c>
      <c r="I54">
        <v>1.3416600000000001</v>
      </c>
    </row>
    <row r="55" spans="1:9">
      <c r="A55">
        <f t="shared" si="1"/>
        <v>3.7000000000000024</v>
      </c>
      <c r="B55">
        <v>82000</v>
      </c>
      <c r="C55">
        <v>550.06100000000004</v>
      </c>
      <c r="D55" s="1">
        <v>-4528410</v>
      </c>
      <c r="E55" s="1">
        <v>20428100</v>
      </c>
      <c r="F55">
        <v>3316.01</v>
      </c>
      <c r="G55">
        <v>1.1935800000000001</v>
      </c>
      <c r="H55">
        <v>1.1955199999999999</v>
      </c>
      <c r="I55">
        <v>1.3634999999999999</v>
      </c>
    </row>
    <row r="56" spans="1:9">
      <c r="A56">
        <f t="shared" si="1"/>
        <v>3.8000000000000025</v>
      </c>
      <c r="B56">
        <v>83000</v>
      </c>
      <c r="C56">
        <v>549.61</v>
      </c>
      <c r="D56" s="1">
        <v>-4528360</v>
      </c>
      <c r="E56" s="1">
        <v>20428100</v>
      </c>
      <c r="F56">
        <v>3327.74</v>
      </c>
      <c r="G56">
        <v>1.2034400000000001</v>
      </c>
      <c r="H56">
        <v>1.2036800000000001</v>
      </c>
      <c r="I56">
        <v>1.3788800000000001</v>
      </c>
    </row>
    <row r="57" spans="1:9">
      <c r="A57">
        <f t="shared" si="1"/>
        <v>3.9000000000000026</v>
      </c>
      <c r="B57">
        <v>84000</v>
      </c>
      <c r="C57">
        <v>549.16999999999996</v>
      </c>
      <c r="D57" s="1">
        <v>-4528300</v>
      </c>
      <c r="E57" s="1">
        <v>20428100</v>
      </c>
      <c r="F57">
        <v>3297.2</v>
      </c>
      <c r="G57">
        <v>1.21238</v>
      </c>
      <c r="H57">
        <v>1.2080200000000001</v>
      </c>
      <c r="I57">
        <v>1.3951800000000001</v>
      </c>
    </row>
    <row r="58" spans="1:9">
      <c r="A58">
        <f t="shared" si="1"/>
        <v>4.0000000000000027</v>
      </c>
      <c r="B58">
        <v>85000</v>
      </c>
      <c r="C58">
        <v>548.68600000000004</v>
      </c>
      <c r="D58" s="1">
        <v>-4528230</v>
      </c>
      <c r="E58" s="1">
        <v>20428100</v>
      </c>
      <c r="F58">
        <v>3266.83</v>
      </c>
      <c r="G58">
        <v>1.2196899999999999</v>
      </c>
      <c r="H58">
        <v>1.2164900000000001</v>
      </c>
      <c r="I58">
        <v>1.4119900000000001</v>
      </c>
    </row>
    <row r="59" spans="1:9">
      <c r="A59">
        <f t="shared" si="1"/>
        <v>4.1000000000000023</v>
      </c>
      <c r="B59">
        <v>86000</v>
      </c>
      <c r="C59">
        <v>549.28800000000001</v>
      </c>
      <c r="D59" s="1">
        <v>-4528310</v>
      </c>
      <c r="E59" s="1">
        <v>20428100</v>
      </c>
      <c r="F59">
        <v>3204.07</v>
      </c>
      <c r="G59">
        <v>1.22584</v>
      </c>
      <c r="H59">
        <v>1.2235</v>
      </c>
      <c r="I59">
        <v>1.4246099999999999</v>
      </c>
    </row>
    <row r="60" spans="1:9">
      <c r="A60">
        <f t="shared" si="1"/>
        <v>4.200000000000002</v>
      </c>
      <c r="B60">
        <v>87000</v>
      </c>
      <c r="C60">
        <v>549.16499999999996</v>
      </c>
      <c r="D60" s="1">
        <v>-4528300</v>
      </c>
      <c r="E60" s="1">
        <v>20428100</v>
      </c>
      <c r="F60">
        <v>3272.09</v>
      </c>
      <c r="G60">
        <v>1.2310000000000001</v>
      </c>
      <c r="H60">
        <v>1.2275700000000001</v>
      </c>
      <c r="I60">
        <v>1.44187</v>
      </c>
    </row>
    <row r="61" spans="1:9">
      <c r="A61">
        <f t="shared" si="1"/>
        <v>4.3000000000000016</v>
      </c>
      <c r="B61">
        <v>88000</v>
      </c>
      <c r="C61">
        <v>548.86</v>
      </c>
      <c r="D61" s="1">
        <v>-4528260</v>
      </c>
      <c r="E61" s="1">
        <v>20428100</v>
      </c>
      <c r="F61">
        <v>3222.42</v>
      </c>
      <c r="G61">
        <v>1.23455</v>
      </c>
      <c r="H61">
        <v>1.2323900000000001</v>
      </c>
      <c r="I61">
        <v>1.4557800000000001</v>
      </c>
    </row>
    <row r="62" spans="1:9">
      <c r="A62">
        <f t="shared" si="1"/>
        <v>4.4000000000000012</v>
      </c>
      <c r="B62">
        <v>89000</v>
      </c>
      <c r="C62">
        <v>549.58299999999997</v>
      </c>
      <c r="D62" s="1">
        <v>-4528350</v>
      </c>
      <c r="E62" s="1">
        <v>20428100</v>
      </c>
      <c r="F62">
        <v>3233.99</v>
      </c>
      <c r="G62">
        <v>1.23665</v>
      </c>
      <c r="H62">
        <v>1.2373400000000001</v>
      </c>
      <c r="I62">
        <v>1.46315</v>
      </c>
    </row>
    <row r="63" spans="1:9">
      <c r="A63">
        <f t="shared" si="1"/>
        <v>4.5000000000000009</v>
      </c>
      <c r="B63">
        <v>90000</v>
      </c>
      <c r="C63">
        <v>547.93499999999995</v>
      </c>
      <c r="D63" s="1">
        <v>-4528130</v>
      </c>
      <c r="E63" s="1">
        <v>20428100</v>
      </c>
      <c r="F63">
        <v>3142.79</v>
      </c>
      <c r="G63">
        <v>1.23827</v>
      </c>
      <c r="H63">
        <v>1.238</v>
      </c>
      <c r="I63">
        <v>1.47383</v>
      </c>
    </row>
    <row r="64" spans="1:9">
      <c r="A64">
        <f>(B64-B63)*0.001+A63</f>
        <v>5.5000000000000009</v>
      </c>
      <c r="B64">
        <v>91000</v>
      </c>
      <c r="C64">
        <v>549.79</v>
      </c>
      <c r="D64" s="1">
        <v>-4528380</v>
      </c>
      <c r="E64" s="1">
        <v>20428100</v>
      </c>
      <c r="F64">
        <v>3056.09</v>
      </c>
      <c r="G64">
        <v>1.19998</v>
      </c>
      <c r="H64">
        <v>1.20607</v>
      </c>
      <c r="I64">
        <v>1.64097</v>
      </c>
    </row>
    <row r="65" spans="1:9">
      <c r="A65">
        <f t="shared" ref="A65:A103" si="2">(B65-B64)*0.001+A64</f>
        <v>6.5000000000000009</v>
      </c>
      <c r="B65">
        <v>92000</v>
      </c>
      <c r="C65">
        <v>550.80399999999997</v>
      </c>
      <c r="D65" s="1">
        <v>-4528510</v>
      </c>
      <c r="E65" s="1">
        <v>20428100</v>
      </c>
      <c r="F65">
        <v>2867.81</v>
      </c>
      <c r="G65">
        <v>1.1150800000000001</v>
      </c>
      <c r="H65">
        <v>1.1213</v>
      </c>
      <c r="I65">
        <v>1.84538</v>
      </c>
    </row>
    <row r="66" spans="1:9">
      <c r="A66">
        <f t="shared" si="2"/>
        <v>7.5000000000000009</v>
      </c>
      <c r="B66">
        <v>93000</v>
      </c>
      <c r="C66">
        <v>552.197</v>
      </c>
      <c r="D66" s="1">
        <v>-4528700</v>
      </c>
      <c r="E66" s="1">
        <v>20428100</v>
      </c>
      <c r="F66">
        <v>2656.4</v>
      </c>
      <c r="G66">
        <v>1.0050600000000001</v>
      </c>
      <c r="H66">
        <v>1.01162</v>
      </c>
      <c r="I66">
        <v>1.97549</v>
      </c>
    </row>
    <row r="67" spans="1:9">
      <c r="A67">
        <f t="shared" si="2"/>
        <v>8.5</v>
      </c>
      <c r="B67">
        <v>94000</v>
      </c>
      <c r="C67">
        <v>554.10699999999997</v>
      </c>
      <c r="D67" s="1">
        <v>-4528950</v>
      </c>
      <c r="E67" s="1">
        <v>20428100</v>
      </c>
      <c r="F67">
        <v>2319.35</v>
      </c>
      <c r="G67">
        <v>0.90956999999999999</v>
      </c>
      <c r="H67">
        <v>0.91566899999999996</v>
      </c>
      <c r="I67">
        <v>1.9859500000000001</v>
      </c>
    </row>
    <row r="68" spans="1:9">
      <c r="A68">
        <f t="shared" si="2"/>
        <v>9.5</v>
      </c>
      <c r="B68">
        <v>95000</v>
      </c>
      <c r="C68">
        <v>554.91700000000003</v>
      </c>
      <c r="D68" s="1">
        <v>-4529060</v>
      </c>
      <c r="E68" s="1">
        <v>20428100</v>
      </c>
      <c r="F68">
        <v>2008.11</v>
      </c>
      <c r="G68">
        <v>0.87815900000000002</v>
      </c>
      <c r="H68">
        <v>0.88588</v>
      </c>
      <c r="I68">
        <v>2.1599300000000001</v>
      </c>
    </row>
    <row r="69" spans="1:9">
      <c r="A69">
        <f t="shared" si="2"/>
        <v>10.5</v>
      </c>
      <c r="B69">
        <v>96000</v>
      </c>
      <c r="C69">
        <v>553.62</v>
      </c>
      <c r="D69" s="1">
        <v>-4528890</v>
      </c>
      <c r="E69" s="1">
        <v>20428100</v>
      </c>
      <c r="F69">
        <v>2043.68</v>
      </c>
      <c r="G69">
        <v>0.92435199999999995</v>
      </c>
      <c r="H69">
        <v>0.92877699999999996</v>
      </c>
      <c r="I69">
        <v>2.2885499999999999</v>
      </c>
    </row>
    <row r="70" spans="1:9">
      <c r="A70">
        <f t="shared" si="2"/>
        <v>11.5</v>
      </c>
      <c r="B70">
        <v>97000</v>
      </c>
      <c r="C70">
        <v>552.21600000000001</v>
      </c>
      <c r="D70" s="1">
        <v>-4528700</v>
      </c>
      <c r="E70" s="1">
        <v>20428100</v>
      </c>
      <c r="F70">
        <v>1999.8</v>
      </c>
      <c r="G70">
        <v>0.97896700000000003</v>
      </c>
      <c r="H70">
        <v>0.99118899999999999</v>
      </c>
      <c r="I70">
        <v>2.3183099999999999</v>
      </c>
    </row>
    <row r="71" spans="1:9">
      <c r="A71">
        <f t="shared" si="2"/>
        <v>12.5</v>
      </c>
      <c r="B71">
        <v>98000</v>
      </c>
      <c r="C71">
        <v>553.54100000000005</v>
      </c>
      <c r="D71" s="1">
        <v>-4528870</v>
      </c>
      <c r="E71" s="1">
        <v>20428100</v>
      </c>
      <c r="F71">
        <v>1973.32</v>
      </c>
      <c r="G71">
        <v>0.97650400000000004</v>
      </c>
      <c r="H71">
        <v>0.98375999999999997</v>
      </c>
      <c r="I71">
        <v>2.3885299999999998</v>
      </c>
    </row>
    <row r="72" spans="1:9">
      <c r="A72">
        <f t="shared" si="2"/>
        <v>13.5</v>
      </c>
      <c r="B72">
        <v>99000</v>
      </c>
      <c r="C72">
        <v>554.43899999999996</v>
      </c>
      <c r="D72" s="1">
        <v>-4528990</v>
      </c>
      <c r="E72" s="1">
        <v>20428100</v>
      </c>
      <c r="F72">
        <v>1889.22</v>
      </c>
      <c r="G72">
        <v>0.94784999999999997</v>
      </c>
      <c r="H72">
        <v>0.95766399999999996</v>
      </c>
      <c r="I72">
        <v>2.3981699999999999</v>
      </c>
    </row>
    <row r="73" spans="1:9">
      <c r="A73">
        <f t="shared" si="2"/>
        <v>14.5</v>
      </c>
      <c r="B73">
        <v>100000</v>
      </c>
      <c r="C73">
        <v>553.62400000000002</v>
      </c>
      <c r="D73" s="1">
        <v>-4528890</v>
      </c>
      <c r="E73" s="1">
        <v>20428100</v>
      </c>
      <c r="F73">
        <v>1922.55</v>
      </c>
      <c r="G73">
        <v>0.95942700000000003</v>
      </c>
      <c r="H73">
        <v>0.967499</v>
      </c>
      <c r="I73">
        <v>2.4424299999999999</v>
      </c>
    </row>
    <row r="74" spans="1:9">
      <c r="A74">
        <f t="shared" si="2"/>
        <v>15.5</v>
      </c>
      <c r="B74">
        <v>101000</v>
      </c>
      <c r="C74">
        <v>553.20500000000004</v>
      </c>
      <c r="D74" s="1">
        <v>-4528830</v>
      </c>
      <c r="E74" s="1">
        <v>20428100</v>
      </c>
      <c r="F74">
        <v>1931.85</v>
      </c>
      <c r="G74">
        <v>1.00414</v>
      </c>
      <c r="H74">
        <v>1.0085299999999999</v>
      </c>
      <c r="I74">
        <v>2.5306799999999998</v>
      </c>
    </row>
    <row r="75" spans="1:9">
      <c r="A75">
        <f t="shared" si="2"/>
        <v>16.5</v>
      </c>
      <c r="B75">
        <v>102000</v>
      </c>
      <c r="C75">
        <v>552.77700000000004</v>
      </c>
      <c r="D75" s="1">
        <v>-4528770</v>
      </c>
      <c r="E75" s="1">
        <v>20428100</v>
      </c>
      <c r="F75">
        <v>1949.82</v>
      </c>
      <c r="G75">
        <v>1.0497000000000001</v>
      </c>
      <c r="H75">
        <v>1.05484</v>
      </c>
      <c r="I75">
        <v>2.5348999999999999</v>
      </c>
    </row>
    <row r="76" spans="1:9">
      <c r="A76">
        <f t="shared" si="2"/>
        <v>17.5</v>
      </c>
      <c r="B76">
        <v>103000</v>
      </c>
      <c r="C76">
        <v>552.52300000000002</v>
      </c>
      <c r="D76" s="1">
        <v>-4528740</v>
      </c>
      <c r="E76" s="1">
        <v>20428100</v>
      </c>
      <c r="F76">
        <v>1928.54</v>
      </c>
      <c r="G76">
        <v>1.07717</v>
      </c>
      <c r="H76">
        <v>1.0757699999999999</v>
      </c>
      <c r="I76">
        <v>2.56731</v>
      </c>
    </row>
    <row r="77" spans="1:9">
      <c r="A77">
        <f t="shared" si="2"/>
        <v>18.5</v>
      </c>
      <c r="B77">
        <v>104000</v>
      </c>
      <c r="C77">
        <v>553.05100000000004</v>
      </c>
      <c r="D77" s="1">
        <v>-4528810</v>
      </c>
      <c r="E77" s="1">
        <v>20428100</v>
      </c>
      <c r="F77">
        <v>1910.87</v>
      </c>
      <c r="G77">
        <v>1.07124</v>
      </c>
      <c r="H77">
        <v>1.06833</v>
      </c>
      <c r="I77">
        <v>2.5834600000000001</v>
      </c>
    </row>
    <row r="78" spans="1:9">
      <c r="A78">
        <f t="shared" si="2"/>
        <v>19.5</v>
      </c>
      <c r="B78">
        <v>105000</v>
      </c>
      <c r="C78">
        <v>554.40300000000002</v>
      </c>
      <c r="D78" s="1">
        <v>-4528990</v>
      </c>
      <c r="E78" s="1">
        <v>20428100</v>
      </c>
      <c r="F78">
        <v>1920.41</v>
      </c>
      <c r="G78">
        <v>1.05572</v>
      </c>
      <c r="H78">
        <v>1.04898</v>
      </c>
      <c r="I78">
        <v>2.57809</v>
      </c>
    </row>
    <row r="79" spans="1:9">
      <c r="A79">
        <f t="shared" si="2"/>
        <v>20.5</v>
      </c>
      <c r="B79">
        <v>106000</v>
      </c>
      <c r="C79">
        <v>554.75300000000004</v>
      </c>
      <c r="D79" s="1">
        <v>-4529040</v>
      </c>
      <c r="E79" s="1">
        <v>20428100</v>
      </c>
      <c r="F79">
        <v>1919.04</v>
      </c>
      <c r="G79">
        <v>1.04304</v>
      </c>
      <c r="H79">
        <v>1.03491</v>
      </c>
      <c r="I79">
        <v>2.6688399999999999</v>
      </c>
    </row>
    <row r="80" spans="1:9">
      <c r="A80">
        <f t="shared" si="2"/>
        <v>21.5</v>
      </c>
      <c r="B80">
        <v>107000</v>
      </c>
      <c r="C80">
        <v>554.66</v>
      </c>
      <c r="D80" s="1">
        <v>-4529020</v>
      </c>
      <c r="E80" s="1">
        <v>20428100</v>
      </c>
      <c r="F80">
        <v>1821.32</v>
      </c>
      <c r="G80">
        <v>1.04159</v>
      </c>
      <c r="H80">
        <v>1.0390299999999999</v>
      </c>
      <c r="I80">
        <v>2.6416900000000001</v>
      </c>
    </row>
    <row r="81" spans="1:9">
      <c r="A81">
        <f t="shared" si="2"/>
        <v>22.5</v>
      </c>
      <c r="B81">
        <v>108000</v>
      </c>
      <c r="C81">
        <v>554.96100000000001</v>
      </c>
      <c r="D81" s="1">
        <v>-4529060</v>
      </c>
      <c r="E81" s="1">
        <v>20428100</v>
      </c>
      <c r="F81">
        <v>1832.24</v>
      </c>
      <c r="G81">
        <v>1.0411900000000001</v>
      </c>
      <c r="H81">
        <v>1.0385599999999999</v>
      </c>
      <c r="I81">
        <v>2.63225</v>
      </c>
    </row>
    <row r="82" spans="1:9">
      <c r="A82">
        <f t="shared" si="2"/>
        <v>23.5</v>
      </c>
      <c r="B82">
        <v>109000</v>
      </c>
      <c r="C82">
        <v>555.79399999999998</v>
      </c>
      <c r="D82" s="1">
        <v>-4529170</v>
      </c>
      <c r="E82" s="1">
        <v>20428100</v>
      </c>
      <c r="F82">
        <v>1795.17</v>
      </c>
      <c r="G82">
        <v>1.0422100000000001</v>
      </c>
      <c r="H82">
        <v>1.03599</v>
      </c>
      <c r="I82">
        <v>2.65672</v>
      </c>
    </row>
    <row r="83" spans="1:9">
      <c r="A83">
        <f t="shared" si="2"/>
        <v>24.5</v>
      </c>
      <c r="B83">
        <v>110000</v>
      </c>
      <c r="C83">
        <v>555.447</v>
      </c>
      <c r="D83" s="1">
        <v>-4529130</v>
      </c>
      <c r="E83" s="1">
        <v>20428100</v>
      </c>
      <c r="F83">
        <v>1657.89</v>
      </c>
      <c r="G83">
        <v>1.0524500000000001</v>
      </c>
      <c r="H83">
        <v>1.04678</v>
      </c>
      <c r="I83">
        <v>2.6922199999999998</v>
      </c>
    </row>
    <row r="84" spans="1:9">
      <c r="A84">
        <f t="shared" si="2"/>
        <v>25.5</v>
      </c>
      <c r="B84">
        <v>111000</v>
      </c>
      <c r="C84">
        <v>554.625</v>
      </c>
      <c r="D84" s="1">
        <v>-4529020</v>
      </c>
      <c r="E84" s="1">
        <v>20428100</v>
      </c>
      <c r="F84">
        <v>1702.98</v>
      </c>
      <c r="G84">
        <v>1.0833999999999999</v>
      </c>
      <c r="H84">
        <v>1.0734999999999999</v>
      </c>
      <c r="I84">
        <v>2.7112699999999998</v>
      </c>
    </row>
    <row r="85" spans="1:9">
      <c r="A85">
        <f t="shared" si="2"/>
        <v>26.5</v>
      </c>
      <c r="B85">
        <v>112000</v>
      </c>
      <c r="C85">
        <v>553.846</v>
      </c>
      <c r="D85" s="1">
        <v>-4528920</v>
      </c>
      <c r="E85" s="1">
        <v>20428100</v>
      </c>
      <c r="F85">
        <v>1717.66</v>
      </c>
      <c r="G85">
        <v>1.11246</v>
      </c>
      <c r="H85">
        <v>1.1013599999999999</v>
      </c>
      <c r="I85">
        <v>2.7256</v>
      </c>
    </row>
    <row r="86" spans="1:9">
      <c r="A86">
        <f t="shared" si="2"/>
        <v>27.5</v>
      </c>
      <c r="B86">
        <v>113000</v>
      </c>
      <c r="C86">
        <v>554.05899999999997</v>
      </c>
      <c r="D86" s="1">
        <v>-4528940</v>
      </c>
      <c r="E86" s="1">
        <v>20428100</v>
      </c>
      <c r="F86">
        <v>1700.9</v>
      </c>
      <c r="G86">
        <v>1.11934</v>
      </c>
      <c r="H86">
        <v>1.1059300000000001</v>
      </c>
      <c r="I86">
        <v>2.7731400000000002</v>
      </c>
    </row>
    <row r="87" spans="1:9">
      <c r="A87">
        <f t="shared" si="2"/>
        <v>28.5</v>
      </c>
      <c r="B87">
        <v>114000</v>
      </c>
      <c r="C87">
        <v>554.69100000000003</v>
      </c>
      <c r="D87" s="1">
        <v>-4529030</v>
      </c>
      <c r="E87" s="1">
        <v>20428100</v>
      </c>
      <c r="F87">
        <v>1707.37</v>
      </c>
      <c r="G87">
        <v>1.10328</v>
      </c>
      <c r="H87">
        <v>1.0938099999999999</v>
      </c>
      <c r="I87">
        <v>2.8500100000000002</v>
      </c>
    </row>
    <row r="88" spans="1:9">
      <c r="A88">
        <f t="shared" si="2"/>
        <v>29.5</v>
      </c>
      <c r="B88">
        <v>115000</v>
      </c>
      <c r="C88">
        <v>555.60400000000004</v>
      </c>
      <c r="D88" s="1">
        <v>-4529150</v>
      </c>
      <c r="E88" s="1">
        <v>20428100</v>
      </c>
      <c r="F88">
        <v>1692.18</v>
      </c>
      <c r="G88">
        <v>1.0860000000000001</v>
      </c>
      <c r="H88">
        <v>1.0758799999999999</v>
      </c>
      <c r="I88">
        <v>2.8328199999999999</v>
      </c>
    </row>
    <row r="89" spans="1:9">
      <c r="A89">
        <f t="shared" si="2"/>
        <v>30.5</v>
      </c>
      <c r="B89">
        <v>116000</v>
      </c>
      <c r="C89">
        <v>556.16700000000003</v>
      </c>
      <c r="D89" s="1">
        <v>-4529220</v>
      </c>
      <c r="E89" s="1">
        <v>20428100</v>
      </c>
      <c r="F89">
        <v>1797.24</v>
      </c>
      <c r="G89">
        <v>1.0817600000000001</v>
      </c>
      <c r="H89">
        <v>1.0667</v>
      </c>
      <c r="I89">
        <v>2.8005100000000001</v>
      </c>
    </row>
    <row r="90" spans="1:9">
      <c r="A90">
        <f t="shared" si="2"/>
        <v>31.5</v>
      </c>
      <c r="B90">
        <v>117000</v>
      </c>
      <c r="C90">
        <v>556.05499999999995</v>
      </c>
      <c r="D90" s="1">
        <v>-4529210</v>
      </c>
      <c r="E90" s="1">
        <v>20428100</v>
      </c>
      <c r="F90">
        <v>1673.21</v>
      </c>
      <c r="G90">
        <v>1.09598</v>
      </c>
      <c r="H90">
        <v>1.0849</v>
      </c>
      <c r="I90">
        <v>2.8470800000000001</v>
      </c>
    </row>
    <row r="91" spans="1:9">
      <c r="A91">
        <f t="shared" si="2"/>
        <v>32.5</v>
      </c>
      <c r="B91">
        <v>118000</v>
      </c>
      <c r="C91">
        <v>555.45299999999997</v>
      </c>
      <c r="D91" s="1">
        <v>-4529130</v>
      </c>
      <c r="E91" s="1">
        <v>20428100</v>
      </c>
      <c r="F91">
        <v>1651.84</v>
      </c>
      <c r="G91">
        <v>1.1128199999999999</v>
      </c>
      <c r="H91">
        <v>1.1013299999999999</v>
      </c>
      <c r="I91">
        <v>2.8850600000000002</v>
      </c>
    </row>
    <row r="92" spans="1:9">
      <c r="A92">
        <f t="shared" si="2"/>
        <v>33.5</v>
      </c>
      <c r="B92">
        <v>119000</v>
      </c>
      <c r="C92">
        <v>555.98299999999995</v>
      </c>
      <c r="D92" s="1">
        <v>-4529200</v>
      </c>
      <c r="E92" s="1">
        <v>20428100</v>
      </c>
      <c r="F92">
        <v>1686.6</v>
      </c>
      <c r="G92">
        <v>1.1198699999999999</v>
      </c>
      <c r="H92">
        <v>1.10415</v>
      </c>
      <c r="I92">
        <v>2.8787699999999998</v>
      </c>
    </row>
    <row r="93" spans="1:9">
      <c r="A93">
        <f t="shared" si="2"/>
        <v>34.5</v>
      </c>
      <c r="B93">
        <v>120000</v>
      </c>
      <c r="C93">
        <v>555.91700000000003</v>
      </c>
      <c r="D93" s="1">
        <v>-4529190</v>
      </c>
      <c r="E93" s="1">
        <v>20428100</v>
      </c>
      <c r="F93">
        <v>1615.88</v>
      </c>
      <c r="G93">
        <v>1.1108199999999999</v>
      </c>
      <c r="H93">
        <v>1.0942499999999999</v>
      </c>
      <c r="I93">
        <v>2.7964600000000002</v>
      </c>
    </row>
    <row r="94" spans="1:9">
      <c r="A94">
        <f t="shared" si="2"/>
        <v>35.5</v>
      </c>
      <c r="B94">
        <v>121000</v>
      </c>
      <c r="C94">
        <v>556.27800000000002</v>
      </c>
      <c r="D94" s="1">
        <v>-4529240</v>
      </c>
      <c r="E94" s="1">
        <v>20428100</v>
      </c>
      <c r="F94">
        <v>1623.56</v>
      </c>
      <c r="G94">
        <v>1.10226</v>
      </c>
      <c r="H94">
        <v>1.08782</v>
      </c>
      <c r="I94">
        <v>2.7728000000000002</v>
      </c>
    </row>
    <row r="95" spans="1:9">
      <c r="A95">
        <f t="shared" si="2"/>
        <v>36.5</v>
      </c>
      <c r="B95">
        <v>122000</v>
      </c>
      <c r="C95">
        <v>556.24900000000002</v>
      </c>
      <c r="D95" s="1">
        <v>-4529230</v>
      </c>
      <c r="E95" s="1">
        <v>20428100</v>
      </c>
      <c r="F95">
        <v>1570.83</v>
      </c>
      <c r="G95">
        <v>1.1087899999999999</v>
      </c>
      <c r="H95">
        <v>1.0935600000000001</v>
      </c>
      <c r="I95">
        <v>2.7676799999999999</v>
      </c>
    </row>
    <row r="96" spans="1:9">
      <c r="A96">
        <f t="shared" si="2"/>
        <v>37.5</v>
      </c>
      <c r="B96">
        <v>123000</v>
      </c>
      <c r="C96">
        <v>555.76900000000001</v>
      </c>
      <c r="D96" s="1">
        <v>-4529170</v>
      </c>
      <c r="E96" s="1">
        <v>20428100</v>
      </c>
      <c r="F96">
        <v>1651.35</v>
      </c>
      <c r="G96">
        <v>1.1250500000000001</v>
      </c>
      <c r="H96">
        <v>1.1078399999999999</v>
      </c>
      <c r="I96">
        <v>2.8351500000000001</v>
      </c>
    </row>
    <row r="97" spans="1:9">
      <c r="A97">
        <f t="shared" si="2"/>
        <v>38.5</v>
      </c>
      <c r="B97">
        <v>124000</v>
      </c>
      <c r="C97">
        <v>555.46400000000006</v>
      </c>
      <c r="D97" s="1">
        <v>-4529130</v>
      </c>
      <c r="E97" s="1">
        <v>20428100</v>
      </c>
      <c r="F97">
        <v>1612.71</v>
      </c>
      <c r="G97">
        <v>1.1321699999999999</v>
      </c>
      <c r="H97">
        <v>1.11154</v>
      </c>
      <c r="I97">
        <v>2.8148399999999998</v>
      </c>
    </row>
    <row r="98" spans="1:9">
      <c r="A98">
        <f t="shared" si="2"/>
        <v>39.5</v>
      </c>
      <c r="B98">
        <v>125000</v>
      </c>
      <c r="C98">
        <v>555.84400000000005</v>
      </c>
      <c r="D98" s="1">
        <v>-4529180</v>
      </c>
      <c r="E98" s="1">
        <v>20428100</v>
      </c>
      <c r="F98">
        <v>1548.32</v>
      </c>
      <c r="G98">
        <v>1.1318600000000001</v>
      </c>
      <c r="H98">
        <v>1.10846</v>
      </c>
      <c r="I98">
        <v>2.7794400000000001</v>
      </c>
    </row>
    <row r="99" spans="1:9">
      <c r="A99">
        <f t="shared" si="2"/>
        <v>40.5</v>
      </c>
      <c r="B99">
        <v>126000</v>
      </c>
      <c r="C99">
        <v>556.26099999999997</v>
      </c>
      <c r="D99" s="1">
        <v>-4529230</v>
      </c>
      <c r="E99" s="1">
        <v>20428100</v>
      </c>
      <c r="F99">
        <v>1590.05</v>
      </c>
      <c r="G99">
        <v>1.12476</v>
      </c>
      <c r="H99">
        <v>1.09998</v>
      </c>
      <c r="I99">
        <v>2.7044899999999998</v>
      </c>
    </row>
    <row r="100" spans="1:9">
      <c r="A100">
        <f t="shared" si="2"/>
        <v>41.5</v>
      </c>
      <c r="B100">
        <v>127000</v>
      </c>
      <c r="C100">
        <v>556.90599999999995</v>
      </c>
      <c r="D100" s="1">
        <v>-4529320</v>
      </c>
      <c r="E100" s="1">
        <v>20428100</v>
      </c>
      <c r="F100">
        <v>1636.3</v>
      </c>
      <c r="G100">
        <v>1.11947</v>
      </c>
      <c r="H100">
        <v>1.0934200000000001</v>
      </c>
      <c r="I100">
        <v>2.64438</v>
      </c>
    </row>
    <row r="101" spans="1:9">
      <c r="A101">
        <f t="shared" si="2"/>
        <v>42.5</v>
      </c>
      <c r="B101">
        <v>128000</v>
      </c>
      <c r="C101">
        <v>557.11800000000005</v>
      </c>
      <c r="D101" s="1">
        <v>-4529350</v>
      </c>
      <c r="E101" s="1">
        <v>20428100</v>
      </c>
      <c r="F101">
        <v>1563.67</v>
      </c>
      <c r="G101">
        <v>1.1215200000000001</v>
      </c>
      <c r="H101">
        <v>1.0986100000000001</v>
      </c>
      <c r="I101">
        <v>2.6614100000000001</v>
      </c>
    </row>
    <row r="102" spans="1:9">
      <c r="A102">
        <f t="shared" si="2"/>
        <v>43.5</v>
      </c>
      <c r="B102">
        <v>129000</v>
      </c>
      <c r="C102">
        <v>556.89499999999998</v>
      </c>
      <c r="D102" s="1">
        <v>-4529320</v>
      </c>
      <c r="E102" s="1">
        <v>20428100</v>
      </c>
      <c r="F102">
        <v>1638.72</v>
      </c>
      <c r="G102">
        <v>1.1279999999999999</v>
      </c>
      <c r="H102">
        <v>1.10256</v>
      </c>
      <c r="I102">
        <v>2.6726800000000002</v>
      </c>
    </row>
    <row r="103" spans="1:9">
      <c r="A103">
        <f t="shared" si="2"/>
        <v>44.5</v>
      </c>
      <c r="B103">
        <v>130000</v>
      </c>
      <c r="C103">
        <v>556.80799999999999</v>
      </c>
      <c r="D103" s="1">
        <v>-4529310</v>
      </c>
      <c r="E103" s="1">
        <v>20428100</v>
      </c>
      <c r="F103">
        <v>1583.24</v>
      </c>
      <c r="G103">
        <v>1.1288899999999999</v>
      </c>
      <c r="H103">
        <v>1.10283</v>
      </c>
      <c r="I103">
        <v>2.6621000000000001</v>
      </c>
    </row>
    <row r="104" spans="1:9">
      <c r="A104">
        <f>(B104-B103)*0.002+A103</f>
        <v>46.5</v>
      </c>
      <c r="B104">
        <v>131000</v>
      </c>
      <c r="C104">
        <v>556.726</v>
      </c>
      <c r="D104" s="1">
        <v>-4529300</v>
      </c>
      <c r="E104" s="1">
        <v>20428100</v>
      </c>
      <c r="F104">
        <v>1571.07</v>
      </c>
      <c r="G104">
        <v>1.13293</v>
      </c>
      <c r="H104">
        <v>1.1072</v>
      </c>
      <c r="I104">
        <v>2.6466400000000001</v>
      </c>
    </row>
    <row r="105" spans="1:9">
      <c r="A105">
        <f t="shared" ref="A105:A143" si="3">(B105-B104)*0.002+A104</f>
        <v>48.5</v>
      </c>
      <c r="B105">
        <v>132000</v>
      </c>
      <c r="C105">
        <v>556.46600000000001</v>
      </c>
      <c r="D105" s="1">
        <v>-4529260</v>
      </c>
      <c r="E105" s="1">
        <v>20428100</v>
      </c>
      <c r="F105">
        <v>1566.15</v>
      </c>
      <c r="G105">
        <v>1.1473199999999999</v>
      </c>
      <c r="H105">
        <v>1.1229100000000001</v>
      </c>
      <c r="I105">
        <v>2.64811</v>
      </c>
    </row>
    <row r="106" spans="1:9">
      <c r="A106">
        <f t="shared" si="3"/>
        <v>50.5</v>
      </c>
      <c r="B106">
        <v>133000</v>
      </c>
      <c r="C106">
        <v>556.73</v>
      </c>
      <c r="D106" s="1">
        <v>-4529300</v>
      </c>
      <c r="E106" s="1">
        <v>20428100</v>
      </c>
      <c r="F106">
        <v>1487.59</v>
      </c>
      <c r="G106">
        <v>1.1354900000000001</v>
      </c>
      <c r="H106">
        <v>1.1092900000000001</v>
      </c>
      <c r="I106">
        <v>2.58466</v>
      </c>
    </row>
    <row r="107" spans="1:9">
      <c r="A107">
        <f t="shared" si="3"/>
        <v>52.5</v>
      </c>
      <c r="B107">
        <v>134000</v>
      </c>
      <c r="C107">
        <v>557.60500000000002</v>
      </c>
      <c r="D107" s="1">
        <v>-4529410</v>
      </c>
      <c r="E107" s="1">
        <v>20428100</v>
      </c>
      <c r="F107">
        <v>1547.67</v>
      </c>
      <c r="G107">
        <v>1.1330199999999999</v>
      </c>
      <c r="H107">
        <v>1.1063700000000001</v>
      </c>
      <c r="I107">
        <v>2.6078399999999999</v>
      </c>
    </row>
    <row r="108" spans="1:9">
      <c r="A108">
        <f t="shared" si="3"/>
        <v>54.5</v>
      </c>
      <c r="B108">
        <v>135000</v>
      </c>
      <c r="C108">
        <v>557.30499999999995</v>
      </c>
      <c r="D108" s="1">
        <v>-4529370</v>
      </c>
      <c r="E108" s="1">
        <v>20428100</v>
      </c>
      <c r="F108">
        <v>1526.48</v>
      </c>
      <c r="G108">
        <v>1.1475200000000001</v>
      </c>
      <c r="H108">
        <v>1.12079</v>
      </c>
      <c r="I108">
        <v>2.6403400000000001</v>
      </c>
    </row>
    <row r="109" spans="1:9">
      <c r="A109">
        <f t="shared" si="3"/>
        <v>56.5</v>
      </c>
      <c r="B109">
        <v>136000</v>
      </c>
      <c r="C109">
        <v>557.60699999999997</v>
      </c>
      <c r="D109" s="1">
        <v>-4529410</v>
      </c>
      <c r="E109" s="1">
        <v>20428100</v>
      </c>
      <c r="F109">
        <v>1510.2</v>
      </c>
      <c r="G109">
        <v>1.1472199999999999</v>
      </c>
      <c r="H109">
        <v>1.11938</v>
      </c>
      <c r="I109">
        <v>2.6683599999999998</v>
      </c>
    </row>
    <row r="110" spans="1:9">
      <c r="A110">
        <f t="shared" si="3"/>
        <v>58.5</v>
      </c>
      <c r="B110">
        <v>137000</v>
      </c>
      <c r="C110">
        <v>557.12099999999998</v>
      </c>
      <c r="D110" s="1">
        <v>-4529350</v>
      </c>
      <c r="E110" s="1">
        <v>20428100</v>
      </c>
      <c r="F110">
        <v>1470.57</v>
      </c>
      <c r="G110">
        <v>1.1468700000000001</v>
      </c>
      <c r="H110">
        <v>1.1198900000000001</v>
      </c>
      <c r="I110">
        <v>2.6341999999999999</v>
      </c>
    </row>
    <row r="111" spans="1:9">
      <c r="A111">
        <f t="shared" si="3"/>
        <v>60.5</v>
      </c>
      <c r="B111">
        <v>138000</v>
      </c>
      <c r="C111">
        <v>557.37400000000002</v>
      </c>
      <c r="D111" s="1">
        <v>-4529380</v>
      </c>
      <c r="E111" s="1">
        <v>20428100</v>
      </c>
      <c r="F111">
        <v>1418.19</v>
      </c>
      <c r="G111">
        <v>1.1472599999999999</v>
      </c>
      <c r="H111">
        <v>1.12191</v>
      </c>
      <c r="I111">
        <v>2.6146199999999999</v>
      </c>
    </row>
    <row r="112" spans="1:9">
      <c r="A112">
        <f t="shared" si="3"/>
        <v>62.5</v>
      </c>
      <c r="B112">
        <v>139000</v>
      </c>
      <c r="C112">
        <v>557.59199999999998</v>
      </c>
      <c r="D112" s="1">
        <v>-4529410</v>
      </c>
      <c r="E112" s="1">
        <v>20428100</v>
      </c>
      <c r="F112">
        <v>1427.24</v>
      </c>
      <c r="G112">
        <v>1.1479600000000001</v>
      </c>
      <c r="H112">
        <v>1.1231100000000001</v>
      </c>
      <c r="I112">
        <v>2.6315900000000001</v>
      </c>
    </row>
    <row r="113" spans="1:9">
      <c r="A113">
        <f t="shared" si="3"/>
        <v>64.5</v>
      </c>
      <c r="B113">
        <v>140000</v>
      </c>
      <c r="C113">
        <v>557.86500000000001</v>
      </c>
      <c r="D113" s="1">
        <v>-4529450</v>
      </c>
      <c r="E113" s="1">
        <v>20428100</v>
      </c>
      <c r="F113">
        <v>1451.24</v>
      </c>
      <c r="G113">
        <v>1.1527400000000001</v>
      </c>
      <c r="H113">
        <v>1.12571</v>
      </c>
      <c r="I113">
        <v>2.6865199999999998</v>
      </c>
    </row>
    <row r="114" spans="1:9">
      <c r="A114">
        <f t="shared" si="3"/>
        <v>66.5</v>
      </c>
      <c r="B114">
        <v>141000</v>
      </c>
      <c r="C114">
        <v>558.10299999999995</v>
      </c>
      <c r="D114" s="1">
        <v>-4529480</v>
      </c>
      <c r="E114" s="1">
        <v>20428100</v>
      </c>
      <c r="F114">
        <v>1467.18</v>
      </c>
      <c r="G114">
        <v>1.1542300000000001</v>
      </c>
      <c r="H114">
        <v>1.1256699999999999</v>
      </c>
      <c r="I114">
        <v>2.6867800000000002</v>
      </c>
    </row>
    <row r="115" spans="1:9">
      <c r="A115">
        <f t="shared" si="3"/>
        <v>68.5</v>
      </c>
      <c r="B115">
        <v>142000</v>
      </c>
      <c r="C115">
        <v>557.82299999999998</v>
      </c>
      <c r="D115" s="1">
        <v>-4529440</v>
      </c>
      <c r="E115" s="1">
        <v>20428100</v>
      </c>
      <c r="F115">
        <v>1461.63</v>
      </c>
      <c r="G115">
        <v>1.1569199999999999</v>
      </c>
      <c r="H115">
        <v>1.12738</v>
      </c>
      <c r="I115">
        <v>2.7212700000000001</v>
      </c>
    </row>
    <row r="116" spans="1:9">
      <c r="A116">
        <f t="shared" si="3"/>
        <v>70.5</v>
      </c>
      <c r="B116">
        <v>143000</v>
      </c>
      <c r="C116">
        <v>557.73099999999999</v>
      </c>
      <c r="D116" s="1">
        <v>-4529430</v>
      </c>
      <c r="E116" s="1">
        <v>20428100</v>
      </c>
      <c r="F116">
        <v>1447.49</v>
      </c>
      <c r="G116">
        <v>1.1563699999999999</v>
      </c>
      <c r="H116">
        <v>1.1270100000000001</v>
      </c>
      <c r="I116">
        <v>2.73644</v>
      </c>
    </row>
    <row r="117" spans="1:9">
      <c r="A117">
        <f t="shared" si="3"/>
        <v>72.5</v>
      </c>
      <c r="B117">
        <v>144000</v>
      </c>
      <c r="C117">
        <v>557.96799999999996</v>
      </c>
      <c r="D117" s="1">
        <v>-4529460</v>
      </c>
      <c r="E117" s="1">
        <v>20428100</v>
      </c>
      <c r="F117">
        <v>1375.29</v>
      </c>
      <c r="G117">
        <v>1.1513500000000001</v>
      </c>
      <c r="H117">
        <v>1.1218699999999999</v>
      </c>
      <c r="I117">
        <v>2.7318899999999999</v>
      </c>
    </row>
    <row r="118" spans="1:9">
      <c r="A118">
        <f t="shared" si="3"/>
        <v>74.5</v>
      </c>
      <c r="B118">
        <v>145000</v>
      </c>
      <c r="C118">
        <v>558.1</v>
      </c>
      <c r="D118" s="1">
        <v>-4529480</v>
      </c>
      <c r="E118" s="1">
        <v>20428100</v>
      </c>
      <c r="F118">
        <v>1400.08</v>
      </c>
      <c r="G118">
        <v>1.15689</v>
      </c>
      <c r="H118">
        <v>1.12747</v>
      </c>
      <c r="I118">
        <v>2.7181700000000002</v>
      </c>
    </row>
    <row r="119" spans="1:9">
      <c r="A119">
        <f t="shared" si="3"/>
        <v>76.5</v>
      </c>
      <c r="B119">
        <v>146000</v>
      </c>
      <c r="C119">
        <v>558.03899999999999</v>
      </c>
      <c r="D119" s="1">
        <v>-4529470</v>
      </c>
      <c r="E119" s="1">
        <v>20428100</v>
      </c>
      <c r="F119">
        <v>1392.5</v>
      </c>
      <c r="G119">
        <v>1.1580999999999999</v>
      </c>
      <c r="H119">
        <v>1.1274500000000001</v>
      </c>
      <c r="I119">
        <v>2.7502900000000001</v>
      </c>
    </row>
    <row r="120" spans="1:9">
      <c r="A120">
        <f t="shared" si="3"/>
        <v>78.5</v>
      </c>
      <c r="B120">
        <v>147000</v>
      </c>
      <c r="C120">
        <v>558.38099999999997</v>
      </c>
      <c r="D120" s="1">
        <v>-4529520</v>
      </c>
      <c r="E120" s="1">
        <v>20428100</v>
      </c>
      <c r="F120">
        <v>1405.17</v>
      </c>
      <c r="G120">
        <v>1.1587499999999999</v>
      </c>
      <c r="H120">
        <v>1.1283300000000001</v>
      </c>
      <c r="I120">
        <v>2.7477299999999998</v>
      </c>
    </row>
    <row r="121" spans="1:9">
      <c r="A121">
        <f t="shared" si="3"/>
        <v>80.5</v>
      </c>
      <c r="B121">
        <v>148000</v>
      </c>
      <c r="C121">
        <v>558.35500000000002</v>
      </c>
      <c r="D121" s="1">
        <v>-4529510</v>
      </c>
      <c r="E121" s="1">
        <v>20428100</v>
      </c>
      <c r="F121">
        <v>1417.4</v>
      </c>
      <c r="G121">
        <v>1.1608000000000001</v>
      </c>
      <c r="H121">
        <v>1.1311599999999999</v>
      </c>
      <c r="I121">
        <v>2.77121</v>
      </c>
    </row>
    <row r="122" spans="1:9">
      <c r="A122">
        <f t="shared" si="3"/>
        <v>82.5</v>
      </c>
      <c r="B122">
        <v>149000</v>
      </c>
      <c r="C122">
        <v>558.11300000000006</v>
      </c>
      <c r="D122" s="1">
        <v>-4529480</v>
      </c>
      <c r="E122" s="1">
        <v>20428100</v>
      </c>
      <c r="F122">
        <v>1353.44</v>
      </c>
      <c r="G122">
        <v>1.1613899999999999</v>
      </c>
      <c r="H122">
        <v>1.1305499999999999</v>
      </c>
      <c r="I122">
        <v>2.7625899999999999</v>
      </c>
    </row>
    <row r="123" spans="1:9">
      <c r="A123">
        <f t="shared" si="3"/>
        <v>84.5</v>
      </c>
      <c r="B123">
        <v>150000</v>
      </c>
      <c r="C123">
        <v>558.30499999999995</v>
      </c>
      <c r="D123" s="1">
        <v>-4529510</v>
      </c>
      <c r="E123" s="1">
        <v>20428100</v>
      </c>
      <c r="F123">
        <v>1345.19</v>
      </c>
      <c r="G123">
        <v>1.16489</v>
      </c>
      <c r="H123">
        <v>1.13147</v>
      </c>
      <c r="I123">
        <v>2.80267</v>
      </c>
    </row>
    <row r="124" spans="1:9">
      <c r="A124">
        <f t="shared" si="3"/>
        <v>86.5</v>
      </c>
      <c r="B124">
        <v>151000</v>
      </c>
      <c r="C124">
        <v>558.41899999999998</v>
      </c>
      <c r="D124" s="1">
        <v>-4529520</v>
      </c>
      <c r="E124" s="1">
        <v>20428100</v>
      </c>
      <c r="F124">
        <v>1385.1</v>
      </c>
      <c r="G124">
        <v>1.1681900000000001</v>
      </c>
      <c r="H124">
        <v>1.13666</v>
      </c>
      <c r="I124">
        <v>2.80938</v>
      </c>
    </row>
    <row r="125" spans="1:9">
      <c r="A125">
        <f t="shared" si="3"/>
        <v>88.5</v>
      </c>
      <c r="B125">
        <v>152000</v>
      </c>
      <c r="C125">
        <v>558.61</v>
      </c>
      <c r="D125" s="1">
        <v>-4529550</v>
      </c>
      <c r="E125" s="1">
        <v>20428100</v>
      </c>
      <c r="F125">
        <v>1356.95</v>
      </c>
      <c r="G125">
        <v>1.1645099999999999</v>
      </c>
      <c r="H125">
        <v>1.1330199999999999</v>
      </c>
      <c r="I125">
        <v>2.8161800000000001</v>
      </c>
    </row>
    <row r="126" spans="1:9">
      <c r="A126">
        <f t="shared" si="3"/>
        <v>90.5</v>
      </c>
      <c r="B126">
        <v>153000</v>
      </c>
      <c r="C126">
        <v>558.298</v>
      </c>
      <c r="D126" s="1">
        <v>-4529500</v>
      </c>
      <c r="E126" s="1">
        <v>20428100</v>
      </c>
      <c r="F126">
        <v>1415.05</v>
      </c>
      <c r="G126">
        <v>1.16571</v>
      </c>
      <c r="H126">
        <v>1.13435</v>
      </c>
      <c r="I126">
        <v>2.8053400000000002</v>
      </c>
    </row>
    <row r="127" spans="1:9">
      <c r="A127">
        <f t="shared" si="3"/>
        <v>92.5</v>
      </c>
      <c r="B127">
        <v>154000</v>
      </c>
      <c r="C127">
        <v>558.31299999999999</v>
      </c>
      <c r="D127" s="1">
        <v>-4529510</v>
      </c>
      <c r="E127" s="1">
        <v>20428100</v>
      </c>
      <c r="F127">
        <v>1347.34</v>
      </c>
      <c r="G127">
        <v>1.1668700000000001</v>
      </c>
      <c r="H127">
        <v>1.1329400000000001</v>
      </c>
      <c r="I127">
        <v>2.7861699999999998</v>
      </c>
    </row>
    <row r="128" spans="1:9">
      <c r="A128">
        <f t="shared" si="3"/>
        <v>94.5</v>
      </c>
      <c r="B128">
        <v>155000</v>
      </c>
      <c r="C128">
        <v>558.58000000000004</v>
      </c>
      <c r="D128" s="1">
        <v>-4529540</v>
      </c>
      <c r="E128" s="1">
        <v>20428100</v>
      </c>
      <c r="F128">
        <v>1318.65</v>
      </c>
      <c r="G128">
        <v>1.16879</v>
      </c>
      <c r="H128">
        <v>1.13676</v>
      </c>
      <c r="I128">
        <v>2.7971300000000001</v>
      </c>
    </row>
    <row r="129" spans="1:9">
      <c r="A129">
        <f t="shared" si="3"/>
        <v>96.5</v>
      </c>
      <c r="B129">
        <v>156000</v>
      </c>
      <c r="C129">
        <v>558.57000000000005</v>
      </c>
      <c r="D129" s="1">
        <v>-4529540</v>
      </c>
      <c r="E129" s="1">
        <v>20428100</v>
      </c>
      <c r="F129">
        <v>1379.91</v>
      </c>
      <c r="G129">
        <v>1.1741900000000001</v>
      </c>
      <c r="H129">
        <v>1.1409800000000001</v>
      </c>
      <c r="I129">
        <v>2.8022</v>
      </c>
    </row>
    <row r="130" spans="1:9">
      <c r="A130">
        <f t="shared" si="3"/>
        <v>98.5</v>
      </c>
      <c r="B130">
        <v>157000</v>
      </c>
      <c r="C130">
        <v>558.54200000000003</v>
      </c>
      <c r="D130" s="1">
        <v>-4529540</v>
      </c>
      <c r="E130" s="1">
        <v>20428100</v>
      </c>
      <c r="F130">
        <v>1357.54</v>
      </c>
      <c r="G130">
        <v>1.16723</v>
      </c>
      <c r="H130">
        <v>1.1339600000000001</v>
      </c>
      <c r="I130">
        <v>2.8116099999999999</v>
      </c>
    </row>
    <row r="131" spans="1:9">
      <c r="A131">
        <f t="shared" si="3"/>
        <v>100.5</v>
      </c>
      <c r="B131">
        <v>158000</v>
      </c>
      <c r="C131">
        <v>558.45699999999999</v>
      </c>
      <c r="D131" s="1">
        <v>-4529530</v>
      </c>
      <c r="E131" s="1">
        <v>20428100</v>
      </c>
      <c r="F131">
        <v>1280.8</v>
      </c>
      <c r="G131">
        <v>1.1642699999999999</v>
      </c>
      <c r="H131">
        <v>1.13083</v>
      </c>
      <c r="I131">
        <v>2.8321000000000001</v>
      </c>
    </row>
    <row r="132" spans="1:9">
      <c r="A132">
        <f t="shared" si="3"/>
        <v>102.5</v>
      </c>
      <c r="B132">
        <v>159000</v>
      </c>
      <c r="C132">
        <v>558.41399999999999</v>
      </c>
      <c r="D132" s="1">
        <v>-4529520</v>
      </c>
      <c r="E132" s="1">
        <v>20428100</v>
      </c>
      <c r="F132">
        <v>1334.23</v>
      </c>
      <c r="G132">
        <v>1.1681999999999999</v>
      </c>
      <c r="H132">
        <v>1.13466</v>
      </c>
      <c r="I132">
        <v>2.8404400000000001</v>
      </c>
    </row>
    <row r="133" spans="1:9">
      <c r="A133">
        <f t="shared" si="3"/>
        <v>104.5</v>
      </c>
      <c r="B133">
        <v>160000</v>
      </c>
      <c r="C133">
        <v>558.56500000000005</v>
      </c>
      <c r="D133" s="1">
        <v>-4529540</v>
      </c>
      <c r="E133" s="1">
        <v>20428100</v>
      </c>
      <c r="F133">
        <v>1357.86</v>
      </c>
      <c r="G133">
        <v>1.1709000000000001</v>
      </c>
      <c r="H133">
        <v>1.1371899999999999</v>
      </c>
      <c r="I133">
        <v>2.81169</v>
      </c>
    </row>
    <row r="134" spans="1:9">
      <c r="A134">
        <f t="shared" si="3"/>
        <v>106.5</v>
      </c>
      <c r="B134">
        <v>161000</v>
      </c>
      <c r="C134">
        <v>558.53</v>
      </c>
      <c r="D134" s="1">
        <v>-4529540</v>
      </c>
      <c r="E134" s="1">
        <v>20428100</v>
      </c>
      <c r="F134">
        <v>1382.56</v>
      </c>
      <c r="G134">
        <v>1.17476</v>
      </c>
      <c r="H134">
        <v>1.1406799999999999</v>
      </c>
      <c r="I134">
        <v>2.8445999999999998</v>
      </c>
    </row>
    <row r="135" spans="1:9">
      <c r="A135">
        <f t="shared" si="3"/>
        <v>108.5</v>
      </c>
      <c r="B135">
        <v>162000</v>
      </c>
      <c r="C135">
        <v>558.60699999999997</v>
      </c>
      <c r="D135" s="1">
        <v>-4529550</v>
      </c>
      <c r="E135" s="1">
        <v>20428100</v>
      </c>
      <c r="F135">
        <v>1336.38</v>
      </c>
      <c r="G135">
        <v>1.1733199999999999</v>
      </c>
      <c r="H135">
        <v>1.14001</v>
      </c>
      <c r="I135">
        <v>2.86063</v>
      </c>
    </row>
    <row r="136" spans="1:9">
      <c r="A136">
        <f t="shared" si="3"/>
        <v>110.5</v>
      </c>
      <c r="B136">
        <v>163000</v>
      </c>
      <c r="C136">
        <v>558.702</v>
      </c>
      <c r="D136" s="1">
        <v>-4529560</v>
      </c>
      <c r="E136" s="1">
        <v>20428100</v>
      </c>
      <c r="F136">
        <v>1399.44</v>
      </c>
      <c r="G136">
        <v>1.17188</v>
      </c>
      <c r="H136">
        <v>1.1383300000000001</v>
      </c>
      <c r="I136">
        <v>2.8504800000000001</v>
      </c>
    </row>
    <row r="137" spans="1:9">
      <c r="A137">
        <f t="shared" si="3"/>
        <v>112.5</v>
      </c>
      <c r="B137">
        <v>164000</v>
      </c>
      <c r="C137">
        <v>558.88800000000003</v>
      </c>
      <c r="D137" s="1">
        <v>-4529580</v>
      </c>
      <c r="E137" s="1">
        <v>20428100</v>
      </c>
      <c r="F137">
        <v>1385.24</v>
      </c>
      <c r="G137">
        <v>1.17462</v>
      </c>
      <c r="H137">
        <v>1.1394299999999999</v>
      </c>
      <c r="I137">
        <v>2.83263</v>
      </c>
    </row>
    <row r="138" spans="1:9">
      <c r="A138">
        <f t="shared" si="3"/>
        <v>114.5</v>
      </c>
      <c r="B138">
        <v>165000</v>
      </c>
      <c r="C138">
        <v>559.12099999999998</v>
      </c>
      <c r="D138" s="1">
        <v>-4529610</v>
      </c>
      <c r="E138" s="1">
        <v>20428100</v>
      </c>
      <c r="F138">
        <v>1388.24</v>
      </c>
      <c r="G138">
        <v>1.17364</v>
      </c>
      <c r="H138">
        <v>1.1394899999999999</v>
      </c>
      <c r="I138">
        <v>2.8260000000000001</v>
      </c>
    </row>
    <row r="139" spans="1:9">
      <c r="A139">
        <f t="shared" si="3"/>
        <v>116.5</v>
      </c>
      <c r="B139">
        <v>166000</v>
      </c>
      <c r="C139">
        <v>558.601</v>
      </c>
      <c r="D139" s="1">
        <v>-4529540</v>
      </c>
      <c r="E139" s="1">
        <v>20428100</v>
      </c>
      <c r="F139">
        <v>1340.31</v>
      </c>
      <c r="G139">
        <v>1.1792400000000001</v>
      </c>
      <c r="H139">
        <v>1.14652</v>
      </c>
      <c r="I139">
        <v>2.8321299999999998</v>
      </c>
    </row>
    <row r="140" spans="1:9">
      <c r="A140">
        <f t="shared" si="3"/>
        <v>118.5</v>
      </c>
      <c r="B140">
        <v>167000</v>
      </c>
      <c r="C140">
        <v>558.98400000000004</v>
      </c>
      <c r="D140" s="1">
        <v>-4529600</v>
      </c>
      <c r="E140" s="1">
        <v>20428100</v>
      </c>
      <c r="F140">
        <v>1350.84</v>
      </c>
      <c r="G140">
        <v>1.1776599999999999</v>
      </c>
      <c r="H140">
        <v>1.1431800000000001</v>
      </c>
      <c r="I140">
        <v>2.8141600000000002</v>
      </c>
    </row>
    <row r="141" spans="1:9">
      <c r="A141">
        <f t="shared" si="3"/>
        <v>120.5</v>
      </c>
      <c r="B141">
        <v>168000</v>
      </c>
      <c r="C141">
        <v>559.13900000000001</v>
      </c>
      <c r="D141" s="1">
        <v>-4529620</v>
      </c>
      <c r="E141" s="1">
        <v>20428100</v>
      </c>
      <c r="F141">
        <v>1330.78</v>
      </c>
      <c r="G141">
        <v>1.1756599999999999</v>
      </c>
      <c r="H141">
        <v>1.1424000000000001</v>
      </c>
      <c r="I141">
        <v>2.8212199999999998</v>
      </c>
    </row>
    <row r="142" spans="1:9">
      <c r="A142">
        <f t="shared" si="3"/>
        <v>122.5</v>
      </c>
      <c r="B142">
        <v>169000</v>
      </c>
      <c r="C142">
        <v>558.77099999999996</v>
      </c>
      <c r="D142" s="1">
        <v>-4529570</v>
      </c>
      <c r="E142" s="1">
        <v>20428100</v>
      </c>
      <c r="F142">
        <v>1407.58</v>
      </c>
      <c r="G142">
        <v>1.18079</v>
      </c>
      <c r="H142">
        <v>1.1451199999999999</v>
      </c>
      <c r="I142">
        <v>2.8199100000000001</v>
      </c>
    </row>
    <row r="143" spans="1:9">
      <c r="A143">
        <f t="shared" si="3"/>
        <v>124.5</v>
      </c>
      <c r="B143">
        <v>170000</v>
      </c>
      <c r="C143">
        <v>558.43299999999999</v>
      </c>
      <c r="D143" s="1">
        <v>-4529520</v>
      </c>
      <c r="E143" s="1">
        <v>20428100</v>
      </c>
      <c r="F143">
        <v>1342.72</v>
      </c>
      <c r="G143">
        <v>1.1782900000000001</v>
      </c>
      <c r="H143">
        <v>1.1447099999999999</v>
      </c>
      <c r="I143">
        <v>2.8504499999999999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E9C8-0014-A94E-AC3F-F91529BFF747}">
  <dimension ref="B2:Y26"/>
  <sheetViews>
    <sheetView topLeftCell="I1" workbookViewId="0">
      <selection activeCell="B2" sqref="B2:E19"/>
    </sheetView>
  </sheetViews>
  <sheetFormatPr baseColWidth="10" defaultRowHeight="16"/>
  <sheetData>
    <row r="2" spans="2:25">
      <c r="B2" t="s">
        <v>53</v>
      </c>
      <c r="G2" t="s">
        <v>54</v>
      </c>
      <c r="L2" t="s">
        <v>52</v>
      </c>
      <c r="Q2" t="s">
        <v>55</v>
      </c>
      <c r="V2" t="s">
        <v>61</v>
      </c>
    </row>
    <row r="3" spans="2:25">
      <c r="B3" t="s">
        <v>24</v>
      </c>
      <c r="C3" t="s">
        <v>19</v>
      </c>
      <c r="D3" t="s">
        <v>20</v>
      </c>
      <c r="E3" t="s">
        <v>21</v>
      </c>
      <c r="G3" t="s">
        <v>24</v>
      </c>
      <c r="H3" t="s">
        <v>19</v>
      </c>
      <c r="I3" t="s">
        <v>20</v>
      </c>
      <c r="J3" t="s">
        <v>21</v>
      </c>
      <c r="L3" t="s">
        <v>24</v>
      </c>
      <c r="M3" t="s">
        <v>19</v>
      </c>
      <c r="N3" t="s">
        <v>20</v>
      </c>
      <c r="O3" t="s">
        <v>21</v>
      </c>
      <c r="Q3" t="s">
        <v>24</v>
      </c>
      <c r="R3" t="s">
        <v>19</v>
      </c>
      <c r="S3" t="s">
        <v>20</v>
      </c>
      <c r="T3" t="s">
        <v>21</v>
      </c>
      <c r="V3" t="s">
        <v>24</v>
      </c>
      <c r="W3" t="s">
        <v>19</v>
      </c>
      <c r="X3" t="s">
        <v>20</v>
      </c>
      <c r="Y3" t="s">
        <v>21</v>
      </c>
    </row>
    <row r="4" spans="2:25">
      <c r="B4">
        <v>100</v>
      </c>
      <c r="C4" s="1">
        <v>1.3E-41</v>
      </c>
      <c r="D4" s="1">
        <v>1.3699999999999999E-41</v>
      </c>
      <c r="E4" s="1">
        <v>3.79E-41</v>
      </c>
      <c r="G4">
        <v>100</v>
      </c>
      <c r="H4" s="1">
        <v>9.3100000000000003E-42</v>
      </c>
      <c r="I4" s="1">
        <v>9.66E-42</v>
      </c>
      <c r="J4" s="1">
        <v>2.6400000000000002E-41</v>
      </c>
      <c r="L4">
        <v>100</v>
      </c>
      <c r="M4">
        <v>8.4900000000000001E-42</v>
      </c>
      <c r="N4">
        <v>8.7599999999999994E-42</v>
      </c>
      <c r="O4">
        <v>2.8699999999999998E-41</v>
      </c>
      <c r="Q4">
        <v>100</v>
      </c>
      <c r="R4" s="1">
        <v>6.64E-42</v>
      </c>
      <c r="S4" s="1">
        <v>6.9500000000000001E-42</v>
      </c>
      <c r="T4" s="1">
        <v>1.5699999999999999E-41</v>
      </c>
      <c r="V4">
        <v>0.01</v>
      </c>
      <c r="W4" s="1">
        <v>1.14E-41</v>
      </c>
      <c r="X4" s="1">
        <v>1.1699999999999999E-41</v>
      </c>
      <c r="Y4" s="1">
        <v>3.3999999999999998E-41</v>
      </c>
    </row>
    <row r="5" spans="2:25">
      <c r="B5">
        <v>300</v>
      </c>
      <c r="C5" s="1">
        <v>1.5600000000000001E-41</v>
      </c>
      <c r="D5" s="1">
        <v>1.6199999999999999E-41</v>
      </c>
      <c r="E5" s="1">
        <v>4.4400000000000002E-41</v>
      </c>
      <c r="G5">
        <v>300</v>
      </c>
      <c r="H5" s="1">
        <v>1.3E-41</v>
      </c>
      <c r="I5" s="1">
        <v>1.34E-41</v>
      </c>
      <c r="J5" s="1">
        <v>3.5E-41</v>
      </c>
      <c r="L5">
        <v>300</v>
      </c>
      <c r="M5">
        <v>1.14E-41</v>
      </c>
      <c r="N5">
        <v>1.1699999999999999E-41</v>
      </c>
      <c r="O5">
        <v>3.3999999999999998E-41</v>
      </c>
      <c r="Q5">
        <v>300</v>
      </c>
      <c r="R5" s="1">
        <v>8.4300000000000002E-42</v>
      </c>
      <c r="S5" s="1">
        <v>8.9100000000000004E-42</v>
      </c>
      <c r="T5" s="1">
        <v>1.91E-41</v>
      </c>
      <c r="V5">
        <v>5.0000000000000001E-3</v>
      </c>
      <c r="W5" s="1">
        <v>9.6899999999999999E-42</v>
      </c>
      <c r="X5" s="1">
        <v>9.9400000000000002E-42</v>
      </c>
      <c r="Y5" s="1">
        <v>2.73E-41</v>
      </c>
    </row>
    <row r="6" spans="2:25">
      <c r="B6">
        <v>500</v>
      </c>
      <c r="C6" s="1">
        <v>2.2200000000000001E-41</v>
      </c>
      <c r="D6" s="1">
        <v>2.3099999999999999E-41</v>
      </c>
      <c r="E6" s="1">
        <v>5.1500000000000003E-41</v>
      </c>
      <c r="G6">
        <v>500</v>
      </c>
      <c r="H6" s="1">
        <v>1.76E-41</v>
      </c>
      <c r="I6" s="1">
        <v>1.79E-41</v>
      </c>
      <c r="J6" s="1">
        <v>4.4700000000000002E-41</v>
      </c>
      <c r="L6">
        <v>500</v>
      </c>
      <c r="M6">
        <v>1.4400000000000001E-41</v>
      </c>
      <c r="N6">
        <v>1.47E-41</v>
      </c>
      <c r="O6">
        <v>3.71E-41</v>
      </c>
      <c r="Q6">
        <v>500</v>
      </c>
      <c r="R6" s="1">
        <v>1.1E-41</v>
      </c>
      <c r="S6" s="1">
        <v>1.1500000000000001E-41</v>
      </c>
      <c r="T6" s="1">
        <v>2.3099999999999999E-41</v>
      </c>
      <c r="V6">
        <v>1E-3</v>
      </c>
      <c r="W6" s="1">
        <v>9.8500000000000004E-42</v>
      </c>
      <c r="X6" s="1">
        <v>1.0099999999999999E-41</v>
      </c>
      <c r="Y6" s="1">
        <v>2.49E-41</v>
      </c>
    </row>
    <row r="7" spans="2:25">
      <c r="B7">
        <v>700</v>
      </c>
      <c r="C7" s="1">
        <v>2.89E-41</v>
      </c>
      <c r="D7" s="1">
        <v>2.9199999999999999E-41</v>
      </c>
      <c r="E7" s="1">
        <v>5.8099999999999999E-41</v>
      </c>
      <c r="G7">
        <v>700</v>
      </c>
      <c r="H7" s="1">
        <v>2.25E-41</v>
      </c>
      <c r="I7" s="1">
        <v>2.25E-41</v>
      </c>
      <c r="J7" s="1">
        <v>4.6799999999999997E-41</v>
      </c>
      <c r="L7">
        <v>700</v>
      </c>
      <c r="M7">
        <v>2.0500000000000001E-41</v>
      </c>
      <c r="N7">
        <v>2.0299999999999999E-41</v>
      </c>
      <c r="O7">
        <v>4.32E-41</v>
      </c>
      <c r="Q7">
        <v>700</v>
      </c>
      <c r="R7" s="1">
        <v>1.4800000000000001E-41</v>
      </c>
      <c r="S7" s="1">
        <v>1.47E-41</v>
      </c>
      <c r="T7" s="1">
        <v>2.81E-41</v>
      </c>
      <c r="W7" s="1"/>
      <c r="X7" s="1"/>
      <c r="Y7" s="1"/>
    </row>
    <row r="9" spans="2:25">
      <c r="B9" t="s">
        <v>28</v>
      </c>
      <c r="C9" t="s">
        <v>19</v>
      </c>
      <c r="D9" t="s">
        <v>20</v>
      </c>
      <c r="E9" t="s">
        <v>21</v>
      </c>
      <c r="G9" t="s">
        <v>28</v>
      </c>
      <c r="H9" t="s">
        <v>19</v>
      </c>
      <c r="I9" t="s">
        <v>20</v>
      </c>
      <c r="J9" t="s">
        <v>21</v>
      </c>
      <c r="L9" t="s">
        <v>28</v>
      </c>
      <c r="M9" t="s">
        <v>19</v>
      </c>
      <c r="N9" t="s">
        <v>20</v>
      </c>
      <c r="O9" t="s">
        <v>21</v>
      </c>
      <c r="Q9" t="s">
        <v>28</v>
      </c>
      <c r="R9" t="s">
        <v>19</v>
      </c>
      <c r="S9" t="s">
        <v>20</v>
      </c>
      <c r="T9" t="s">
        <v>21</v>
      </c>
      <c r="V9" t="s">
        <v>28</v>
      </c>
      <c r="W9" t="s">
        <v>19</v>
      </c>
      <c r="X9" t="s">
        <v>20</v>
      </c>
      <c r="Y9" t="s">
        <v>21</v>
      </c>
    </row>
    <row r="10" spans="2:25">
      <c r="B10">
        <v>100</v>
      </c>
      <c r="C10" s="1">
        <f>C4*0.05/6*170</f>
        <v>1.8416666666666665E-41</v>
      </c>
      <c r="D10" s="1">
        <f t="shared" ref="D10:E10" si="0">D4*0.05/6*170</f>
        <v>1.9408333333333333E-41</v>
      </c>
      <c r="E10" s="1">
        <f t="shared" si="0"/>
        <v>5.3691666666666673E-41</v>
      </c>
      <c r="G10">
        <v>100</v>
      </c>
      <c r="H10" s="1">
        <v>1.3189166666666668E-41</v>
      </c>
      <c r="I10" s="1">
        <v>1.3685000000000002E-41</v>
      </c>
      <c r="J10" s="1">
        <v>3.7400000000000004E-41</v>
      </c>
      <c r="L10">
        <v>100</v>
      </c>
      <c r="M10">
        <v>1.2027500000000001E-41</v>
      </c>
      <c r="N10">
        <v>1.2409999999999999E-41</v>
      </c>
      <c r="O10">
        <v>4.0658333333333329E-41</v>
      </c>
      <c r="Q10">
        <v>100</v>
      </c>
      <c r="R10" s="1">
        <f>R4*0.05/6*170</f>
        <v>9.4066666666666665E-42</v>
      </c>
      <c r="S10" s="1">
        <f t="shared" ref="S10:T10" si="1">S4*0.05/6*170</f>
        <v>9.8458333333333349E-42</v>
      </c>
      <c r="T10" s="1">
        <f t="shared" si="1"/>
        <v>2.2241666666666664E-41</v>
      </c>
      <c r="V10">
        <v>0.01</v>
      </c>
      <c r="W10" s="1">
        <f>W4*0.05/6*170</f>
        <v>1.6149999999999998E-41</v>
      </c>
      <c r="X10" s="1">
        <f t="shared" ref="X10:Y10" si="2">X4*0.05/6*170</f>
        <v>1.6575000000000001E-41</v>
      </c>
      <c r="Y10" s="1">
        <f t="shared" si="2"/>
        <v>4.8166666666666676E-41</v>
      </c>
    </row>
    <row r="11" spans="2:25">
      <c r="B11">
        <v>300</v>
      </c>
      <c r="C11" s="1">
        <f t="shared" ref="C11:E13" si="3">C5*0.05/6*170</f>
        <v>2.21E-41</v>
      </c>
      <c r="D11" s="1">
        <f t="shared" si="3"/>
        <v>2.2949999999999999E-41</v>
      </c>
      <c r="E11" s="1">
        <f t="shared" si="3"/>
        <v>6.2899999999999998E-41</v>
      </c>
      <c r="G11">
        <v>300</v>
      </c>
      <c r="H11" s="1">
        <v>1.8416666666666665E-41</v>
      </c>
      <c r="I11" s="1">
        <v>1.8983333333333334E-41</v>
      </c>
      <c r="J11" s="1">
        <v>4.9583333333333337E-41</v>
      </c>
      <c r="L11">
        <v>300</v>
      </c>
      <c r="M11">
        <v>1.6149999999999998E-41</v>
      </c>
      <c r="N11">
        <v>1.6575000000000001E-41</v>
      </c>
      <c r="O11">
        <v>4.8166666666666676E-41</v>
      </c>
      <c r="Q11">
        <v>300</v>
      </c>
      <c r="R11" s="1">
        <f t="shared" ref="R11:T13" si="4">R5*0.05/6*170</f>
        <v>1.1942500000000001E-41</v>
      </c>
      <c r="S11" s="1">
        <f t="shared" si="4"/>
        <v>1.2622500000000001E-41</v>
      </c>
      <c r="T11" s="1">
        <f t="shared" si="4"/>
        <v>2.7058333333333331E-41</v>
      </c>
      <c r="V11">
        <v>5.0000000000000001E-3</v>
      </c>
      <c r="W11" s="1">
        <f t="shared" ref="W11:Y12" si="5">W5*0.05/6*170</f>
        <v>1.3727500000000002E-41</v>
      </c>
      <c r="X11" s="1">
        <f t="shared" si="5"/>
        <v>1.4081666666666667E-41</v>
      </c>
      <c r="Y11" s="1">
        <f t="shared" si="5"/>
        <v>3.8675000000000004E-41</v>
      </c>
    </row>
    <row r="12" spans="2:25">
      <c r="B12">
        <v>500</v>
      </c>
      <c r="C12" s="1">
        <f t="shared" si="3"/>
        <v>3.1449999999999999E-41</v>
      </c>
      <c r="D12" s="1">
        <f t="shared" si="3"/>
        <v>3.2724999999999999E-41</v>
      </c>
      <c r="E12" s="1">
        <f t="shared" si="3"/>
        <v>7.295833333333333E-41</v>
      </c>
      <c r="G12">
        <v>500</v>
      </c>
      <c r="H12" s="1">
        <v>2.493333333333334E-41</v>
      </c>
      <c r="I12" s="1">
        <v>2.5358333333333338E-41</v>
      </c>
      <c r="J12" s="1">
        <v>6.3324999999999996E-41</v>
      </c>
      <c r="L12">
        <v>500</v>
      </c>
      <c r="M12">
        <v>2.0400000000000005E-41</v>
      </c>
      <c r="N12">
        <v>2.0825000000000003E-41</v>
      </c>
      <c r="O12">
        <v>5.2558333333333335E-41</v>
      </c>
      <c r="Q12">
        <v>500</v>
      </c>
      <c r="R12" s="1">
        <f t="shared" si="4"/>
        <v>1.5583333333333333E-41</v>
      </c>
      <c r="S12" s="1">
        <f t="shared" si="4"/>
        <v>1.6291666666666669E-41</v>
      </c>
      <c r="T12" s="1">
        <f t="shared" si="4"/>
        <v>3.2724999999999999E-41</v>
      </c>
      <c r="V12">
        <v>1E-3</v>
      </c>
      <c r="W12" s="1">
        <f t="shared" si="5"/>
        <v>1.3954166666666666E-41</v>
      </c>
      <c r="X12" s="1">
        <f t="shared" si="5"/>
        <v>1.4308333333333334E-41</v>
      </c>
      <c r="Y12" s="1">
        <f t="shared" si="5"/>
        <v>3.5274999999999998E-41</v>
      </c>
    </row>
    <row r="13" spans="2:25">
      <c r="B13">
        <v>700</v>
      </c>
      <c r="C13" s="1">
        <f t="shared" si="3"/>
        <v>4.0941666666666671E-41</v>
      </c>
      <c r="D13" s="1">
        <f t="shared" si="3"/>
        <v>4.1366666666666664E-41</v>
      </c>
      <c r="E13" s="1">
        <f t="shared" si="3"/>
        <v>8.2308333333333331E-41</v>
      </c>
      <c r="G13">
        <v>700</v>
      </c>
      <c r="H13" s="1">
        <v>3.1875000000000002E-41</v>
      </c>
      <c r="I13" s="1">
        <v>3.1875000000000002E-41</v>
      </c>
      <c r="J13" s="1">
        <v>6.6300000000000004E-41</v>
      </c>
      <c r="L13">
        <v>700</v>
      </c>
      <c r="M13">
        <v>2.9041666666666666E-41</v>
      </c>
      <c r="N13">
        <v>2.8758333333333334E-41</v>
      </c>
      <c r="O13">
        <v>6.1200000000000015E-41</v>
      </c>
      <c r="Q13">
        <v>700</v>
      </c>
      <c r="R13" s="1">
        <f t="shared" si="4"/>
        <v>2.0966666666666667E-41</v>
      </c>
      <c r="S13" s="1">
        <f t="shared" si="4"/>
        <v>2.0825000000000003E-41</v>
      </c>
      <c r="T13" s="1">
        <f t="shared" si="4"/>
        <v>3.9808333333333333E-41</v>
      </c>
      <c r="W13" s="1"/>
      <c r="X13" s="1"/>
      <c r="Y13" s="1"/>
    </row>
    <row r="15" spans="2:25">
      <c r="B15" t="s">
        <v>41</v>
      </c>
      <c r="C15" t="s">
        <v>19</v>
      </c>
      <c r="D15" t="s">
        <v>20</v>
      </c>
      <c r="E15" t="s">
        <v>21</v>
      </c>
      <c r="G15" t="s">
        <v>41</v>
      </c>
      <c r="H15" t="s">
        <v>19</v>
      </c>
      <c r="I15" t="s">
        <v>20</v>
      </c>
      <c r="J15" t="s">
        <v>21</v>
      </c>
      <c r="L15" t="s">
        <v>41</v>
      </c>
      <c r="M15" t="s">
        <v>19</v>
      </c>
      <c r="N15" t="s">
        <v>20</v>
      </c>
      <c r="O15" t="s">
        <v>21</v>
      </c>
      <c r="Q15" t="s">
        <v>41</v>
      </c>
      <c r="R15" t="s">
        <v>19</v>
      </c>
      <c r="S15" t="s">
        <v>20</v>
      </c>
      <c r="T15" t="s">
        <v>21</v>
      </c>
      <c r="V15" t="s">
        <v>41</v>
      </c>
      <c r="W15" t="s">
        <v>19</v>
      </c>
      <c r="X15" t="s">
        <v>20</v>
      </c>
      <c r="Y15" t="s">
        <v>21</v>
      </c>
    </row>
    <row r="16" spans="2:25">
      <c r="B16">
        <v>100</v>
      </c>
      <c r="C16" s="1">
        <f>C10*500000000000000000000</f>
        <v>9.2083333333333331E-21</v>
      </c>
      <c r="D16" s="1">
        <f t="shared" ref="D16:E16" si="6">D10*500000000000000000000</f>
        <v>9.7041666666666658E-21</v>
      </c>
      <c r="E16" s="1">
        <f t="shared" si="6"/>
        <v>2.6845833333333338E-20</v>
      </c>
      <c r="G16">
        <v>100</v>
      </c>
      <c r="H16" s="1">
        <v>6.5945833333333337E-21</v>
      </c>
      <c r="I16" s="1">
        <v>6.8425000000000009E-21</v>
      </c>
      <c r="J16" s="1">
        <v>1.8700000000000001E-20</v>
      </c>
      <c r="L16">
        <v>100</v>
      </c>
      <c r="M16">
        <v>6.0137500000000009E-21</v>
      </c>
      <c r="N16">
        <v>6.205E-21</v>
      </c>
      <c r="O16">
        <v>2.0329166666666663E-20</v>
      </c>
      <c r="Q16">
        <v>100</v>
      </c>
      <c r="R16" s="1">
        <f>R10*500000000000000000000</f>
        <v>4.7033333333333331E-21</v>
      </c>
      <c r="S16" s="1">
        <f t="shared" ref="S16:T16" si="7">S10*500000000000000000000</f>
        <v>4.9229166666666673E-21</v>
      </c>
      <c r="T16" s="1">
        <f t="shared" si="7"/>
        <v>1.1120833333333332E-20</v>
      </c>
      <c r="V16">
        <v>0.01</v>
      </c>
      <c r="W16" s="1">
        <f>W10*500000000000000000000</f>
        <v>8.0749999999999987E-21</v>
      </c>
      <c r="X16" s="1">
        <f t="shared" ref="X16:Y16" si="8">X10*500000000000000000000</f>
        <v>8.2874999999999998E-21</v>
      </c>
      <c r="Y16" s="1">
        <f t="shared" si="8"/>
        <v>2.4083333333333339E-20</v>
      </c>
    </row>
    <row r="17" spans="2:25">
      <c r="B17">
        <v>300</v>
      </c>
      <c r="C17" s="1">
        <f t="shared" ref="C17:E19" si="9">C11*500000000000000000000</f>
        <v>1.105E-20</v>
      </c>
      <c r="D17" s="1">
        <f t="shared" si="9"/>
        <v>1.1475E-20</v>
      </c>
      <c r="E17" s="1">
        <f t="shared" si="9"/>
        <v>3.1449999999999997E-20</v>
      </c>
      <c r="G17">
        <v>300</v>
      </c>
      <c r="H17" s="1">
        <v>9.2083333333333331E-21</v>
      </c>
      <c r="I17" s="1">
        <v>9.4916666666666678E-21</v>
      </c>
      <c r="J17" s="1">
        <v>2.4791666666666667E-20</v>
      </c>
      <c r="L17">
        <v>300</v>
      </c>
      <c r="M17">
        <v>8.0749999999999987E-21</v>
      </c>
      <c r="N17">
        <v>8.2874999999999998E-21</v>
      </c>
      <c r="O17">
        <v>2.4083333333333339E-20</v>
      </c>
      <c r="Q17">
        <v>300</v>
      </c>
      <c r="R17" s="1">
        <f t="shared" ref="R17:T19" si="10">R11*500000000000000000000</f>
        <v>5.9712500000000001E-21</v>
      </c>
      <c r="S17" s="1">
        <f t="shared" si="10"/>
        <v>6.3112500000000005E-21</v>
      </c>
      <c r="T17" s="1">
        <f t="shared" si="10"/>
        <v>1.3529166666666665E-20</v>
      </c>
      <c r="V17">
        <v>5.0000000000000001E-3</v>
      </c>
      <c r="W17" s="1">
        <f t="shared" ref="W17:Y18" si="11">W11*500000000000000000000</f>
        <v>6.8637500000000013E-21</v>
      </c>
      <c r="X17" s="1">
        <f t="shared" si="11"/>
        <v>7.040833333333334E-21</v>
      </c>
      <c r="Y17" s="1">
        <f t="shared" si="11"/>
        <v>1.9337500000000001E-20</v>
      </c>
    </row>
    <row r="18" spans="2:25">
      <c r="B18">
        <v>500</v>
      </c>
      <c r="C18" s="1">
        <f t="shared" si="9"/>
        <v>1.5724999999999998E-20</v>
      </c>
      <c r="D18" s="1">
        <f t="shared" si="9"/>
        <v>1.6362499999999999E-20</v>
      </c>
      <c r="E18" s="1">
        <f t="shared" si="9"/>
        <v>3.6479166666666664E-20</v>
      </c>
      <c r="G18">
        <v>500</v>
      </c>
      <c r="H18" s="1">
        <v>1.246666666666667E-20</v>
      </c>
      <c r="I18" s="1">
        <v>1.2679166666666668E-20</v>
      </c>
      <c r="J18" s="1">
        <v>3.1662499999999998E-20</v>
      </c>
      <c r="L18">
        <v>500</v>
      </c>
      <c r="M18">
        <v>1.0200000000000003E-20</v>
      </c>
      <c r="N18">
        <v>1.0412500000000001E-20</v>
      </c>
      <c r="O18">
        <v>2.6279166666666668E-20</v>
      </c>
      <c r="Q18">
        <v>500</v>
      </c>
      <c r="R18" s="1">
        <f t="shared" si="10"/>
        <v>7.791666666666667E-21</v>
      </c>
      <c r="S18" s="1">
        <f t="shared" si="10"/>
        <v>8.1458333333333339E-21</v>
      </c>
      <c r="T18" s="1">
        <f t="shared" si="10"/>
        <v>1.6362499999999999E-20</v>
      </c>
      <c r="V18">
        <v>1E-3</v>
      </c>
      <c r="W18" s="1">
        <f t="shared" si="11"/>
        <v>6.9770833333333327E-21</v>
      </c>
      <c r="X18" s="1">
        <f t="shared" si="11"/>
        <v>7.1541666666666669E-21</v>
      </c>
      <c r="Y18" s="1">
        <f t="shared" si="11"/>
        <v>1.7637499999999999E-20</v>
      </c>
    </row>
    <row r="19" spans="2:25">
      <c r="B19">
        <v>700</v>
      </c>
      <c r="C19" s="1">
        <f t="shared" si="9"/>
        <v>2.0470833333333337E-20</v>
      </c>
      <c r="D19" s="1">
        <f t="shared" si="9"/>
        <v>2.0683333333333332E-20</v>
      </c>
      <c r="E19" s="1">
        <f t="shared" si="9"/>
        <v>4.1154166666666663E-20</v>
      </c>
      <c r="G19">
        <v>700</v>
      </c>
      <c r="H19" s="1">
        <v>1.5937500000000002E-20</v>
      </c>
      <c r="I19" s="1">
        <v>1.5937500000000002E-20</v>
      </c>
      <c r="J19" s="1">
        <v>3.3149999999999999E-20</v>
      </c>
      <c r="L19">
        <v>700</v>
      </c>
      <c r="M19">
        <v>1.4520833333333332E-20</v>
      </c>
      <c r="N19">
        <v>1.4379166666666668E-20</v>
      </c>
      <c r="O19">
        <v>3.0600000000000011E-20</v>
      </c>
      <c r="Q19">
        <v>700</v>
      </c>
      <c r="R19" s="1">
        <f t="shared" si="10"/>
        <v>1.0483333333333333E-20</v>
      </c>
      <c r="S19" s="1">
        <f t="shared" si="10"/>
        <v>1.0412500000000001E-20</v>
      </c>
      <c r="T19" s="1">
        <f t="shared" si="10"/>
        <v>1.9904166666666667E-20</v>
      </c>
    </row>
    <row r="26" spans="2:25">
      <c r="Q26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u10mo</vt:lpstr>
      <vt:lpstr>u15mo</vt:lpstr>
      <vt:lpstr>u23mo</vt:lpstr>
      <vt:lpstr>u10mo_40</vt:lpstr>
      <vt:lpstr>u15mo_40</vt:lpstr>
      <vt:lpstr>u23mo_40</vt:lpstr>
      <vt:lpstr>u30mo_40</vt:lpstr>
      <vt:lpstr>Sheet1</vt:lpstr>
      <vt:lpstr>summary</vt:lpstr>
      <vt:lpstr>new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2019-11-26T19:02:34Z</dcterms:created>
  <dcterms:modified xsi:type="dcterms:W3CDTF">2021-07-06T13:21:47Z</dcterms:modified>
</cp:coreProperties>
</file>