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A72218B1-7059-C94B-AABB-8028C9BACE76}" xr6:coauthVersionLast="47" xr6:coauthVersionMax="47" xr10:uidLastSave="{00000000-0000-0000-0000-000000000000}"/>
  <bookViews>
    <workbookView xWindow="2800" yWindow="1040" windowWidth="25380" windowHeight="18540" activeTab="6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6" l="1" a="1"/>
  <c r="J10" i="6" s="1"/>
  <c r="J6" i="6" a="1"/>
  <c r="J6" i="6" s="1"/>
  <c r="F28" i="6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J6" i="4" a="1"/>
  <c r="J6" i="4" s="1"/>
  <c r="J10" i="4" a="1"/>
  <c r="J10" i="4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0" i="6"/>
  <c r="K30" i="6"/>
  <c r="J30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K7" i="4" l="1"/>
  <c r="L7" i="4"/>
  <c r="L7" i="3" l="1"/>
  <c r="K7" i="3"/>
  <c r="L7" i="5" l="1"/>
  <c r="K7" i="5"/>
  <c r="L7" i="6"/>
  <c r="K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<sst xmlns="http://schemas.openxmlformats.org/spreadsheetml/2006/main" count="369" uniqueCount="46">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</sst>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ZrF4!$C$27:$C$33</c:f>
              <c:numCache>
                <c:formatCode>General</c:formatCode>
                <c:ptCount val="7"/>
                <c:pt idx="0">
                  <c:v>-710.25096301333394</c:v>
                </c:pt>
                <c:pt idx="1">
                  <c:v>-709.34758202444505</c:v>
                </c:pt>
                <c:pt idx="2">
                  <c:v>-708.34932585111096</c:v>
                </c:pt>
                <c:pt idx="3">
                  <c:v>-708.56763322889003</c:v>
                </c:pt>
                <c:pt idx="4">
                  <c:v>-707.09132987999999</c:v>
                </c:pt>
                <c:pt idx="5">
                  <c:v>-708.15924559555594</c:v>
                </c:pt>
                <c:pt idx="6">
                  <c:v>-707.50244896888898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3">
                  <c:v>1.5317400000000001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1">
                  <c:v>3.7721571527072446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  <c:pt idx="4">
                  <c:v>3.7721571527072446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787400</xdr:colOff>
      <xdr:row>11</xdr:row>
      <xdr:rowOff>165100</xdr:rowOff>
    </xdr:from>
    <xdr:to>
      <xdr:col>14</xdr:col>
      <xdr:colOff>215900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6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51"/>
  <sheetViews>
    <sheetView topLeftCell="A9" workbookViewId="0">
      <selection activeCell="L37" sqref="L37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LINEST(E15:E22,C15:C22^{1,2})</f>
        <v>1.1583689013888445</v>
      </c>
      <c r="K10">
        <v>1701.9788003312319</v>
      </c>
      <c r="L10">
        <v>625173.37240701751</v>
      </c>
    </row>
    <row r="11" spans="2:13" x14ac:dyDescent="0.2">
      <c r="J11" t="s">
        <v>23</v>
      </c>
      <c r="K11">
        <f>(-K10+SQRT(K10^2-4*J10*L10))/(2*J10)</f>
        <v>-733.56402404188555</v>
      </c>
      <c r="L11">
        <f>(-K10-SQRT(K10^2-4*J10*L10))/(2*J10)</f>
        <v>-735.72507573506607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2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2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2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topLeftCell="A4" workbookViewId="0">
      <selection activeCell="I46" activeCellId="2" sqref="I19:M19 I33:M33 I46:M46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opLeftCell="A5" workbookViewId="0">
      <selection activeCell="I30" activeCellId="1" sqref="I18:M18 I30:M30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LINEST(E27:E33,G27:G33^{1,2})</f>
        <v>9.3604172420849605E-5</v>
      </c>
      <c r="K6">
        <v>-0.49340810323601186</v>
      </c>
      <c r="L6">
        <v>647.26982594294668</v>
      </c>
    </row>
    <row r="7" spans="2:13" x14ac:dyDescent="0.2">
      <c r="B7" t="s">
        <v>36</v>
      </c>
      <c r="J7" t="s">
        <v>23</v>
      </c>
      <c r="K7">
        <f>(-K6+SQRT(K6^2-4*J6*L6))/(2*J6)</f>
        <v>2813.0076430447152</v>
      </c>
      <c r="L7">
        <f>(-K6-SQRT(K6^2-4*J6*L6))/(2*J6)</f>
        <v>2458.2114754537788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LINEST(E27:E33,C27:C33^{1,2})</f>
        <v>0.95667559090691001</v>
      </c>
      <c r="K10">
        <v>1353.345131289597</v>
      </c>
      <c r="L10">
        <v>478621.28783499985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-706.60944009691082</v>
      </c>
      <c r="L11">
        <f>(-K10-SQRT(K10^2-4*J10*L10))/(2*J10)</f>
        <v>-708.02384223305012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C30">
        <v>-708.56763322889003</v>
      </c>
      <c r="D30">
        <v>23.108333777777801</v>
      </c>
      <c r="E30">
        <v>1.5317400000000001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  <c r="I30">
        <v>2458.2114754537788</v>
      </c>
      <c r="J30">
        <f>I30^(1/3)</f>
        <v>13.496041775913138</v>
      </c>
      <c r="K30">
        <f>$B$8/(I30*(10^-24))</f>
        <v>3.7721571527072446</v>
      </c>
      <c r="L30">
        <v>-708.02384223305012</v>
      </c>
      <c r="M30">
        <f>L30/L32</f>
        <v>-23.600794741101669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  <c r="K32" t="s">
        <v>8</v>
      </c>
      <c r="L32">
        <v>30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3"/>
  <sheetViews>
    <sheetView tabSelected="1" workbookViewId="0">
      <selection activeCell="P36" sqref="P36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N8">
        <v>3.7721571527072446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3" spans="2:7" x14ac:dyDescent="0.2">
      <c r="B23" t="s">
        <v>43</v>
      </c>
    </row>
    <row r="24" spans="2:7" x14ac:dyDescent="0.2">
      <c r="C24" t="s">
        <v>33</v>
      </c>
      <c r="D24" t="s">
        <v>30</v>
      </c>
      <c r="E24" t="s">
        <v>32</v>
      </c>
      <c r="F24" t="s">
        <v>34</v>
      </c>
      <c r="G24" t="s">
        <v>35</v>
      </c>
    </row>
    <row r="25" spans="2:7" x14ac:dyDescent="0.2">
      <c r="B25">
        <v>1300</v>
      </c>
      <c r="C25">
        <v>3379.578459322016</v>
      </c>
      <c r="D25">
        <v>15.006779837824192</v>
      </c>
      <c r="E25">
        <v>2.856243793770803</v>
      </c>
      <c r="F25">
        <v>-698.30950473771759</v>
      </c>
      <c r="G25">
        <v>-15.517988994171501</v>
      </c>
    </row>
    <row r="26" spans="2:7" x14ac:dyDescent="0.2">
      <c r="B26">
        <v>1200</v>
      </c>
      <c r="C26">
        <v>3313.4561469117943</v>
      </c>
      <c r="D26">
        <v>14.90826403254381</v>
      </c>
      <c r="E26">
        <v>2.9132421169951779</v>
      </c>
      <c r="F26">
        <v>-701.13852644303597</v>
      </c>
      <c r="G26">
        <v>-15.580856143178577</v>
      </c>
    </row>
    <row r="27" spans="2:7" x14ac:dyDescent="0.2">
      <c r="B27">
        <v>1100</v>
      </c>
      <c r="C27">
        <v>3272.4167350063676</v>
      </c>
      <c r="D27">
        <v>14.846458488803105</v>
      </c>
      <c r="E27">
        <v>2.9497771163247695</v>
      </c>
      <c r="F27">
        <v>-703.98228975325071</v>
      </c>
      <c r="G27">
        <v>-15.644050883405571</v>
      </c>
    </row>
    <row r="29" spans="2:7" x14ac:dyDescent="0.2">
      <c r="B29" t="s">
        <v>3</v>
      </c>
    </row>
    <row r="30" spans="2:7" x14ac:dyDescent="0.2">
      <c r="C30" t="s">
        <v>33</v>
      </c>
      <c r="D30" t="s">
        <v>30</v>
      </c>
      <c r="E30" t="s">
        <v>32</v>
      </c>
      <c r="F30" t="s">
        <v>34</v>
      </c>
      <c r="G30" t="s">
        <v>35</v>
      </c>
    </row>
    <row r="31" spans="2:7" x14ac:dyDescent="0.2">
      <c r="B31">
        <v>1300</v>
      </c>
      <c r="C31">
        <v>2522.2388806535328</v>
      </c>
      <c r="D31">
        <v>13.612213078742627</v>
      </c>
      <c r="E31">
        <v>3.6764003882127736</v>
      </c>
      <c r="F31">
        <v>-704.55693404688441</v>
      </c>
      <c r="G31">
        <v>-23.485231134896146</v>
      </c>
    </row>
    <row r="32" spans="2:7" x14ac:dyDescent="0.2">
      <c r="B32">
        <v>1200</v>
      </c>
      <c r="C32">
        <v>2458.2114754537788</v>
      </c>
      <c r="D32">
        <v>13.496041775913138</v>
      </c>
      <c r="E32">
        <v>3.7721571527072446</v>
      </c>
      <c r="F32">
        <v>-708.02384223305012</v>
      </c>
      <c r="G32">
        <v>-23.600794741101669</v>
      </c>
    </row>
    <row r="33" spans="2:7" x14ac:dyDescent="0.2">
      <c r="B33">
        <v>1100</v>
      </c>
      <c r="C33">
        <v>2416.5572494322632</v>
      </c>
      <c r="D33">
        <v>13.419377270210067</v>
      </c>
      <c r="E33">
        <v>3.8371778703684787</v>
      </c>
      <c r="F33">
        <v>-710.93563476025327</v>
      </c>
      <c r="G33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2022-09-21T12:32:08Z</dcterms:modified>
</cp:coreProperties>
</file>