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F6C7459A-D892-0D47-A4A9-ACAF6BEA50DD}" xr6:coauthVersionLast="47" xr6:coauthVersionMax="47" xr10:uidLastSave="{00000000-0000-0000-0000-000000000000}"/>
  <bookViews>
    <workbookView xWindow="3440" yWindow="2500" windowWidth="27640" windowHeight="16940" xr2:uid="{722D8BD5-8471-1043-985F-97373411828A}"/>
  </bookViews>
  <sheets>
    <sheet name="u10mo" sheetId="1" r:id="rId1"/>
    <sheet name="u5mo" sheetId="2" r:id="rId2"/>
    <sheet name="u15mo" sheetId="3" r:id="rId3"/>
    <sheet name="bccU" sheetId="4" r:id="rId4"/>
    <sheet name="bccMo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AH87" i="1"/>
  <c r="AE87" i="1"/>
  <c r="AB87" i="1"/>
  <c r="Y87" i="1"/>
  <c r="V87" i="1"/>
  <c r="R87" i="1"/>
  <c r="O87" i="1"/>
  <c r="L87" i="1"/>
  <c r="I87" i="1"/>
  <c r="F87" i="1"/>
  <c r="AH73" i="1"/>
  <c r="AE73" i="1"/>
  <c r="AB73" i="1"/>
  <c r="Y73" i="1"/>
  <c r="V73" i="1"/>
  <c r="R73" i="1"/>
  <c r="O73" i="1"/>
  <c r="L73" i="1"/>
  <c r="I73" i="1"/>
  <c r="F73" i="1"/>
  <c r="AH59" i="1"/>
  <c r="AE59" i="1"/>
  <c r="AB59" i="1"/>
  <c r="Y59" i="1"/>
  <c r="V59" i="1"/>
  <c r="R59" i="1"/>
  <c r="O59" i="1"/>
  <c r="L59" i="1"/>
  <c r="I59" i="1"/>
  <c r="F59" i="1"/>
  <c r="AH45" i="1"/>
  <c r="AE45" i="1"/>
  <c r="AB45" i="1"/>
  <c r="Y45" i="1"/>
  <c r="V45" i="1"/>
  <c r="R45" i="1"/>
  <c r="O45" i="1"/>
  <c r="L45" i="1"/>
  <c r="I45" i="1"/>
  <c r="F45" i="1"/>
  <c r="AH31" i="1"/>
  <c r="AE31" i="1"/>
  <c r="AB31" i="1"/>
  <c r="Y31" i="1"/>
  <c r="V31" i="1"/>
  <c r="R31" i="1"/>
  <c r="O31" i="1"/>
  <c r="L31" i="1"/>
  <c r="I31" i="1"/>
  <c r="F31" i="1"/>
  <c r="C10" i="1"/>
  <c r="C9" i="1"/>
  <c r="B9" i="1"/>
  <c r="N16" i="1" s="1"/>
  <c r="C8" i="1"/>
  <c r="B8" i="1"/>
  <c r="C7" i="1"/>
  <c r="C6" i="1"/>
  <c r="O16" i="1" l="1"/>
  <c r="F12" i="1"/>
  <c r="M12" i="1"/>
  <c r="Q12" i="1"/>
  <c r="H13" i="1"/>
  <c r="O13" i="1"/>
  <c r="F14" i="1"/>
  <c r="Q14" i="1"/>
  <c r="H15" i="1"/>
  <c r="O15" i="1"/>
  <c r="F16" i="1"/>
  <c r="M16" i="1"/>
  <c r="G12" i="1"/>
  <c r="N12" i="1"/>
  <c r="E13" i="1"/>
  <c r="I13" i="1"/>
  <c r="P13" i="1"/>
  <c r="G14" i="1"/>
  <c r="N14" i="1"/>
  <c r="E15" i="1"/>
  <c r="I15" i="1"/>
  <c r="P15" i="1"/>
  <c r="G16" i="1"/>
  <c r="H12" i="1"/>
  <c r="O12" i="1"/>
  <c r="F13" i="1"/>
  <c r="M13" i="1"/>
  <c r="Q13" i="1"/>
  <c r="H14" i="1"/>
  <c r="O14" i="1"/>
  <c r="F15" i="1"/>
  <c r="M15" i="1"/>
  <c r="Q15" i="1"/>
  <c r="H16" i="1"/>
  <c r="I12" i="1"/>
  <c r="P12" i="1"/>
  <c r="G13" i="1"/>
  <c r="N13" i="1"/>
  <c r="E14" i="1"/>
  <c r="I14" i="1"/>
  <c r="P14" i="1"/>
  <c r="G15" i="1"/>
  <c r="N15" i="1"/>
  <c r="E16" i="1"/>
  <c r="I16" i="1"/>
  <c r="P16" i="1"/>
  <c r="M14" i="1"/>
  <c r="Q16" i="1"/>
</calcChain>
</file>

<file path=xl/sharedStrings.xml><?xml version="1.0" encoding="utf-8"?>
<sst xmlns="http://schemas.openxmlformats.org/spreadsheetml/2006/main" count="102" uniqueCount="26">
  <si>
    <t>int0</t>
  </si>
  <si>
    <t>int5</t>
  </si>
  <si>
    <t>int10</t>
  </si>
  <si>
    <t>int-5</t>
  </si>
  <si>
    <t>int-10</t>
  </si>
  <si>
    <t>vac0</t>
  </si>
  <si>
    <t>vac5</t>
  </si>
  <si>
    <t>vac10</t>
  </si>
  <si>
    <t>vac-5</t>
  </si>
  <si>
    <t>vac-10</t>
  </si>
  <si>
    <t>stdev</t>
  </si>
  <si>
    <t>u10Mo</t>
  </si>
  <si>
    <t>pressure kb</t>
  </si>
  <si>
    <t>1/kT</t>
  </si>
  <si>
    <t>INT</t>
  </si>
  <si>
    <t>VAC</t>
  </si>
  <si>
    <t>Ang^2/dt</t>
  </si>
  <si>
    <t>Ang^2/ps</t>
  </si>
  <si>
    <t>cm^s</t>
  </si>
  <si>
    <t>cm2/s</t>
  </si>
  <si>
    <t>1200K</t>
  </si>
  <si>
    <t>Avg/Stdev:</t>
  </si>
  <si>
    <t>1100K</t>
  </si>
  <si>
    <t>800K</t>
  </si>
  <si>
    <t>900K</t>
  </si>
  <si>
    <t>1000K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</si>
</sst>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9031342957130359"/>
                  <c:y val="-1.6356809565470983E-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u10mo!$C$6:$C$10</c:f>
              <c:numCache>
                <c:formatCode>General</c:formatCode>
                <c:ptCount val="5"/>
                <c:pt idx="0">
                  <c:v>9.670469095114866</c:v>
                </c:pt>
                <c:pt idx="1">
                  <c:v>10.549602649216217</c:v>
                </c:pt>
                <c:pt idx="2">
                  <c:v>11.604562914137839</c:v>
                </c:pt>
                <c:pt idx="3">
                  <c:v>12.893958793486487</c:v>
                </c:pt>
                <c:pt idx="4">
                  <c:v>14.5057036426723</c:v>
                </c:pt>
              </c:numCache>
            </c:numRef>
          </c:xVal>
          <c:yVal>
            <c:numRef>
              <c:f>u10mo!$M$6:$M$10</c:f>
              <c:numCache>
                <c:formatCode>0.00E+00</c:formatCode>
                <c:ptCount val="5"/>
                <c:pt idx="0">
                  <c:v>2.5024402217580399E-7</c:v>
                </c:pt>
                <c:pt idx="1">
                  <c:v>1.4339706186604699E-7</c:v>
                </c:pt>
                <c:pt idx="2">
                  <c:v>7.5766970436510902E-8</c:v>
                </c:pt>
                <c:pt idx="4">
                  <c:v>9.0627559161478905E-9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86-BB49-8791-4712093D182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3091207349081365E-2"/>
                  <c:y val="-0.16557815689705455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u10mo!$C$6:$C$10</c:f>
              <c:numCache>
                <c:formatCode>General</c:formatCode>
                <c:ptCount val="5"/>
                <c:pt idx="0">
                  <c:v>9.670469095114866</c:v>
                </c:pt>
                <c:pt idx="1">
                  <c:v>10.549602649216217</c:v>
                </c:pt>
                <c:pt idx="2">
                  <c:v>11.604562914137839</c:v>
                </c:pt>
                <c:pt idx="3">
                  <c:v>12.893958793486487</c:v>
                </c:pt>
                <c:pt idx="4">
                  <c:v>14.5057036426723</c:v>
                </c:pt>
              </c:numCache>
            </c:numRef>
          </c:xVal>
          <c:yVal>
            <c:numRef>
              <c:f>u10mo!$E$6:$E$10</c:f>
              <c:numCache>
                <c:formatCode>0.00E+00</c:formatCode>
                <c:ptCount val="5"/>
                <c:pt idx="0">
                  <c:v>1.11329795332533E-6</c:v>
                </c:pt>
                <c:pt idx="1">
                  <c:v>8.3726084830732301E-7</c:v>
                </c:pt>
                <c:pt idx="3">
                  <c:v>3.8045353416566599E-7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86-BB49-8791-4712093D1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16032"/>
        <c:axId val="1140835920"/>
      </c:scatterChart>
      <c:valAx>
        <c:axId val="824416032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35920"/>
        <c:crosses val="autoZero"/>
        <c:crossBetween val="midCat"/>
      </c:valAx>
      <c:valAx>
        <c:axId val="1140835920"/>
        <c:scaling>
          <c:logBase val="10"/>
          <c:orientation val="minMax"/>
          <c:max val="1.000000000000000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1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815907199961414E-2"/>
                  <c:y val="-0.13963809812235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u10mo!$E$6:$I$6</c:f>
              <c:numCache>
                <c:formatCode>0.00E+00</c:formatCode>
                <c:ptCount val="5"/>
                <c:pt idx="0">
                  <c:v>1.11329795332533E-6</c:v>
                </c:pt>
                <c:pt idx="1">
                  <c:v>1.0777424149339701E-6</c:v>
                </c:pt>
                <c:pt idx="2">
                  <c:v>1.0199556085954399E-6</c:v>
                </c:pt>
                <c:pt idx="3">
                  <c:v>1.13947597493397E-6</c:v>
                </c:pt>
                <c:pt idx="4">
                  <c:v>1.15925182693878E-6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C7-E546-A4EE-26F1CCF082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9694927108077799E-2"/>
                  <c:y val="-7.00090854027861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u10mo!$E$7:$I$7</c:f>
              <c:numCache>
                <c:formatCode>0.00E+00</c:formatCode>
                <c:ptCount val="5"/>
                <c:pt idx="0">
                  <c:v>8.3726084830732301E-7</c:v>
                </c:pt>
                <c:pt idx="1">
                  <c:v>8.4453658650660296E-7</c:v>
                </c:pt>
                <c:pt idx="2">
                  <c:v>7.9545096192076805E-7</c:v>
                </c:pt>
                <c:pt idx="3">
                  <c:v>8.7969210448979603E-7</c:v>
                </c:pt>
                <c:pt idx="4">
                  <c:v>9.0119544749099604E-7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C7-E546-A4EE-26F1CCF0821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u10mo!$E$4:$I$4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u10mo!$E$8:$I$8</c:f>
              <c:numCache>
                <c:formatCode>0.00E+00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C7-E546-A4EE-26F1CCF0821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u10mo!$E$9:$I$9</c:f>
              <c:numCache>
                <c:formatCode>0.00E+00</c:formatCode>
                <c:ptCount val="5"/>
                <c:pt idx="0">
                  <c:v>3.8045353416566599E-7</c:v>
                </c:pt>
                <c:pt idx="1">
                  <c:v>3.7568822132052802E-7</c:v>
                </c:pt>
                <c:pt idx="2">
                  <c:v>3.60274824345738E-7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C7-E546-A4EE-26F1CCF0821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u10mo!$E$4:$I$4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u10mo!$E$10:$I$10</c:f>
              <c:numCache>
                <c:formatCode>0.00E+00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C7-E546-A4EE-26F1CCF08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16032"/>
        <c:axId val="1140835920"/>
      </c:scatterChart>
      <c:valAx>
        <c:axId val="82441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35920"/>
        <c:crosses val="autoZero"/>
        <c:crossBetween val="midCat"/>
      </c:valAx>
      <c:valAx>
        <c:axId val="1140835920"/>
        <c:scaling>
          <c:logBase val="10"/>
          <c:orientation val="minMax"/>
          <c:max val="1.9999999999999999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1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563673415248821"/>
                  <c:y val="-3.58956692913385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u10mo!$M$6:$Q$6</c:f>
              <c:numCache>
                <c:formatCode>0.00E+00</c:formatCode>
                <c:ptCount val="5"/>
                <c:pt idx="0">
                  <c:v>2.5024402217580399E-7</c:v>
                </c:pt>
                <c:pt idx="1">
                  <c:v>2.52651821219531E-7</c:v>
                </c:pt>
                <c:pt idx="2">
                  <c:v>2.53342456378159E-7</c:v>
                </c:pt>
                <c:pt idx="3">
                  <c:v>2.5728060049426198E-7</c:v>
                </c:pt>
                <c:pt idx="4">
                  <c:v>2.71646397518938E-7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4-F543-B818-47207AD418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257394701619419"/>
                  <c:y val="4.24700938824954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u10mo!$M$7:$Q$7</c:f>
              <c:numCache>
                <c:formatCode>0.00E+00</c:formatCode>
                <c:ptCount val="5"/>
                <c:pt idx="0">
                  <c:v>1.4339706186604699E-7</c:v>
                </c:pt>
                <c:pt idx="1">
                  <c:v>1.43843291266782E-7</c:v>
                </c:pt>
                <c:pt idx="2">
                  <c:v>1.3767151154728899E-7</c:v>
                </c:pt>
                <c:pt idx="3">
                  <c:v>1.54890222621316E-7</c:v>
                </c:pt>
                <c:pt idx="4">
                  <c:v>1.4975911524563101E-7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34-F543-B818-47207AD4187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u10mo!$M$4:$Q$4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u10mo!$M$8:$Q$8</c:f>
              <c:numCache>
                <c:formatCode>0.00E+00</c:formatCode>
                <c:ptCount val="5"/>
                <c:pt idx="0">
                  <c:v>7.5766970436510902E-8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34-F543-B818-47207AD4187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u10mo!$M$4:$Q$4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u10mo!$M$9:$Q$9</c:f>
              <c:numCache>
                <c:formatCode>0.00E+00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34-F543-B818-47207AD4187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u10mo!$M$4:$Q$4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u10mo!$M$10:$Q$10</c:f>
              <c:numCache>
                <c:formatCode>0.00E+00</c:formatCode>
                <c:ptCount val="5"/>
                <c:pt idx="0">
                  <c:v>9.0627559161478905E-9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34-F543-B818-47207AD41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16032"/>
        <c:axId val="1140835920"/>
      </c:scatterChart>
      <c:valAx>
        <c:axId val="82441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35920"/>
        <c:crosses val="autoZero"/>
        <c:crossBetween val="midCat"/>
      </c:valAx>
      <c:valAx>
        <c:axId val="1140835920"/>
        <c:scaling>
          <c:logBase val="10"/>
          <c:orientation val="minMax"/>
          <c:max val="9.999999999999999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1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412750</xdr:colOff>
      <xdr:row>2</xdr:row>
      <xdr:rowOff>114300</xdr:rowOff>
    </xdr:from>
    <xdr:to>
      <xdr:col>22</xdr:col>
      <xdr:colOff>431800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9EDD5-2F9E-3123-BD6D-C4AAD0D5B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584200</xdr:colOff>
      <xdr:row>2</xdr:row>
      <xdr:rowOff>101600</xdr:rowOff>
    </xdr:from>
    <xdr:to>
      <xdr:col>27</xdr:col>
      <xdr:colOff>603250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A13017-F152-ED4A-882A-92C6F6C65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812800</xdr:colOff>
      <xdr:row>2</xdr:row>
      <xdr:rowOff>114300</xdr:rowOff>
    </xdr:from>
    <xdr:to>
      <xdr:col>33</xdr:col>
      <xdr:colOff>6350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833B01-CEE0-2244-98EA-16AE9826A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3FAC-5150-1240-AFA1-6C4775590509}">
  <dimension ref="A1:AH87"/>
  <sheetViews>
    <sheetView tabSelected="1" topLeftCell="A54" workbookViewId="0">
      <selection activeCell="L26" sqref="L26"/>
    </sheetView>
  </sheetViews>
  <sheetFormatPr baseColWidth="10" defaultRowHeight="16" x14ac:dyDescent="0.2"/>
  <sheetData>
    <row r="1" spans="1:18" x14ac:dyDescent="0.2">
      <c r="E1" t="s">
        <v>0</v>
      </c>
      <c r="F1" t="s">
        <v>1</v>
      </c>
      <c r="G1" t="s">
        <v>2</v>
      </c>
      <c r="H1" t="s">
        <v>3</v>
      </c>
      <c r="I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</row>
    <row r="2" spans="1:18" x14ac:dyDescent="0.2">
      <c r="B2" t="s">
        <v>11</v>
      </c>
      <c r="E2" s="1"/>
      <c r="F2" s="1"/>
      <c r="G2" s="1"/>
      <c r="H2" s="1"/>
      <c r="I2" s="1"/>
      <c r="M2" s="1"/>
      <c r="N2" s="1"/>
      <c r="O2" s="1"/>
    </row>
    <row r="3" spans="1:18" x14ac:dyDescent="0.2"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1:18" x14ac:dyDescent="0.2">
      <c r="D4" t="s">
        <v>12</v>
      </c>
      <c r="E4">
        <v>0</v>
      </c>
      <c r="F4">
        <v>5</v>
      </c>
      <c r="G4">
        <v>10</v>
      </c>
      <c r="H4">
        <v>-5</v>
      </c>
      <c r="I4">
        <v>-10</v>
      </c>
      <c r="L4" t="s">
        <v>12</v>
      </c>
      <c r="M4">
        <v>0</v>
      </c>
      <c r="N4">
        <v>5</v>
      </c>
      <c r="O4">
        <v>10</v>
      </c>
      <c r="P4">
        <v>-5</v>
      </c>
      <c r="Q4">
        <v>-10</v>
      </c>
    </row>
    <row r="5" spans="1:18" x14ac:dyDescent="0.2">
      <c r="C5" t="s">
        <v>13</v>
      </c>
      <c r="D5" t="s">
        <v>14</v>
      </c>
      <c r="L5" t="s">
        <v>15</v>
      </c>
    </row>
    <row r="6" spans="1:18" x14ac:dyDescent="0.2">
      <c r="C6">
        <f>1/((0.000086173)*D6)</f>
        <v>9.670469095114866</v>
      </c>
      <c r="D6">
        <v>1200</v>
      </c>
      <c r="E6" s="1">
        <v>1.11329795332533E-6</v>
      </c>
      <c r="F6" s="1">
        <v>1.0777424149339701E-6</v>
      </c>
      <c r="G6" s="1">
        <v>1.0199556085954399E-6</v>
      </c>
      <c r="H6" s="1">
        <v>1.13947597493397E-6</v>
      </c>
      <c r="I6" s="1">
        <v>1.15925182693878E-6</v>
      </c>
      <c r="J6" s="1"/>
      <c r="K6">
        <v>1200</v>
      </c>
      <c r="L6">
        <v>1200</v>
      </c>
      <c r="M6" s="1">
        <v>2.5024402217580399E-7</v>
      </c>
      <c r="N6" s="1">
        <v>2.52651821219531E-7</v>
      </c>
      <c r="O6" s="1">
        <v>2.53342456378159E-7</v>
      </c>
      <c r="P6" s="1">
        <v>2.5728060049426198E-7</v>
      </c>
      <c r="Q6" s="1">
        <v>2.71646397518938E-7</v>
      </c>
      <c r="R6" s="1"/>
    </row>
    <row r="7" spans="1:18" x14ac:dyDescent="0.2">
      <c r="A7" t="s">
        <v>16</v>
      </c>
      <c r="B7">
        <v>1</v>
      </c>
      <c r="C7">
        <f t="shared" ref="C7:C10" si="0">1/((0.000086173)*D7)</f>
        <v>10.549602649216217</v>
      </c>
      <c r="D7">
        <v>1100</v>
      </c>
      <c r="E7" s="1">
        <v>8.3726084830732301E-7</v>
      </c>
      <c r="F7" s="1">
        <v>8.4453658650660296E-7</v>
      </c>
      <c r="G7" s="1">
        <v>7.9545096192076805E-7</v>
      </c>
      <c r="H7" s="1">
        <v>8.7969210448979603E-7</v>
      </c>
      <c r="I7" s="1">
        <v>9.0119544749099604E-7</v>
      </c>
      <c r="J7" s="1"/>
      <c r="L7">
        <v>1100</v>
      </c>
      <c r="M7" s="1">
        <v>1.4339706186604699E-7</v>
      </c>
      <c r="N7" s="1">
        <v>1.43843291266782E-7</v>
      </c>
      <c r="O7" s="1">
        <v>1.3767151154728899E-7</v>
      </c>
      <c r="P7" s="1">
        <v>1.54890222621316E-7</v>
      </c>
      <c r="Q7" s="1">
        <v>1.4975911524563101E-7</v>
      </c>
      <c r="R7" s="1"/>
    </row>
    <row r="8" spans="1:18" x14ac:dyDescent="0.2">
      <c r="A8" t="s">
        <v>17</v>
      </c>
      <c r="B8">
        <f>B7/0.002</f>
        <v>500</v>
      </c>
      <c r="C8">
        <f t="shared" si="0"/>
        <v>11.604562914137839</v>
      </c>
      <c r="D8">
        <v>1000</v>
      </c>
      <c r="E8" s="1"/>
      <c r="F8" s="1"/>
      <c r="G8" s="1"/>
      <c r="H8" s="1"/>
      <c r="I8" s="1"/>
      <c r="J8" s="1"/>
      <c r="L8">
        <v>1000</v>
      </c>
      <c r="M8" s="1">
        <v>7.5766970436510902E-8</v>
      </c>
      <c r="N8" s="1"/>
      <c r="O8" s="1"/>
      <c r="P8" s="1"/>
      <c r="Q8" s="1"/>
      <c r="R8" s="1"/>
    </row>
    <row r="9" spans="1:18" x14ac:dyDescent="0.2">
      <c r="A9" t="s">
        <v>18</v>
      </c>
      <c r="B9">
        <f>B8/(0.000000000001)*(0.0000000000000001)</f>
        <v>4.9999999999999996E-2</v>
      </c>
      <c r="C9">
        <f t="shared" si="0"/>
        <v>12.893958793486487</v>
      </c>
      <c r="D9">
        <v>900</v>
      </c>
      <c r="E9" s="1">
        <v>3.8045353416566599E-7</v>
      </c>
      <c r="F9" s="1">
        <v>3.7568822132052802E-7</v>
      </c>
      <c r="G9" s="1">
        <v>3.60274824345738E-7</v>
      </c>
      <c r="H9" s="1"/>
      <c r="I9" s="1"/>
      <c r="J9" s="1"/>
      <c r="L9">
        <v>900</v>
      </c>
      <c r="M9" s="1"/>
      <c r="N9" s="1"/>
      <c r="O9" s="1"/>
      <c r="P9" s="1"/>
      <c r="Q9" s="1"/>
      <c r="R9" s="1"/>
    </row>
    <row r="10" spans="1:18" x14ac:dyDescent="0.2">
      <c r="C10">
        <f t="shared" si="0"/>
        <v>14.5057036426723</v>
      </c>
      <c r="D10">
        <v>800</v>
      </c>
      <c r="E10" s="1"/>
      <c r="F10" s="1"/>
      <c r="G10" s="1"/>
      <c r="H10" s="1"/>
      <c r="I10" s="1"/>
      <c r="J10" s="1"/>
      <c r="L10">
        <v>800</v>
      </c>
      <c r="M10" s="1">
        <v>9.0627559161478905E-9</v>
      </c>
      <c r="N10" s="1"/>
      <c r="O10" s="1"/>
      <c r="P10" s="1"/>
      <c r="Q10" s="1"/>
      <c r="R10" s="1"/>
    </row>
    <row r="11" spans="1:18" x14ac:dyDescent="0.2">
      <c r="D11" t="s">
        <v>19</v>
      </c>
      <c r="E11" s="1"/>
      <c r="F11" s="1"/>
      <c r="G11" s="1"/>
      <c r="H11" s="1"/>
      <c r="I11" s="1"/>
      <c r="J11" s="1"/>
      <c r="L11" t="s">
        <v>19</v>
      </c>
      <c r="M11" s="1"/>
      <c r="N11" s="1"/>
      <c r="O11" s="1"/>
      <c r="P11" s="1"/>
      <c r="Q11" s="1"/>
      <c r="R11" s="1"/>
    </row>
    <row r="12" spans="1:18" x14ac:dyDescent="0.2">
      <c r="D12">
        <v>1200</v>
      </c>
      <c r="E12" s="2">
        <f>E6*5489*$B$9/6</f>
        <v>5.092410388168946E-5</v>
      </c>
      <c r="F12" s="2">
        <f t="shared" ref="E12:I16" si="1">F6*5489*$B$9/6</f>
        <v>4.9297734296438011E-5</v>
      </c>
      <c r="G12" s="2">
        <f t="shared" si="1"/>
        <v>4.6654469463169739E-5</v>
      </c>
      <c r="H12" s="2">
        <f t="shared" si="1"/>
        <v>5.2121530220104684E-5</v>
      </c>
      <c r="I12" s="2">
        <f t="shared" si="1"/>
        <v>5.3026110650558022E-5</v>
      </c>
      <c r="J12" s="1"/>
      <c r="L12">
        <v>1200</v>
      </c>
      <c r="M12" s="2">
        <f>M6*5487*$B$9/6</f>
        <v>1.1442407913988637E-5</v>
      </c>
      <c r="N12" s="2">
        <f t="shared" ref="N12:Q12" si="2">N6*5487*$B$9/6</f>
        <v>1.1552504525263053E-5</v>
      </c>
      <c r="O12" s="2">
        <f t="shared" si="2"/>
        <v>1.1584083817891319E-5</v>
      </c>
      <c r="P12" s="2">
        <f t="shared" si="2"/>
        <v>1.1764155457600128E-5</v>
      </c>
      <c r="Q12" s="2">
        <f t="shared" si="2"/>
        <v>1.2421031526553439E-5</v>
      </c>
      <c r="R12" s="1"/>
    </row>
    <row r="13" spans="1:18" x14ac:dyDescent="0.2">
      <c r="D13">
        <v>1100</v>
      </c>
      <c r="E13" s="2">
        <f t="shared" si="1"/>
        <v>3.8297706636324131E-5</v>
      </c>
      <c r="F13" s="2">
        <f t="shared" si="1"/>
        <v>3.8630511027789524E-5</v>
      </c>
      <c r="G13" s="2">
        <f t="shared" si="1"/>
        <v>3.6385252749859133E-5</v>
      </c>
      <c r="H13" s="2">
        <f t="shared" si="1"/>
        <v>4.0238583012870752E-5</v>
      </c>
      <c r="I13" s="2">
        <f t="shared" si="1"/>
        <v>4.1222181760650638E-5</v>
      </c>
      <c r="J13" s="1"/>
      <c r="L13">
        <v>1100</v>
      </c>
      <c r="M13" s="2">
        <f t="shared" ref="M13:Q16" si="3">M7*5487*$B$9/6</f>
        <v>6.5568306538249988E-6</v>
      </c>
      <c r="N13" s="2">
        <f t="shared" si="3"/>
        <v>6.5772344931736062E-6</v>
      </c>
      <c r="O13" s="2">
        <f t="shared" si="3"/>
        <v>6.2950298654997885E-6</v>
      </c>
      <c r="P13" s="2">
        <f t="shared" si="3"/>
        <v>7.0823554293596741E-6</v>
      </c>
      <c r="Q13" s="2">
        <f t="shared" si="3"/>
        <v>6.847735544606478E-6</v>
      </c>
      <c r="R13" s="1"/>
    </row>
    <row r="14" spans="1:18" x14ac:dyDescent="0.2">
      <c r="D14">
        <v>1000</v>
      </c>
      <c r="E14" s="2">
        <f t="shared" si="1"/>
        <v>0</v>
      </c>
      <c r="F14" s="2">
        <f t="shared" si="1"/>
        <v>0</v>
      </c>
      <c r="G14" s="2">
        <f t="shared" si="1"/>
        <v>0</v>
      </c>
      <c r="H14" s="2">
        <f t="shared" si="1"/>
        <v>0</v>
      </c>
      <c r="I14" s="2">
        <f t="shared" si="1"/>
        <v>0</v>
      </c>
      <c r="J14" s="1"/>
      <c r="L14">
        <v>1000</v>
      </c>
      <c r="M14" s="2">
        <f t="shared" si="3"/>
        <v>3.4644447232094606E-6</v>
      </c>
      <c r="N14" s="2">
        <f t="shared" si="3"/>
        <v>0</v>
      </c>
      <c r="O14" s="2">
        <f t="shared" si="3"/>
        <v>0</v>
      </c>
      <c r="P14" s="2">
        <f t="shared" si="3"/>
        <v>0</v>
      </c>
      <c r="Q14" s="2">
        <f t="shared" si="3"/>
        <v>0</v>
      </c>
      <c r="R14" s="1"/>
    </row>
    <row r="15" spans="1:18" x14ac:dyDescent="0.2">
      <c r="D15">
        <v>900</v>
      </c>
      <c r="E15" s="2">
        <f t="shared" si="1"/>
        <v>1.7402578741961171E-5</v>
      </c>
      <c r="F15" s="2">
        <f t="shared" si="1"/>
        <v>1.7184605390236487E-5</v>
      </c>
      <c r="G15" s="2">
        <f t="shared" si="1"/>
        <v>1.6479570923614631E-5</v>
      </c>
      <c r="H15" s="2">
        <f t="shared" si="1"/>
        <v>0</v>
      </c>
      <c r="I15" s="2">
        <f t="shared" si="1"/>
        <v>0</v>
      </c>
      <c r="J15" s="1"/>
      <c r="L15">
        <v>900</v>
      </c>
      <c r="M15" s="2">
        <f t="shared" si="3"/>
        <v>0</v>
      </c>
      <c r="N15" s="2">
        <f t="shared" si="3"/>
        <v>0</v>
      </c>
      <c r="O15" s="2">
        <f t="shared" si="3"/>
        <v>0</v>
      </c>
      <c r="P15" s="2">
        <f t="shared" si="3"/>
        <v>0</v>
      </c>
      <c r="Q15" s="2">
        <f t="shared" si="3"/>
        <v>0</v>
      </c>
      <c r="R15" s="1"/>
    </row>
    <row r="16" spans="1:18" x14ac:dyDescent="0.2">
      <c r="D16">
        <v>800</v>
      </c>
      <c r="E16" s="2">
        <f t="shared" si="1"/>
        <v>0</v>
      </c>
      <c r="F16" s="2">
        <f t="shared" si="1"/>
        <v>0</v>
      </c>
      <c r="G16" s="2">
        <f t="shared" si="1"/>
        <v>0</v>
      </c>
      <c r="H16" s="2">
        <f t="shared" si="1"/>
        <v>0</v>
      </c>
      <c r="I16" s="2">
        <f t="shared" si="1"/>
        <v>0</v>
      </c>
      <c r="J16" s="1"/>
      <c r="L16">
        <v>800</v>
      </c>
      <c r="M16" s="2">
        <f t="shared" si="3"/>
        <v>4.1439451426586226E-7</v>
      </c>
      <c r="N16" s="2">
        <f t="shared" si="3"/>
        <v>0</v>
      </c>
      <c r="O16" s="2">
        <f t="shared" si="3"/>
        <v>0</v>
      </c>
      <c r="P16" s="2">
        <f t="shared" si="3"/>
        <v>0</v>
      </c>
      <c r="Q16" s="2">
        <f t="shared" si="3"/>
        <v>0</v>
      </c>
      <c r="R16" s="1"/>
    </row>
    <row r="17" spans="2:34" x14ac:dyDescent="0.2">
      <c r="E17" s="2"/>
      <c r="F17" s="2"/>
      <c r="G17" s="2"/>
      <c r="H17" s="2"/>
      <c r="I17" s="2"/>
      <c r="J17" s="1"/>
      <c r="M17" s="2"/>
      <c r="N17" s="2"/>
      <c r="O17" s="2"/>
      <c r="P17" s="2"/>
      <c r="Q17" s="2"/>
      <c r="R17" s="1"/>
    </row>
    <row r="18" spans="2:34" x14ac:dyDescent="0.2">
      <c r="E18" s="2"/>
      <c r="F18" s="2"/>
      <c r="G18" s="2"/>
      <c r="H18" s="2"/>
      <c r="I18" s="2"/>
      <c r="J18" s="1"/>
      <c r="M18" s="2"/>
      <c r="N18" s="2"/>
      <c r="O18" s="2"/>
      <c r="P18" s="2"/>
      <c r="Q18" s="2"/>
      <c r="R18" s="1"/>
    </row>
    <row r="19" spans="2:34" x14ac:dyDescent="0.2">
      <c r="B19" t="s">
        <v>20</v>
      </c>
      <c r="D19" t="s">
        <v>0</v>
      </c>
      <c r="E19" s="2"/>
      <c r="F19" s="2"/>
      <c r="G19" s="2" t="s">
        <v>1</v>
      </c>
      <c r="H19" s="2"/>
      <c r="I19" s="2"/>
      <c r="J19" s="1" t="s">
        <v>2</v>
      </c>
      <c r="M19" s="2" t="s">
        <v>3</v>
      </c>
      <c r="N19" s="2"/>
      <c r="O19" s="2"/>
      <c r="P19" s="2" t="s">
        <v>4</v>
      </c>
      <c r="Q19" s="2"/>
      <c r="R19" s="1"/>
      <c r="T19" t="s">
        <v>5</v>
      </c>
      <c r="U19" s="2"/>
      <c r="V19" s="2"/>
      <c r="W19" s="2" t="s">
        <v>6</v>
      </c>
      <c r="X19" s="2"/>
      <c r="Y19" s="2"/>
      <c r="Z19" s="1" t="s">
        <v>7</v>
      </c>
      <c r="AC19" s="2" t="s">
        <v>8</v>
      </c>
      <c r="AD19" s="2"/>
      <c r="AE19" s="2"/>
      <c r="AF19" s="2" t="s">
        <v>9</v>
      </c>
      <c r="AG19" s="2"/>
      <c r="AH19" s="1"/>
    </row>
    <row r="20" spans="2:34" x14ac:dyDescent="0.2">
      <c r="D20">
        <v>1</v>
      </c>
      <c r="E20" s="2">
        <v>1.04437942280912E-6</v>
      </c>
      <c r="F20" s="2">
        <v>0.99945815586889897</v>
      </c>
      <c r="G20">
        <v>1</v>
      </c>
      <c r="H20" s="2">
        <v>1.09744870108043E-6</v>
      </c>
      <c r="I20" s="2">
        <v>0.99863860323132103</v>
      </c>
      <c r="J20">
        <v>1</v>
      </c>
      <c r="K20" s="1">
        <v>1.0006254482593001E-6</v>
      </c>
      <c r="L20">
        <v>0.99877937720181298</v>
      </c>
      <c r="M20">
        <v>1</v>
      </c>
      <c r="N20" s="2">
        <v>1.1367560096038401E-6</v>
      </c>
      <c r="O20" s="2">
        <v>0.99851106501410203</v>
      </c>
      <c r="P20">
        <v>1</v>
      </c>
      <c r="Q20" s="2">
        <v>1.11972365666267E-6</v>
      </c>
      <c r="R20" s="1">
        <v>0.99936992826065696</v>
      </c>
      <c r="T20">
        <v>1</v>
      </c>
      <c r="U20" s="2">
        <v>2.5238537299182502E-7</v>
      </c>
      <c r="V20" s="2">
        <v>0.99795483093344695</v>
      </c>
      <c r="W20">
        <v>1</v>
      </c>
      <c r="X20" s="2">
        <v>2.13684304612615E-7</v>
      </c>
      <c r="Y20" s="2">
        <v>0.99643077677401004</v>
      </c>
      <c r="Z20">
        <v>1</v>
      </c>
      <c r="AA20" s="1">
        <v>2.3503554251856299E-7</v>
      </c>
      <c r="AB20">
        <v>0.99740401483132601</v>
      </c>
      <c r="AC20">
        <v>1</v>
      </c>
      <c r="AD20" s="2">
        <v>2.5800585552388799E-7</v>
      </c>
      <c r="AE20" s="2">
        <v>0.99858721293156105</v>
      </c>
      <c r="AF20">
        <v>1</v>
      </c>
      <c r="AG20" s="2">
        <v>2.8196485872646798E-7</v>
      </c>
      <c r="AH20" s="1">
        <v>0.99859944707779302</v>
      </c>
    </row>
    <row r="21" spans="2:34" x14ac:dyDescent="0.2">
      <c r="D21">
        <v>2</v>
      </c>
      <c r="E21" s="2">
        <v>1.1623000667467001E-6</v>
      </c>
      <c r="F21" s="2">
        <v>0.99915690895127096</v>
      </c>
      <c r="G21">
        <v>2</v>
      </c>
      <c r="H21" s="2">
        <v>1.0632126492196899E-6</v>
      </c>
      <c r="I21" s="2">
        <v>0.999581460770534</v>
      </c>
      <c r="J21">
        <v>2</v>
      </c>
      <c r="K21" s="1">
        <v>9.8928318415366193E-7</v>
      </c>
      <c r="L21">
        <v>0.99889255425444001</v>
      </c>
      <c r="M21">
        <v>2</v>
      </c>
      <c r="N21" s="2">
        <v>1.08546700216086E-6</v>
      </c>
      <c r="O21" s="2">
        <v>0.99930677829220804</v>
      </c>
      <c r="P21">
        <v>2</v>
      </c>
      <c r="Q21" s="2">
        <v>1.2513479231692701E-6</v>
      </c>
      <c r="R21" s="1">
        <v>0.99692421150991894</v>
      </c>
      <c r="T21">
        <v>2</v>
      </c>
      <c r="U21" s="1">
        <v>2.6718607228680699E-7</v>
      </c>
      <c r="V21">
        <v>0.99576003385759904</v>
      </c>
      <c r="W21">
        <v>2</v>
      </c>
      <c r="X21" s="1">
        <v>2.4859933276081902E-7</v>
      </c>
      <c r="Y21">
        <v>0.998441697567651</v>
      </c>
      <c r="Z21">
        <v>2</v>
      </c>
      <c r="AA21" s="1">
        <v>2.4672843945098601E-7</v>
      </c>
      <c r="AB21">
        <v>0.99861935221176301</v>
      </c>
      <c r="AC21">
        <v>2</v>
      </c>
      <c r="AD21" s="1">
        <v>2.6093911719792998E-7</v>
      </c>
      <c r="AE21">
        <v>0.99693921382265605</v>
      </c>
      <c r="AF21">
        <v>2</v>
      </c>
      <c r="AG21" s="1">
        <v>2.9029403347333599E-7</v>
      </c>
      <c r="AH21">
        <v>0.99887920621340698</v>
      </c>
    </row>
    <row r="22" spans="2:34" x14ac:dyDescent="0.2">
      <c r="D22">
        <v>3</v>
      </c>
      <c r="E22" s="2">
        <v>1.1140516129651901E-6</v>
      </c>
      <c r="F22" s="2">
        <v>0.99916980903785402</v>
      </c>
      <c r="G22">
        <v>3</v>
      </c>
      <c r="H22" s="2">
        <v>1.03924710348139E-6</v>
      </c>
      <c r="I22" s="2">
        <v>0.99798125335693499</v>
      </c>
      <c r="J22">
        <v>3</v>
      </c>
      <c r="K22" s="1">
        <v>1.0494650180072E-6</v>
      </c>
      <c r="L22">
        <v>0.99923281616585602</v>
      </c>
      <c r="M22">
        <v>3</v>
      </c>
      <c r="N22" s="2">
        <v>1.08922274477791E-6</v>
      </c>
      <c r="O22" s="2">
        <v>0.99894372268053</v>
      </c>
      <c r="P22">
        <v>3</v>
      </c>
      <c r="Q22" s="2">
        <v>1.09896411332533E-6</v>
      </c>
      <c r="R22" s="1">
        <v>0.99790388257832596</v>
      </c>
      <c r="T22">
        <v>3</v>
      </c>
      <c r="U22" s="1">
        <v>2.4230899793744802E-7</v>
      </c>
      <c r="V22">
        <v>0.99830962362306497</v>
      </c>
      <c r="W22">
        <v>3</v>
      </c>
      <c r="X22" s="1">
        <v>2.5923707331433298E-7</v>
      </c>
      <c r="Y22">
        <v>0.99795013471120897</v>
      </c>
      <c r="Z22">
        <v>3</v>
      </c>
      <c r="AA22" s="1">
        <v>2.56495149666242E-7</v>
      </c>
      <c r="AB22">
        <v>0.99832253999722298</v>
      </c>
      <c r="AC22">
        <v>3</v>
      </c>
      <c r="AD22" s="1">
        <v>2.4610440515262798E-7</v>
      </c>
      <c r="AE22">
        <v>0.99675488049164496</v>
      </c>
      <c r="AF22">
        <v>3</v>
      </c>
      <c r="AG22" s="1">
        <v>2.99774554256357E-7</v>
      </c>
      <c r="AH22">
        <v>0.998616004045079</v>
      </c>
    </row>
    <row r="23" spans="2:34" x14ac:dyDescent="0.2">
      <c r="D23">
        <v>4</v>
      </c>
      <c r="E23" s="2">
        <v>1.11765266410564E-6</v>
      </c>
      <c r="F23" s="2">
        <v>0.99939788770601801</v>
      </c>
      <c r="G23">
        <v>4</v>
      </c>
      <c r="H23" s="2">
        <v>1.1111489286914801E-6</v>
      </c>
      <c r="I23" s="2">
        <v>0.99911138843221903</v>
      </c>
      <c r="J23">
        <v>4</v>
      </c>
      <c r="K23" s="1">
        <v>1.0608593037214899E-6</v>
      </c>
      <c r="L23">
        <v>0.999342546501919</v>
      </c>
      <c r="M23">
        <v>4</v>
      </c>
      <c r="N23" s="2">
        <v>1.0846853382953201E-6</v>
      </c>
      <c r="O23" s="2">
        <v>0.99923659625924899</v>
      </c>
      <c r="P23">
        <v>4</v>
      </c>
      <c r="Q23" s="2">
        <v>1.15499058967587E-6</v>
      </c>
      <c r="R23" s="1">
        <v>0.99957613708275295</v>
      </c>
      <c r="T23">
        <v>4</v>
      </c>
      <c r="U23" s="1">
        <v>2.5157294431110801E-7</v>
      </c>
      <c r="V23">
        <v>0.99709767583356002</v>
      </c>
      <c r="W23">
        <v>4</v>
      </c>
      <c r="X23" s="1">
        <v>2.7177201920048102E-7</v>
      </c>
      <c r="Y23">
        <v>0.99852966459472403</v>
      </c>
      <c r="Z23">
        <v>4</v>
      </c>
      <c r="AA23" s="1">
        <v>2.6446708496212402E-7</v>
      </c>
      <c r="AB23">
        <v>0.99936761828785403</v>
      </c>
      <c r="AC23">
        <v>4</v>
      </c>
      <c r="AD23" s="1">
        <v>2.8435997499437401E-7</v>
      </c>
      <c r="AE23">
        <v>0.99694235513038598</v>
      </c>
      <c r="AF23">
        <v>4</v>
      </c>
      <c r="AG23" s="1">
        <v>2.6113207659941501E-7</v>
      </c>
      <c r="AH23">
        <v>0.99580782100693599</v>
      </c>
    </row>
    <row r="24" spans="2:34" x14ac:dyDescent="0.2">
      <c r="D24">
        <v>5</v>
      </c>
      <c r="E24" s="2">
        <v>1.1020938242497001E-6</v>
      </c>
      <c r="F24" s="2">
        <v>0.99841529494217895</v>
      </c>
      <c r="G24">
        <v>5</v>
      </c>
      <c r="H24" s="2">
        <v>1.1325520849939999E-6</v>
      </c>
      <c r="I24" s="2">
        <v>0.99837315378138003</v>
      </c>
      <c r="J24">
        <v>5</v>
      </c>
      <c r="K24" s="1">
        <v>9.8583914285714298E-7</v>
      </c>
      <c r="L24">
        <v>0.99831302918259102</v>
      </c>
      <c r="M24">
        <v>5</v>
      </c>
      <c r="N24" s="2">
        <v>1.14291076206483E-6</v>
      </c>
      <c r="O24" s="2">
        <v>0.99959106527124197</v>
      </c>
      <c r="P24">
        <v>5</v>
      </c>
      <c r="Q24" s="2">
        <v>1.15928696470588E-6</v>
      </c>
      <c r="R24" s="1">
        <v>0.99888520129501301</v>
      </c>
      <c r="T24">
        <v>5</v>
      </c>
      <c r="U24" s="1">
        <v>2.1689550535513401E-7</v>
      </c>
      <c r="V24">
        <v>0.99707302000289999</v>
      </c>
      <c r="W24">
        <v>5</v>
      </c>
      <c r="X24" s="1">
        <v>2.7775282874821898E-7</v>
      </c>
      <c r="Y24">
        <v>0.998979822499519</v>
      </c>
      <c r="Z24">
        <v>5</v>
      </c>
      <c r="AA24" s="1">
        <v>2.6093605352133801E-7</v>
      </c>
      <c r="AB24">
        <v>0.99796398140319598</v>
      </c>
      <c r="AC24">
        <v>5</v>
      </c>
      <c r="AD24" s="1">
        <v>2.5760113968349199E-7</v>
      </c>
      <c r="AE24">
        <v>0.99783821097598402</v>
      </c>
      <c r="AF24">
        <v>5</v>
      </c>
      <c r="AG24" s="1">
        <v>2.83856769766745E-7</v>
      </c>
      <c r="AH24">
        <v>0.99926745387215499</v>
      </c>
    </row>
    <row r="25" spans="2:34" x14ac:dyDescent="0.2">
      <c r="D25">
        <v>6</v>
      </c>
      <c r="E25" s="1">
        <v>1.2039181522208899E-6</v>
      </c>
      <c r="F25" s="1">
        <v>0.99877400737852895</v>
      </c>
      <c r="G25">
        <v>6</v>
      </c>
      <c r="H25" s="1">
        <v>1.02166878367347E-6</v>
      </c>
      <c r="I25" s="1">
        <v>0.99817586800776603</v>
      </c>
      <c r="J25">
        <v>6</v>
      </c>
      <c r="K25" s="1">
        <v>1.07878169843938E-6</v>
      </c>
      <c r="L25" s="1">
        <v>0.99854547584854902</v>
      </c>
      <c r="M25">
        <v>6</v>
      </c>
      <c r="N25" s="1">
        <v>1.1098464729892E-6</v>
      </c>
      <c r="O25" s="1">
        <v>0.997703277904744</v>
      </c>
      <c r="P25">
        <v>6</v>
      </c>
      <c r="Q25" s="1">
        <v>1.1154319663865499E-6</v>
      </c>
      <c r="R25" s="1">
        <v>0.999490823468975</v>
      </c>
      <c r="T25">
        <v>6</v>
      </c>
      <c r="U25" s="1">
        <v>2.50360085314633E-7</v>
      </c>
      <c r="V25">
        <v>0.99799307757498401</v>
      </c>
      <c r="W25">
        <v>6</v>
      </c>
      <c r="X25" s="1">
        <v>2.4284643476336898E-7</v>
      </c>
      <c r="Y25">
        <v>0.99713896906228505</v>
      </c>
      <c r="Z25">
        <v>6</v>
      </c>
      <c r="AA25" s="1">
        <v>2.3583815354383901E-7</v>
      </c>
      <c r="AB25">
        <v>0.99789581167823604</v>
      </c>
      <c r="AC25">
        <v>6</v>
      </c>
      <c r="AD25" s="1">
        <v>2.5539864151353799E-7</v>
      </c>
      <c r="AE25">
        <v>0.99919252673947201</v>
      </c>
      <c r="AF25">
        <v>6</v>
      </c>
      <c r="AG25" s="1">
        <v>2.7308773018075502E-7</v>
      </c>
      <c r="AH25">
        <v>0.99904943808132296</v>
      </c>
    </row>
    <row r="26" spans="2:34" x14ac:dyDescent="0.2">
      <c r="D26">
        <v>7</v>
      </c>
      <c r="E26" s="1">
        <v>1.15011828043217E-6</v>
      </c>
      <c r="F26" s="3">
        <v>0.99800738016308699</v>
      </c>
      <c r="G26">
        <v>7</v>
      </c>
      <c r="H26" s="1">
        <v>1.04267023817527E-6</v>
      </c>
      <c r="I26" s="3">
        <v>0.99923665981412602</v>
      </c>
      <c r="J26">
        <v>7</v>
      </c>
      <c r="K26" s="1">
        <v>1.0283102213685501E-6</v>
      </c>
      <c r="L26" s="3">
        <v>0.99952676005567398</v>
      </c>
      <c r="M26">
        <v>7</v>
      </c>
      <c r="N26" s="1">
        <v>1.17506397791116E-6</v>
      </c>
      <c r="O26" s="3">
        <v>0.99728202289252699</v>
      </c>
      <c r="P26">
        <v>7</v>
      </c>
      <c r="Q26" s="1">
        <v>1.14494976806723E-6</v>
      </c>
      <c r="R26" s="3">
        <v>0.99905962723082098</v>
      </c>
      <c r="T26">
        <v>7</v>
      </c>
      <c r="U26" s="1">
        <v>2.67956915450386E-7</v>
      </c>
      <c r="V26">
        <v>0.99670752480722902</v>
      </c>
      <c r="W26">
        <v>7</v>
      </c>
      <c r="X26" s="1">
        <v>2.42028565926648E-7</v>
      </c>
      <c r="Y26">
        <v>0.99672445576192004</v>
      </c>
      <c r="Z26">
        <v>7</v>
      </c>
      <c r="AA26" s="1">
        <v>2.5412430201004998E-7</v>
      </c>
      <c r="AB26">
        <v>0.99798081099289104</v>
      </c>
      <c r="AC26">
        <v>7</v>
      </c>
      <c r="AD26" s="1">
        <v>2.5503956761419E-7</v>
      </c>
      <c r="AE26">
        <v>0.99770035494442799</v>
      </c>
      <c r="AF26">
        <v>7</v>
      </c>
      <c r="AG26" s="1">
        <v>2.6171034401110001E-7</v>
      </c>
      <c r="AH26">
        <v>0.99843706088351403</v>
      </c>
    </row>
    <row r="27" spans="2:34" x14ac:dyDescent="0.2">
      <c r="D27">
        <v>8</v>
      </c>
      <c r="E27" s="1">
        <v>1.12219424297719E-6</v>
      </c>
      <c r="F27">
        <v>0.99907989604231096</v>
      </c>
      <c r="G27">
        <v>8</v>
      </c>
      <c r="H27" s="1">
        <v>1.08177980888355E-6</v>
      </c>
      <c r="I27">
        <v>0.99874329155459196</v>
      </c>
      <c r="J27">
        <v>8</v>
      </c>
      <c r="K27" s="1">
        <v>1.04486977767107E-6</v>
      </c>
      <c r="L27">
        <v>0.99771613470684795</v>
      </c>
      <c r="M27">
        <v>8</v>
      </c>
      <c r="N27" s="1">
        <v>1.2390899860744301E-6</v>
      </c>
      <c r="O27">
        <v>0.99878425454092101</v>
      </c>
      <c r="P27">
        <v>8</v>
      </c>
      <c r="Q27" s="1">
        <v>1.23069794573829E-6</v>
      </c>
      <c r="R27">
        <v>0.99953565221093799</v>
      </c>
      <c r="T27">
        <v>8</v>
      </c>
      <c r="U27" s="1">
        <v>2.4174717230930802E-7</v>
      </c>
      <c r="V27">
        <v>0.99715380777201901</v>
      </c>
      <c r="W27">
        <v>8</v>
      </c>
      <c r="X27" s="1">
        <v>2.5983967192679899E-7</v>
      </c>
      <c r="Y27">
        <v>0.99890398070122899</v>
      </c>
      <c r="Z27">
        <v>8</v>
      </c>
      <c r="AA27" s="1">
        <v>2.60451063999099E-7</v>
      </c>
      <c r="AB27">
        <v>0.99855014266606501</v>
      </c>
      <c r="AC27">
        <v>8</v>
      </c>
      <c r="AD27" s="1">
        <v>2.6569800612765302E-7</v>
      </c>
      <c r="AE27">
        <v>0.99910763909135702</v>
      </c>
      <c r="AF27">
        <v>8</v>
      </c>
      <c r="AG27" s="1">
        <v>2.5890240838521001E-7</v>
      </c>
      <c r="AH27">
        <v>0.99634952325639903</v>
      </c>
    </row>
    <row r="28" spans="2:34" x14ac:dyDescent="0.2">
      <c r="D28">
        <v>9</v>
      </c>
      <c r="E28" s="1">
        <v>1.0457532869147699E-6</v>
      </c>
      <c r="F28">
        <v>0.99922226169450301</v>
      </c>
      <c r="G28">
        <v>9</v>
      </c>
      <c r="H28" s="1">
        <v>1.06862169219688E-6</v>
      </c>
      <c r="I28">
        <v>0.99928135679235097</v>
      </c>
      <c r="J28">
        <v>9</v>
      </c>
      <c r="K28" s="1">
        <v>9.9335991548619401E-7</v>
      </c>
      <c r="L28">
        <v>0.99898637767107001</v>
      </c>
      <c r="M28">
        <v>9</v>
      </c>
      <c r="N28" s="1">
        <v>1.1757778362545E-6</v>
      </c>
      <c r="O28">
        <v>0.99853737217859795</v>
      </c>
      <c r="P28">
        <v>9</v>
      </c>
      <c r="Q28" s="1">
        <v>1.20293444369748E-6</v>
      </c>
      <c r="R28">
        <v>0.99936735339787297</v>
      </c>
      <c r="T28">
        <v>9</v>
      </c>
      <c r="U28" s="1">
        <v>2.5129490747768702E-7</v>
      </c>
      <c r="V28">
        <v>0.99695224797288196</v>
      </c>
      <c r="W28">
        <v>9</v>
      </c>
      <c r="X28" s="1">
        <v>2.5744101376284399E-7</v>
      </c>
      <c r="Y28">
        <v>0.99770847711633903</v>
      </c>
      <c r="Z28">
        <v>9</v>
      </c>
      <c r="AA28" s="1">
        <v>2.5682140707267698E-7</v>
      </c>
      <c r="AB28">
        <v>0.99810244238482504</v>
      </c>
      <c r="AC28">
        <v>9</v>
      </c>
      <c r="AD28" s="1">
        <v>2.4147291243531102E-7</v>
      </c>
      <c r="AE28">
        <v>0.99692213711905897</v>
      </c>
      <c r="AF28">
        <v>9</v>
      </c>
      <c r="AG28" s="1">
        <v>2.3518564150603799E-7</v>
      </c>
      <c r="AH28">
        <v>0.99827408666149697</v>
      </c>
    </row>
    <row r="29" spans="2:34" x14ac:dyDescent="0.2">
      <c r="D29">
        <v>10</v>
      </c>
      <c r="E29" s="1">
        <v>1.07051797983193E-6</v>
      </c>
      <c r="F29">
        <v>0.999587062729412</v>
      </c>
      <c r="G29">
        <v>10</v>
      </c>
      <c r="H29" s="1">
        <v>1.11907415894358E-6</v>
      </c>
      <c r="I29">
        <v>0.99888770922306702</v>
      </c>
      <c r="J29">
        <v>10</v>
      </c>
      <c r="K29" s="1">
        <v>9.6816237599039803E-7</v>
      </c>
      <c r="L29">
        <v>0.99850783802478504</v>
      </c>
      <c r="M29">
        <v>10</v>
      </c>
      <c r="N29" s="1">
        <v>1.15593961920768E-6</v>
      </c>
      <c r="O29">
        <v>0.99854859881677405</v>
      </c>
      <c r="P29">
        <v>10</v>
      </c>
      <c r="Q29" s="1">
        <v>1.1141908979591801E-6</v>
      </c>
      <c r="R29">
        <v>0.99921710463433</v>
      </c>
      <c r="T29">
        <v>10</v>
      </c>
      <c r="U29" s="1">
        <v>2.6073224832370702E-7</v>
      </c>
      <c r="V29">
        <v>0.99818778475194103</v>
      </c>
      <c r="W29">
        <v>10</v>
      </c>
      <c r="X29" s="1">
        <v>2.5331696717917998E-7</v>
      </c>
      <c r="Y29">
        <v>0.99825196007787498</v>
      </c>
      <c r="Z29">
        <v>10</v>
      </c>
      <c r="AA29" s="1">
        <v>2.6252736703667598E-7</v>
      </c>
      <c r="AB29">
        <v>0.99836079974740999</v>
      </c>
      <c r="AC29">
        <v>10</v>
      </c>
      <c r="AD29" s="1">
        <v>2.4818638469961799E-7</v>
      </c>
      <c r="AE29">
        <v>0.99673960455113297</v>
      </c>
      <c r="AF29">
        <v>10</v>
      </c>
      <c r="AG29" s="1">
        <v>2.7055555828395698E-7</v>
      </c>
      <c r="AH29">
        <v>0.99788481561016196</v>
      </c>
    </row>
    <row r="30" spans="2:34" x14ac:dyDescent="0.2">
      <c r="D30" t="s">
        <v>21</v>
      </c>
      <c r="E30" s="1">
        <v>1.11329795332533E-6</v>
      </c>
      <c r="F30" s="1">
        <v>5.0919701473939302E-8</v>
      </c>
      <c r="G30" t="s">
        <v>21</v>
      </c>
      <c r="H30" s="1">
        <v>1.0777424149339701E-6</v>
      </c>
      <c r="I30" s="1">
        <v>3.7093795234524602E-8</v>
      </c>
      <c r="J30" t="s">
        <v>21</v>
      </c>
      <c r="K30" s="1">
        <v>1.0199556085954399E-6</v>
      </c>
      <c r="L30" s="1">
        <v>3.7361890164996399E-8</v>
      </c>
      <c r="M30" t="s">
        <v>21</v>
      </c>
      <c r="N30" s="1">
        <v>1.13947597493397E-6</v>
      </c>
      <c r="O30" s="1">
        <v>4.9575764008706603E-8</v>
      </c>
      <c r="P30" t="s">
        <v>21</v>
      </c>
      <c r="Q30" s="1">
        <v>1.15925182693878E-6</v>
      </c>
      <c r="R30" s="1">
        <v>5.2561995419558599E-8</v>
      </c>
      <c r="T30" t="s">
        <v>21</v>
      </c>
      <c r="U30" s="1">
        <v>2.5024402217580399E-7</v>
      </c>
      <c r="V30" s="1">
        <v>1.47781235736947E-8</v>
      </c>
      <c r="W30" t="s">
        <v>21</v>
      </c>
      <c r="X30" s="1">
        <v>2.52651821219531E-7</v>
      </c>
      <c r="Y30" s="1">
        <v>1.78199053710023E-8</v>
      </c>
      <c r="Z30" t="s">
        <v>21</v>
      </c>
      <c r="AA30" s="1">
        <v>2.53342456378159E-7</v>
      </c>
      <c r="AB30" s="1">
        <v>1.0668009045763501E-8</v>
      </c>
      <c r="AC30" t="s">
        <v>21</v>
      </c>
      <c r="AD30" s="1">
        <v>2.5728060049426198E-7</v>
      </c>
      <c r="AE30" s="1">
        <v>1.19453283690177E-8</v>
      </c>
      <c r="AF30" t="s">
        <v>21</v>
      </c>
      <c r="AG30" s="1">
        <v>2.71646397518938E-7</v>
      </c>
      <c r="AH30" s="1">
        <v>1.85557143702556E-8</v>
      </c>
    </row>
    <row r="31" spans="2:34" x14ac:dyDescent="0.2">
      <c r="F31" s="4">
        <f>F30/E30</f>
        <v>4.5737712282544231E-2</v>
      </c>
      <c r="I31" s="4">
        <f>I30/H30</f>
        <v>3.4418052700280172E-2</v>
      </c>
      <c r="L31" s="4">
        <f>L30/K30</f>
        <v>3.6630898296100056E-2</v>
      </c>
      <c r="O31" s="4">
        <f>O30/N30</f>
        <v>4.3507511434437575E-2</v>
      </c>
      <c r="R31" s="4">
        <f>R30/Q30</f>
        <v>4.5341309108270569E-2</v>
      </c>
      <c r="V31" s="4">
        <f>V30/U30</f>
        <v>5.9054851521338728E-2</v>
      </c>
      <c r="Y31" s="4">
        <f>Y30/X30</f>
        <v>7.0531474045930007E-2</v>
      </c>
      <c r="AB31" s="4">
        <f>AB30/AA30</f>
        <v>4.2109045590998713E-2</v>
      </c>
      <c r="AE31" s="4">
        <f>AE30/AD30</f>
        <v>4.6429184112869448E-2</v>
      </c>
      <c r="AH31" s="4">
        <f>AH30/AG30</f>
        <v>6.8308339590485379E-2</v>
      </c>
    </row>
    <row r="33" spans="2:34" x14ac:dyDescent="0.2">
      <c r="B33" t="s">
        <v>22</v>
      </c>
      <c r="D33" t="s">
        <v>0</v>
      </c>
      <c r="E33" s="2"/>
      <c r="F33" s="2"/>
      <c r="G33" s="2" t="s">
        <v>1</v>
      </c>
      <c r="H33" s="2"/>
      <c r="I33" s="2"/>
      <c r="J33" s="1" t="s">
        <v>2</v>
      </c>
      <c r="M33" s="2" t="s">
        <v>3</v>
      </c>
      <c r="N33" s="2"/>
      <c r="O33" s="2"/>
      <c r="P33" s="2" t="s">
        <v>4</v>
      </c>
      <c r="Q33" s="2"/>
      <c r="R33" s="1"/>
      <c r="T33" t="s">
        <v>5</v>
      </c>
      <c r="U33" s="2"/>
      <c r="V33" s="2"/>
      <c r="W33" s="2" t="s">
        <v>6</v>
      </c>
      <c r="X33" s="2"/>
      <c r="Y33" s="2"/>
      <c r="Z33" s="1" t="s">
        <v>7</v>
      </c>
      <c r="AC33" s="2" t="s">
        <v>8</v>
      </c>
      <c r="AD33" s="2"/>
      <c r="AE33" s="2"/>
      <c r="AF33" s="2" t="s">
        <v>9</v>
      </c>
      <c r="AG33" s="2"/>
      <c r="AH33" s="1"/>
    </row>
    <row r="34" spans="2:34" x14ac:dyDescent="0.2">
      <c r="D34">
        <v>1</v>
      </c>
      <c r="E34" s="2">
        <v>8.5375043841536503E-7</v>
      </c>
      <c r="F34" s="2">
        <v>0.99817056099558599</v>
      </c>
      <c r="G34">
        <v>1</v>
      </c>
      <c r="H34" s="2">
        <v>8.5824476974789799E-7</v>
      </c>
      <c r="I34" s="2">
        <v>0.99937396512948296</v>
      </c>
      <c r="J34">
        <v>1</v>
      </c>
      <c r="K34" s="1">
        <v>7.6008418583433301E-7</v>
      </c>
      <c r="L34">
        <v>0.99754691134569695</v>
      </c>
      <c r="M34">
        <v>1</v>
      </c>
      <c r="N34" s="2">
        <v>9.047930545018E-7</v>
      </c>
      <c r="O34" s="2">
        <v>0.99915175218852104</v>
      </c>
      <c r="P34">
        <v>1</v>
      </c>
      <c r="Q34" s="2">
        <v>8.8866538439375604E-7</v>
      </c>
      <c r="R34" s="1">
        <v>0.99917735444442801</v>
      </c>
      <c r="T34">
        <v>1</v>
      </c>
      <c r="U34" s="2">
        <v>1.1886190081001999E-7</v>
      </c>
      <c r="V34" s="2">
        <v>0.99659671555587503</v>
      </c>
      <c r="W34">
        <v>1</v>
      </c>
      <c r="X34" s="2">
        <v>1.4911578079952E-7</v>
      </c>
      <c r="Y34" s="2">
        <v>0.99617433595240001</v>
      </c>
      <c r="Z34">
        <v>1</v>
      </c>
      <c r="AA34" s="1">
        <v>1.2740577338183501E-7</v>
      </c>
      <c r="AB34">
        <v>0.97901749990998999</v>
      </c>
      <c r="AC34">
        <v>1</v>
      </c>
      <c r="AD34" s="2">
        <v>1.5206036047401201E-7</v>
      </c>
      <c r="AE34" s="2">
        <v>0.99869540883437102</v>
      </c>
      <c r="AF34" s="2">
        <v>1</v>
      </c>
      <c r="AG34" s="2">
        <v>1.6673833924098101E-7</v>
      </c>
      <c r="AH34" s="1">
        <v>0.99620782809779995</v>
      </c>
    </row>
    <row r="35" spans="2:34" x14ac:dyDescent="0.2">
      <c r="D35">
        <v>2</v>
      </c>
      <c r="E35" s="2">
        <v>8.0608015894357799E-7</v>
      </c>
      <c r="F35" s="2">
        <v>0.99837957898997798</v>
      </c>
      <c r="G35">
        <v>2</v>
      </c>
      <c r="H35" s="2">
        <v>9.0500965954381803E-7</v>
      </c>
      <c r="I35" s="2">
        <v>0.99960504752619805</v>
      </c>
      <c r="J35">
        <v>2</v>
      </c>
      <c r="K35" s="1">
        <v>7.7696954669867904E-7</v>
      </c>
      <c r="L35">
        <v>0.99773726831986698</v>
      </c>
      <c r="M35">
        <v>2</v>
      </c>
      <c r="N35" s="2">
        <v>8.5165029147659095E-7</v>
      </c>
      <c r="O35" s="2">
        <v>0.99926604390248397</v>
      </c>
      <c r="P35">
        <v>2</v>
      </c>
      <c r="Q35" s="2">
        <v>9.3025787082833297E-7</v>
      </c>
      <c r="R35" s="1">
        <v>0.99860600164857005</v>
      </c>
      <c r="T35">
        <v>2</v>
      </c>
      <c r="U35" s="1">
        <v>1.53102722905573E-7</v>
      </c>
      <c r="V35">
        <v>0.997500200288856</v>
      </c>
      <c r="W35">
        <v>2</v>
      </c>
      <c r="X35" s="1">
        <v>1.33221236668417E-7</v>
      </c>
      <c r="Y35">
        <v>0.99773972215117201</v>
      </c>
      <c r="Z35">
        <v>2</v>
      </c>
      <c r="AA35" s="1">
        <v>1.2648213783094599E-7</v>
      </c>
      <c r="AB35">
        <v>0.99038604545575204</v>
      </c>
      <c r="AC35">
        <v>2</v>
      </c>
      <c r="AD35" s="1">
        <v>1.44883801125028E-7</v>
      </c>
      <c r="AE35">
        <v>0.998072839124588</v>
      </c>
      <c r="AF35">
        <v>2</v>
      </c>
      <c r="AG35" s="1">
        <v>1.43363994929873E-7</v>
      </c>
      <c r="AH35">
        <v>0.99385025199993005</v>
      </c>
    </row>
    <row r="36" spans="2:34" x14ac:dyDescent="0.2">
      <c r="D36">
        <v>3</v>
      </c>
      <c r="E36" s="2">
        <v>8.8255351452580996E-7</v>
      </c>
      <c r="F36" s="2">
        <v>0.99902759901614702</v>
      </c>
      <c r="G36">
        <v>3</v>
      </c>
      <c r="H36" s="2">
        <v>8.5858595438175203E-7</v>
      </c>
      <c r="I36" s="2">
        <v>0.99933504130433504</v>
      </c>
      <c r="J36">
        <v>3</v>
      </c>
      <c r="K36" s="1">
        <v>7.7964193661464596E-7</v>
      </c>
      <c r="L36">
        <v>0.99507220970654198</v>
      </c>
      <c r="M36">
        <v>3</v>
      </c>
      <c r="N36" s="2">
        <v>9.629008590636259E-7</v>
      </c>
      <c r="O36" s="2">
        <v>0.99858182906840198</v>
      </c>
      <c r="P36">
        <v>3</v>
      </c>
      <c r="Q36" s="2">
        <v>9.1833079039615895E-7</v>
      </c>
      <c r="R36" s="1">
        <v>0.99861650657155199</v>
      </c>
      <c r="T36">
        <v>3</v>
      </c>
      <c r="U36" s="1">
        <v>1.47099971304283E-7</v>
      </c>
      <c r="V36">
        <v>0.99748914174444203</v>
      </c>
      <c r="W36">
        <v>3</v>
      </c>
      <c r="X36" s="1">
        <v>1.4126295773644299E-7</v>
      </c>
      <c r="Y36">
        <v>0.990026128458524</v>
      </c>
      <c r="Z36">
        <v>3</v>
      </c>
      <c r="AA36" s="1">
        <v>1.57827053318833E-7</v>
      </c>
      <c r="AB36">
        <v>0.99468480926573699</v>
      </c>
      <c r="AC36">
        <v>3</v>
      </c>
      <c r="AD36" s="1">
        <v>1.3864125640891001E-7</v>
      </c>
      <c r="AE36">
        <v>0.99838363067806002</v>
      </c>
      <c r="AF36">
        <v>3</v>
      </c>
      <c r="AG36" s="1">
        <v>1.51681779239481E-7</v>
      </c>
      <c r="AH36">
        <v>0.99616455439356699</v>
      </c>
    </row>
    <row r="37" spans="2:34" x14ac:dyDescent="0.2">
      <c r="D37">
        <v>4</v>
      </c>
      <c r="E37" s="2">
        <v>8.5398541704681904E-7</v>
      </c>
      <c r="F37" s="2">
        <v>0.99901132712196605</v>
      </c>
      <c r="G37">
        <v>4</v>
      </c>
      <c r="H37" s="2">
        <v>8.3400314429771996E-7</v>
      </c>
      <c r="I37" s="2">
        <v>0.997722701702078</v>
      </c>
      <c r="J37">
        <v>4</v>
      </c>
      <c r="K37" s="1">
        <v>8.0156539255702296E-7</v>
      </c>
      <c r="L37">
        <v>0.99900920029331497</v>
      </c>
      <c r="M37">
        <v>4</v>
      </c>
      <c r="N37" s="2">
        <v>8.5419937959183704E-7</v>
      </c>
      <c r="O37" s="2">
        <v>0.99833733251105605</v>
      </c>
      <c r="P37">
        <v>4</v>
      </c>
      <c r="Q37" s="2">
        <v>9.2962058487395005E-7</v>
      </c>
      <c r="R37" s="1">
        <v>0.99829736765270505</v>
      </c>
      <c r="T37">
        <v>4</v>
      </c>
      <c r="U37" s="1">
        <v>1.2914034087602201E-7</v>
      </c>
      <c r="V37">
        <v>0.99295450377592198</v>
      </c>
      <c r="W37">
        <v>4</v>
      </c>
      <c r="X37" s="1">
        <v>1.38250845323633E-7</v>
      </c>
      <c r="Y37">
        <v>0.99692351993695105</v>
      </c>
      <c r="Z37">
        <v>4</v>
      </c>
      <c r="AA37" s="1">
        <v>1.36329193639841E-7</v>
      </c>
      <c r="AB37">
        <v>0.99656671370842898</v>
      </c>
      <c r="AC37">
        <v>4</v>
      </c>
      <c r="AD37" s="1">
        <v>1.5512481559289E-7</v>
      </c>
      <c r="AE37">
        <v>0.99617262072769297</v>
      </c>
      <c r="AF37">
        <v>4</v>
      </c>
      <c r="AG37" s="1">
        <v>1.39102581677042E-7</v>
      </c>
      <c r="AH37">
        <v>0.993786614665785</v>
      </c>
    </row>
    <row r="38" spans="2:34" x14ac:dyDescent="0.2">
      <c r="D38">
        <v>5</v>
      </c>
      <c r="E38" s="2">
        <v>8.7000275006002399E-7</v>
      </c>
      <c r="F38" s="2">
        <v>0.99717391640509101</v>
      </c>
      <c r="G38">
        <v>5</v>
      </c>
      <c r="H38" s="2">
        <v>8.4689661608643495E-7</v>
      </c>
      <c r="I38" s="2">
        <v>0.99025120188031301</v>
      </c>
      <c r="J38">
        <v>5</v>
      </c>
      <c r="K38" s="1">
        <v>7.9565180984393699E-7</v>
      </c>
      <c r="L38">
        <v>0.99935209885274101</v>
      </c>
      <c r="M38">
        <v>5</v>
      </c>
      <c r="N38" s="2">
        <v>8.8616800336134495E-7</v>
      </c>
      <c r="O38" s="2">
        <v>0.99863421762579896</v>
      </c>
      <c r="P38">
        <v>5</v>
      </c>
      <c r="Q38" s="2">
        <v>9.3162213253301298E-7</v>
      </c>
      <c r="R38" s="1">
        <v>0.99878125164046505</v>
      </c>
      <c r="T38">
        <v>5</v>
      </c>
      <c r="U38" s="1">
        <v>1.65257856881422E-7</v>
      </c>
      <c r="V38">
        <v>0.99702822164917204</v>
      </c>
      <c r="W38">
        <v>5</v>
      </c>
      <c r="X38" s="1">
        <v>1.5567913489837199E-7</v>
      </c>
      <c r="Y38">
        <v>0.99671500307257599</v>
      </c>
      <c r="Z38">
        <v>5</v>
      </c>
      <c r="AA38" s="1">
        <v>1.5458916296407399E-7</v>
      </c>
      <c r="AB38">
        <v>0.99740286621103302</v>
      </c>
      <c r="AC38">
        <v>5</v>
      </c>
      <c r="AD38" s="1">
        <v>1.67235397577439E-7</v>
      </c>
      <c r="AE38">
        <v>0.99775973278163499</v>
      </c>
      <c r="AF38">
        <v>5</v>
      </c>
      <c r="AG38" s="1">
        <v>1.1839916195154901E-7</v>
      </c>
      <c r="AH38">
        <v>0.97135960271119903</v>
      </c>
    </row>
    <row r="39" spans="2:34" x14ac:dyDescent="0.2">
      <c r="D39">
        <v>6</v>
      </c>
      <c r="E39" s="1">
        <v>8.41753057863145E-7</v>
      </c>
      <c r="F39" s="1">
        <v>0.99879312831795797</v>
      </c>
      <c r="G39">
        <v>6</v>
      </c>
      <c r="H39" s="1">
        <v>8.4346904729892005E-7</v>
      </c>
      <c r="I39" s="1">
        <v>0.99932257052026996</v>
      </c>
      <c r="J39">
        <v>6</v>
      </c>
      <c r="K39" s="1">
        <v>8.1556020312124803E-7</v>
      </c>
      <c r="L39" s="1">
        <v>0.996527736196819</v>
      </c>
      <c r="M39">
        <v>6</v>
      </c>
      <c r="N39" s="1">
        <v>9.1098122641056399E-7</v>
      </c>
      <c r="O39" s="1">
        <v>0.99888153437210803</v>
      </c>
      <c r="P39">
        <v>6</v>
      </c>
      <c r="Q39" s="1">
        <v>8.9147578103241297E-7</v>
      </c>
      <c r="R39" s="1">
        <v>0.99660978189293004</v>
      </c>
      <c r="T39">
        <v>6</v>
      </c>
      <c r="U39" s="1">
        <v>1.4211178861471499E-7</v>
      </c>
      <c r="V39">
        <v>0.99335207309319296</v>
      </c>
      <c r="W39">
        <v>6</v>
      </c>
      <c r="X39" s="1">
        <v>1.4144330219005499E-7</v>
      </c>
      <c r="Y39">
        <v>0.998019177924232</v>
      </c>
      <c r="Z39">
        <v>6</v>
      </c>
      <c r="AA39" s="1">
        <v>1.2667417005925101E-7</v>
      </c>
      <c r="AB39">
        <v>0.98576704068072296</v>
      </c>
      <c r="AC39">
        <v>6</v>
      </c>
      <c r="AD39" s="1">
        <v>1.53277976816921E-7</v>
      </c>
      <c r="AE39">
        <v>0.99751802086420405</v>
      </c>
      <c r="AF39">
        <v>6</v>
      </c>
      <c r="AG39" s="1">
        <v>1.5923651249531201E-7</v>
      </c>
      <c r="AH39">
        <v>0.99599910150331805</v>
      </c>
    </row>
    <row r="40" spans="2:34" x14ac:dyDescent="0.2">
      <c r="D40">
        <v>7</v>
      </c>
      <c r="E40" s="1">
        <v>8.47604331332534E-7</v>
      </c>
      <c r="F40" s="3">
        <v>0.99538452644292796</v>
      </c>
      <c r="G40">
        <v>7</v>
      </c>
      <c r="H40" s="1">
        <v>8.1459050084033604E-7</v>
      </c>
      <c r="I40" s="3">
        <v>0.99809044114176404</v>
      </c>
      <c r="J40">
        <v>7</v>
      </c>
      <c r="K40" s="1">
        <v>8.0439610468187204E-7</v>
      </c>
      <c r="L40" s="3">
        <v>0.99862831736355495</v>
      </c>
      <c r="M40">
        <v>7</v>
      </c>
      <c r="N40" s="1">
        <v>8.7118339543817504E-7</v>
      </c>
      <c r="O40" s="3">
        <v>0.99710836751589405</v>
      </c>
      <c r="P40">
        <v>7</v>
      </c>
      <c r="Q40" s="1">
        <v>8.5005942328931501E-7</v>
      </c>
      <c r="R40" s="3">
        <v>0.99912511319573505</v>
      </c>
      <c r="T40">
        <v>7</v>
      </c>
      <c r="U40" s="1">
        <v>1.34956266504163E-7</v>
      </c>
      <c r="V40">
        <v>0.994918633034648</v>
      </c>
      <c r="W40">
        <v>7</v>
      </c>
      <c r="X40" s="1">
        <v>1.4669480438760999E-7</v>
      </c>
      <c r="Y40">
        <v>0.99728328992023396</v>
      </c>
      <c r="Z40">
        <v>7</v>
      </c>
      <c r="AA40" s="1">
        <v>1.3281364126603101E-7</v>
      </c>
      <c r="AB40">
        <v>0.99417832000888295</v>
      </c>
      <c r="AC40">
        <v>7</v>
      </c>
      <c r="AD40" s="1">
        <v>1.6550633276831901E-7</v>
      </c>
      <c r="AE40">
        <v>0.99888514321856003</v>
      </c>
      <c r="AF40">
        <v>7</v>
      </c>
      <c r="AG40" s="1">
        <v>1.59459521795545E-7</v>
      </c>
      <c r="AH40">
        <v>0.99821212850654595</v>
      </c>
    </row>
    <row r="41" spans="2:34" x14ac:dyDescent="0.2">
      <c r="D41">
        <v>8</v>
      </c>
      <c r="E41" s="1">
        <v>7.7228619543817597E-7</v>
      </c>
      <c r="F41">
        <v>0.99826689735907104</v>
      </c>
      <c r="G41">
        <v>8</v>
      </c>
      <c r="H41" s="1">
        <v>8.4999164465786305E-7</v>
      </c>
      <c r="I41">
        <v>0.99821626335977298</v>
      </c>
      <c r="J41">
        <v>8</v>
      </c>
      <c r="K41" s="1">
        <v>8.5233941320528204E-7</v>
      </c>
      <c r="L41">
        <v>0.99964119546562202</v>
      </c>
      <c r="M41">
        <v>8</v>
      </c>
      <c r="N41" s="1">
        <v>8.2751019735894403E-7</v>
      </c>
      <c r="O41">
        <v>0.99773499405060295</v>
      </c>
      <c r="P41">
        <v>8</v>
      </c>
      <c r="Q41" s="1">
        <v>8.2740123361344501E-7</v>
      </c>
      <c r="R41">
        <v>0.99830187653681501</v>
      </c>
      <c r="T41">
        <v>8</v>
      </c>
      <c r="U41" s="1">
        <v>1.4198349008475201E-7</v>
      </c>
      <c r="V41">
        <v>0.99627486717562297</v>
      </c>
      <c r="W41">
        <v>8</v>
      </c>
      <c r="X41" s="1">
        <v>1.5323144758118899E-7</v>
      </c>
      <c r="Y41">
        <v>0.99590265791478105</v>
      </c>
      <c r="Z41">
        <v>8</v>
      </c>
      <c r="AA41" s="1">
        <v>1.3900852890572299E-7</v>
      </c>
      <c r="AB41">
        <v>0.99423602801861899</v>
      </c>
      <c r="AC41">
        <v>8</v>
      </c>
      <c r="AD41" s="1">
        <v>1.5812441167779201E-7</v>
      </c>
      <c r="AE41">
        <v>0.99567038941498498</v>
      </c>
      <c r="AF41">
        <v>8</v>
      </c>
      <c r="AG41" s="1">
        <v>1.4713622889822299E-7</v>
      </c>
      <c r="AH41">
        <v>0.996448952471509</v>
      </c>
    </row>
    <row r="42" spans="2:34" x14ac:dyDescent="0.2">
      <c r="D42">
        <v>9</v>
      </c>
      <c r="E42" s="1">
        <v>7.5545046914765998E-7</v>
      </c>
      <c r="F42">
        <v>0.997810367226308</v>
      </c>
      <c r="G42">
        <v>9</v>
      </c>
      <c r="H42" s="1">
        <v>8.1000737575030003E-7</v>
      </c>
      <c r="I42">
        <v>0.99732575519443301</v>
      </c>
      <c r="J42">
        <v>9</v>
      </c>
      <c r="K42" s="1">
        <v>7.7572293925570202E-7</v>
      </c>
      <c r="L42">
        <v>0.99633405719121304</v>
      </c>
      <c r="M42">
        <v>9</v>
      </c>
      <c r="N42" s="1">
        <v>8.5444713085234098E-7</v>
      </c>
      <c r="O42">
        <v>0.99865617418529895</v>
      </c>
      <c r="P42">
        <v>9</v>
      </c>
      <c r="Q42" s="1">
        <v>9.0988633757502902E-7</v>
      </c>
      <c r="R42">
        <v>0.99722505689936303</v>
      </c>
      <c r="T42">
        <v>9</v>
      </c>
      <c r="U42" s="1">
        <v>1.44611476246906E-7</v>
      </c>
      <c r="V42">
        <v>0.99465179793223402</v>
      </c>
      <c r="W42">
        <v>9</v>
      </c>
      <c r="X42" s="1">
        <v>1.2590170415510401E-7</v>
      </c>
      <c r="Y42">
        <v>0.993358880564992</v>
      </c>
      <c r="Z42">
        <v>9</v>
      </c>
      <c r="AA42" s="1">
        <v>1.2132274709367699E-7</v>
      </c>
      <c r="AB42">
        <v>0.99546512248559604</v>
      </c>
      <c r="AC42">
        <v>9</v>
      </c>
      <c r="AD42" s="1">
        <v>1.44051710335258E-7</v>
      </c>
      <c r="AE42">
        <v>0.99621100688878905</v>
      </c>
      <c r="AF42">
        <v>9</v>
      </c>
      <c r="AG42" s="1">
        <v>1.57796684744619E-7</v>
      </c>
      <c r="AH42">
        <v>0.99448089543229101</v>
      </c>
    </row>
    <row r="43" spans="2:34" x14ac:dyDescent="0.2">
      <c r="D43">
        <v>10</v>
      </c>
      <c r="E43" s="1">
        <v>8.8914215030011997E-7</v>
      </c>
      <c r="F43">
        <v>0.99909805939141105</v>
      </c>
      <c r="G43">
        <v>10</v>
      </c>
      <c r="H43" s="1">
        <v>8.2456715246098399E-7</v>
      </c>
      <c r="I43">
        <v>0.99857550195232303</v>
      </c>
      <c r="J43">
        <v>10</v>
      </c>
      <c r="K43" s="1">
        <v>7.9257808739495798E-7</v>
      </c>
      <c r="L43">
        <v>0.99835533734098603</v>
      </c>
      <c r="M43">
        <v>10</v>
      </c>
      <c r="N43" s="1">
        <v>8.7308750684273695E-7</v>
      </c>
      <c r="O43">
        <v>0.99845551940619504</v>
      </c>
      <c r="P43">
        <v>10</v>
      </c>
      <c r="Q43" s="1">
        <v>9.3463493637454898E-7</v>
      </c>
      <c r="R43">
        <v>0.99922697755016099</v>
      </c>
      <c r="T43">
        <v>10</v>
      </c>
      <c r="U43" s="1">
        <v>1.5684480443261001E-7</v>
      </c>
      <c r="V43">
        <v>0.99912592719284998</v>
      </c>
      <c r="W43">
        <v>10</v>
      </c>
      <c r="X43" s="1">
        <v>1.5363169892747299E-7</v>
      </c>
      <c r="Y43">
        <v>0.99650257924359598</v>
      </c>
      <c r="Z43">
        <v>10</v>
      </c>
      <c r="AA43" s="1">
        <v>1.5426270701267501E-7</v>
      </c>
      <c r="AB43">
        <v>0.987705839976601</v>
      </c>
      <c r="AC43">
        <v>10</v>
      </c>
      <c r="AD43" s="1">
        <v>1.69996163436586E-7</v>
      </c>
      <c r="AE43">
        <v>0.99520315774865098</v>
      </c>
      <c r="AF43">
        <v>10</v>
      </c>
      <c r="AG43" s="1">
        <v>1.5467634748368701E-7</v>
      </c>
      <c r="AH43">
        <v>0.99760918545670796</v>
      </c>
    </row>
    <row r="44" spans="2:34" x14ac:dyDescent="0.2">
      <c r="D44" t="s">
        <v>21</v>
      </c>
      <c r="E44" s="1">
        <v>8.3726084830732301E-7</v>
      </c>
      <c r="F44" s="1">
        <v>4.5191926088360698E-8</v>
      </c>
      <c r="G44" t="s">
        <v>21</v>
      </c>
      <c r="H44" s="1">
        <v>8.4453658650660296E-7</v>
      </c>
      <c r="I44" s="1">
        <v>2.7238707691034501E-8</v>
      </c>
      <c r="J44" t="s">
        <v>21</v>
      </c>
      <c r="K44" s="1">
        <v>7.9545096192076805E-7</v>
      </c>
      <c r="L44" s="1">
        <v>2.58152943016414E-8</v>
      </c>
      <c r="M44" t="s">
        <v>21</v>
      </c>
      <c r="N44" s="1">
        <v>8.7969210448979603E-7</v>
      </c>
      <c r="O44" s="1">
        <v>3.8711471471450303E-8</v>
      </c>
      <c r="P44" t="s">
        <v>21</v>
      </c>
      <c r="Q44" s="1">
        <v>9.0119544749099604E-7</v>
      </c>
      <c r="R44" s="1">
        <v>3.7085037986431402E-8</v>
      </c>
      <c r="T44" t="s">
        <v>21</v>
      </c>
      <c r="U44" s="1">
        <v>1.4339706186604699E-7</v>
      </c>
      <c r="V44" s="1">
        <v>1.35328723071575E-8</v>
      </c>
      <c r="W44" t="s">
        <v>21</v>
      </c>
      <c r="X44" s="1">
        <v>1.43843291266782E-7</v>
      </c>
      <c r="Y44" s="1">
        <v>9.6516549141585397E-9</v>
      </c>
      <c r="Z44" t="s">
        <v>21</v>
      </c>
      <c r="AA44" s="1">
        <v>1.3767151154728899E-7</v>
      </c>
      <c r="AB44" s="1">
        <v>1.3390377889430399E-8</v>
      </c>
      <c r="AC44" t="s">
        <v>21</v>
      </c>
      <c r="AD44" s="1">
        <v>1.54890222621316E-7</v>
      </c>
      <c r="AE44" s="1">
        <v>1.0520074878246401E-8</v>
      </c>
      <c r="AF44" t="s">
        <v>21</v>
      </c>
      <c r="AG44" s="1">
        <v>1.4975911524563101E-7</v>
      </c>
      <c r="AH44" s="1">
        <v>1.37819398790323E-8</v>
      </c>
    </row>
    <row r="45" spans="2:34" x14ac:dyDescent="0.2">
      <c r="F45" s="4">
        <f>F44/E44</f>
        <v>5.3975921816629191E-2</v>
      </c>
      <c r="I45" s="4">
        <f>I44/H44</f>
        <v>3.2252845082421468E-2</v>
      </c>
      <c r="L45" s="4">
        <f>L44/K44</f>
        <v>3.2453659040534003E-2</v>
      </c>
      <c r="O45" s="4">
        <f>O44/N44</f>
        <v>4.4005705261958884E-2</v>
      </c>
      <c r="R45" s="4">
        <f>R44/Q44</f>
        <v>4.1150938000940052E-2</v>
      </c>
      <c r="V45" s="4">
        <f>V44/U44</f>
        <v>9.4373428095752096E-2</v>
      </c>
      <c r="Y45" s="4">
        <f>Y44/X44</f>
        <v>6.7098401525434323E-2</v>
      </c>
      <c r="AB45" s="4">
        <f>AB44/AA44</f>
        <v>9.72632445081488E-2</v>
      </c>
      <c r="AE45" s="4">
        <f>AE44/AD44</f>
        <v>6.7919554250796377E-2</v>
      </c>
      <c r="AH45" s="4">
        <f>AH44/AG44</f>
        <v>9.2027385821741262E-2</v>
      </c>
    </row>
    <row r="47" spans="2:34" x14ac:dyDescent="0.2">
      <c r="B47" t="s">
        <v>25</v>
      </c>
      <c r="D47" t="s">
        <v>0</v>
      </c>
      <c r="E47" s="2"/>
      <c r="F47" s="2"/>
      <c r="G47" s="2" t="s">
        <v>1</v>
      </c>
      <c r="H47" s="2"/>
      <c r="I47" s="2"/>
      <c r="J47" s="1" t="s">
        <v>2</v>
      </c>
      <c r="M47" s="2" t="s">
        <v>3</v>
      </c>
      <c r="N47" s="2"/>
      <c r="O47" s="2"/>
      <c r="P47" s="2" t="s">
        <v>4</v>
      </c>
      <c r="Q47" s="2"/>
      <c r="R47" s="1"/>
      <c r="T47" t="s">
        <v>5</v>
      </c>
      <c r="U47" s="2"/>
      <c r="V47" s="2"/>
      <c r="W47" s="2" t="s">
        <v>6</v>
      </c>
      <c r="X47" s="2"/>
      <c r="Y47" s="2"/>
      <c r="Z47" s="1" t="s">
        <v>7</v>
      </c>
      <c r="AC47" s="2" t="s">
        <v>8</v>
      </c>
      <c r="AD47" s="2"/>
      <c r="AE47" s="2"/>
      <c r="AF47" s="2" t="s">
        <v>9</v>
      </c>
      <c r="AG47" s="2"/>
      <c r="AH47" s="1"/>
    </row>
    <row r="48" spans="2:34" x14ac:dyDescent="0.2">
      <c r="E48" s="2"/>
      <c r="F48" s="2"/>
      <c r="G48" s="2"/>
      <c r="H48" s="2"/>
      <c r="I48" s="2"/>
      <c r="J48" s="1"/>
      <c r="K48" s="1"/>
      <c r="M48" s="2"/>
      <c r="N48" s="2"/>
      <c r="O48" s="2"/>
      <c r="P48" s="2"/>
      <c r="Q48" s="2"/>
      <c r="R48" s="1"/>
      <c r="T48">
        <v>1</v>
      </c>
      <c r="U48" s="2">
        <v>4.52971344558615E-8</v>
      </c>
      <c r="V48" s="2">
        <v>0.89472563575202901</v>
      </c>
      <c r="W48" s="2"/>
      <c r="X48" s="2"/>
      <c r="Y48" s="2"/>
      <c r="Z48" s="1"/>
      <c r="AA48" s="1"/>
      <c r="AC48" s="2"/>
      <c r="AD48" s="2"/>
      <c r="AE48" s="2"/>
      <c r="AF48" s="2"/>
      <c r="AG48" s="2"/>
      <c r="AH48" s="1"/>
    </row>
    <row r="49" spans="2:34" x14ac:dyDescent="0.2">
      <c r="E49" s="2"/>
      <c r="F49" s="2"/>
      <c r="G49" s="2"/>
      <c r="H49" s="2"/>
      <c r="I49" s="2"/>
      <c r="J49" s="1"/>
      <c r="K49" s="1"/>
      <c r="M49" s="2"/>
      <c r="N49" s="2"/>
      <c r="O49" s="2"/>
      <c r="P49" s="2"/>
      <c r="Q49" s="2"/>
      <c r="R49" s="1"/>
      <c r="T49">
        <v>2</v>
      </c>
      <c r="U49" s="1">
        <v>6.9393801995049902E-8</v>
      </c>
      <c r="V49">
        <v>0.99453848647445497</v>
      </c>
      <c r="X49" s="1"/>
      <c r="AA49" s="1"/>
      <c r="AD49" s="1"/>
      <c r="AG49" s="1"/>
    </row>
    <row r="50" spans="2:34" x14ac:dyDescent="0.2">
      <c r="E50" s="2"/>
      <c r="F50" s="2"/>
      <c r="G50" s="2"/>
      <c r="H50" s="2"/>
      <c r="I50" s="2"/>
      <c r="J50" s="1"/>
      <c r="K50" s="1"/>
      <c r="M50" s="2"/>
      <c r="N50" s="2"/>
      <c r="O50" s="2"/>
      <c r="P50" s="2"/>
      <c r="Q50" s="2"/>
      <c r="R50" s="1"/>
      <c r="T50">
        <v>3</v>
      </c>
      <c r="U50" s="1">
        <v>5.94120448586215E-8</v>
      </c>
      <c r="V50">
        <v>0.98546459582031498</v>
      </c>
      <c r="X50" s="1"/>
      <c r="AA50" s="1"/>
      <c r="AD50" s="1"/>
      <c r="AG50" s="1"/>
    </row>
    <row r="51" spans="2:34" x14ac:dyDescent="0.2">
      <c r="E51" s="2"/>
      <c r="F51" s="2"/>
      <c r="G51" s="2"/>
      <c r="H51" s="2"/>
      <c r="I51" s="2"/>
      <c r="J51" s="1"/>
      <c r="K51" s="1"/>
      <c r="M51" s="2"/>
      <c r="N51" s="2"/>
      <c r="O51" s="2"/>
      <c r="P51" s="2"/>
      <c r="Q51" s="2"/>
      <c r="R51" s="1"/>
      <c r="T51">
        <v>4</v>
      </c>
      <c r="U51" s="1">
        <v>7.2277105227630698E-8</v>
      </c>
      <c r="V51">
        <v>0.99224078192349796</v>
      </c>
      <c r="X51" s="1"/>
      <c r="AA51" s="1"/>
      <c r="AD51" s="1"/>
      <c r="AG51" s="1"/>
    </row>
    <row r="52" spans="2:34" x14ac:dyDescent="0.2">
      <c r="E52" s="2"/>
      <c r="F52" s="2"/>
      <c r="G52" s="2"/>
      <c r="H52" s="2"/>
      <c r="I52" s="2"/>
      <c r="J52" s="1"/>
      <c r="K52" s="1"/>
      <c r="M52" s="2"/>
      <c r="N52" s="2"/>
      <c r="O52" s="2"/>
      <c r="P52" s="2"/>
      <c r="Q52" s="2"/>
      <c r="R52" s="1"/>
      <c r="T52">
        <v>5</v>
      </c>
      <c r="U52" s="1">
        <v>8.2312858216455397E-8</v>
      </c>
      <c r="V52">
        <v>0.99394608676289198</v>
      </c>
      <c r="X52" s="1"/>
      <c r="AA52" s="1"/>
      <c r="AD52" s="1"/>
      <c r="AG52" s="1"/>
    </row>
    <row r="53" spans="2:34" x14ac:dyDescent="0.2">
      <c r="E53" s="1"/>
      <c r="F53" s="1"/>
      <c r="G53" s="1"/>
      <c r="H53" s="1"/>
      <c r="I53" s="1"/>
      <c r="K53" s="1"/>
      <c r="L53" s="1"/>
      <c r="N53" s="1"/>
      <c r="O53" s="1"/>
      <c r="Q53" s="1"/>
      <c r="R53" s="1"/>
      <c r="T53">
        <v>6</v>
      </c>
      <c r="U53" s="1">
        <v>7.7825911062776596E-8</v>
      </c>
      <c r="V53">
        <v>0.98354668002205303</v>
      </c>
      <c r="X53" s="1"/>
      <c r="AA53" s="1"/>
      <c r="AD53" s="1"/>
      <c r="AG53" s="1"/>
    </row>
    <row r="54" spans="2:34" x14ac:dyDescent="0.2">
      <c r="E54" s="1"/>
      <c r="F54" s="3"/>
      <c r="H54" s="1"/>
      <c r="I54" s="3"/>
      <c r="K54" s="1"/>
      <c r="L54" s="3"/>
      <c r="N54" s="1"/>
      <c r="O54" s="3"/>
      <c r="Q54" s="1"/>
      <c r="R54" s="3"/>
      <c r="T54">
        <v>7</v>
      </c>
      <c r="U54" s="1">
        <v>9.4786802092552296E-8</v>
      </c>
      <c r="V54">
        <v>0.99773425239721902</v>
      </c>
      <c r="X54" s="1"/>
      <c r="AA54" s="1"/>
      <c r="AD54" s="1"/>
      <c r="AG54" s="1"/>
    </row>
    <row r="55" spans="2:34" x14ac:dyDescent="0.2">
      <c r="E55" s="1"/>
      <c r="H55" s="1"/>
      <c r="K55" s="1"/>
      <c r="N55" s="1"/>
      <c r="Q55" s="1"/>
      <c r="T55">
        <v>8</v>
      </c>
      <c r="U55" s="1">
        <v>6.6649929198229796E-8</v>
      </c>
      <c r="V55">
        <v>0.98339887509016699</v>
      </c>
      <c r="X55" s="1"/>
      <c r="AA55" s="1"/>
      <c r="AD55" s="1"/>
      <c r="AG55" s="1"/>
    </row>
    <row r="56" spans="2:34" x14ac:dyDescent="0.2">
      <c r="E56" s="1"/>
      <c r="H56" s="1"/>
      <c r="K56" s="1"/>
      <c r="N56" s="1"/>
      <c r="Q56" s="1"/>
      <c r="T56">
        <v>9</v>
      </c>
      <c r="U56" s="1">
        <v>1.01422787662192E-7</v>
      </c>
      <c r="V56">
        <v>0.98520148691909104</v>
      </c>
      <c r="X56" s="1"/>
      <c r="AA56" s="1"/>
      <c r="AD56" s="1"/>
      <c r="AG56" s="1"/>
    </row>
    <row r="57" spans="2:34" x14ac:dyDescent="0.2">
      <c r="E57" s="1"/>
      <c r="H57" s="1"/>
      <c r="K57" s="1"/>
      <c r="N57" s="1"/>
      <c r="Q57" s="1"/>
      <c r="T57">
        <v>10</v>
      </c>
      <c r="U57" s="1">
        <v>8.8291329595739694E-8</v>
      </c>
      <c r="V57">
        <v>0.99814016787944804</v>
      </c>
      <c r="X57" s="1"/>
      <c r="AA57" s="1"/>
      <c r="AD57" s="1"/>
      <c r="AG57" s="1"/>
    </row>
    <row r="58" spans="2:34" x14ac:dyDescent="0.2">
      <c r="E58" s="1"/>
      <c r="F58" s="1"/>
      <c r="H58" s="1"/>
      <c r="I58" s="1"/>
      <c r="K58" s="1"/>
      <c r="L58" s="1"/>
      <c r="N58" s="1"/>
      <c r="O58" s="1"/>
      <c r="Q58" s="1"/>
      <c r="R58" s="1"/>
      <c r="T58" t="s">
        <v>21</v>
      </c>
      <c r="U58" s="1">
        <v>7.5766970436510902E-8</v>
      </c>
      <c r="V58" s="1">
        <v>1.6851421901321501E-8</v>
      </c>
      <c r="X58" s="1"/>
      <c r="Y58" s="1"/>
      <c r="AA58" s="1"/>
      <c r="AB58" s="1"/>
      <c r="AD58" s="1"/>
      <c r="AE58" s="1"/>
      <c r="AG58" s="1"/>
      <c r="AH58" s="1"/>
    </row>
    <row r="59" spans="2:34" x14ac:dyDescent="0.2">
      <c r="F59" s="4" t="e">
        <f>F58/E58</f>
        <v>#DIV/0!</v>
      </c>
      <c r="I59" s="4" t="e">
        <f>I58/H58</f>
        <v>#DIV/0!</v>
      </c>
      <c r="L59" s="4" t="e">
        <f>L58/K58</f>
        <v>#DIV/0!</v>
      </c>
      <c r="O59" s="4" t="e">
        <f>O58/N58</f>
        <v>#DIV/0!</v>
      </c>
      <c r="R59" s="4" t="e">
        <f>R58/Q58</f>
        <v>#DIV/0!</v>
      </c>
      <c r="V59" s="4">
        <f>V58/U58</f>
        <v>0.22241118793897383</v>
      </c>
      <c r="Y59" s="4" t="e">
        <f>Y58/X58</f>
        <v>#DIV/0!</v>
      </c>
      <c r="AB59" s="4" t="e">
        <f>AB58/AA58</f>
        <v>#DIV/0!</v>
      </c>
      <c r="AE59" s="4" t="e">
        <f>AE58/AD58</f>
        <v>#DIV/0!</v>
      </c>
      <c r="AH59" s="4" t="e">
        <f>AH58/AG58</f>
        <v>#DIV/0!</v>
      </c>
    </row>
    <row r="61" spans="2:34" x14ac:dyDescent="0.2">
      <c r="B61" t="s">
        <v>24</v>
      </c>
      <c r="D61" t="s">
        <v>0</v>
      </c>
      <c r="E61" s="2"/>
      <c r="F61" s="2"/>
      <c r="G61" s="2" t="s">
        <v>1</v>
      </c>
      <c r="H61" s="2"/>
      <c r="I61" s="2"/>
      <c r="J61" s="1" t="s">
        <v>2</v>
      </c>
      <c r="M61" s="2" t="s">
        <v>3</v>
      </c>
      <c r="N61" s="2"/>
      <c r="O61" s="2"/>
      <c r="P61" s="2" t="s">
        <v>4</v>
      </c>
      <c r="Q61" s="2"/>
      <c r="R61" s="1"/>
      <c r="T61" t="s">
        <v>5</v>
      </c>
      <c r="U61" s="2"/>
      <c r="V61" s="2"/>
      <c r="W61" s="2" t="s">
        <v>6</v>
      </c>
      <c r="X61" s="2"/>
      <c r="Y61" s="2"/>
      <c r="Z61" s="1" t="s">
        <v>7</v>
      </c>
      <c r="AC61" s="2" t="s">
        <v>8</v>
      </c>
      <c r="AD61" s="2"/>
      <c r="AE61" s="2"/>
      <c r="AF61" s="2" t="s">
        <v>9</v>
      </c>
      <c r="AG61" s="2"/>
      <c r="AH61" s="1"/>
    </row>
    <row r="62" spans="2:34" x14ac:dyDescent="0.2">
      <c r="D62">
        <v>1</v>
      </c>
      <c r="E62" s="2">
        <v>4.3848321296518599E-7</v>
      </c>
      <c r="F62" s="2">
        <v>0.99721665724944497</v>
      </c>
      <c r="G62">
        <v>1</v>
      </c>
      <c r="H62" s="2">
        <v>4.1575829195678301E-7</v>
      </c>
      <c r="I62" s="2">
        <v>0.99782324712363002</v>
      </c>
      <c r="J62">
        <v>1</v>
      </c>
      <c r="K62" s="1">
        <v>2.9959464537815099E-7</v>
      </c>
      <c r="L62">
        <v>0.99590860996792796</v>
      </c>
      <c r="M62" s="2"/>
      <c r="N62" s="2"/>
      <c r="O62" s="2"/>
      <c r="P62" s="2"/>
      <c r="Q62" s="2"/>
      <c r="R62" s="1"/>
      <c r="U62" s="2"/>
      <c r="V62" s="2"/>
      <c r="W62" s="2"/>
      <c r="X62" s="2"/>
      <c r="Y62" s="2"/>
      <c r="Z62" s="1"/>
      <c r="AA62" s="1"/>
      <c r="AC62" s="2"/>
      <c r="AD62" s="2"/>
      <c r="AE62" s="2"/>
      <c r="AF62" s="2"/>
      <c r="AG62" s="2"/>
      <c r="AH62" s="1"/>
    </row>
    <row r="63" spans="2:34" x14ac:dyDescent="0.2">
      <c r="D63">
        <v>2</v>
      </c>
      <c r="E63" s="2">
        <v>3.54512096038415E-7</v>
      </c>
      <c r="F63" s="2">
        <v>0.99399105406374999</v>
      </c>
      <c r="G63">
        <v>2</v>
      </c>
      <c r="H63" s="2">
        <v>4.1039084753901599E-7</v>
      </c>
      <c r="I63" s="2">
        <v>0.99736375004782896</v>
      </c>
      <c r="J63">
        <v>2</v>
      </c>
      <c r="K63" s="1">
        <v>3.5027522496998801E-7</v>
      </c>
      <c r="L63">
        <v>0.98958710371001501</v>
      </c>
      <c r="M63" s="2"/>
      <c r="N63" s="2"/>
      <c r="O63" s="2"/>
      <c r="P63" s="2"/>
      <c r="Q63" s="2"/>
      <c r="R63" s="1"/>
      <c r="U63" s="1"/>
      <c r="X63" s="1"/>
      <c r="AA63" s="1"/>
      <c r="AD63" s="1"/>
      <c r="AG63" s="1"/>
    </row>
    <row r="64" spans="2:34" x14ac:dyDescent="0.2">
      <c r="D64">
        <v>3</v>
      </c>
      <c r="E64" s="2">
        <v>3.5565610900360102E-7</v>
      </c>
      <c r="F64" s="2">
        <v>0.99050442365949998</v>
      </c>
      <c r="G64">
        <v>3</v>
      </c>
      <c r="H64" s="2">
        <v>4.8200550780312103E-7</v>
      </c>
      <c r="I64" s="2">
        <v>0.99797954949974499</v>
      </c>
      <c r="J64">
        <v>3</v>
      </c>
      <c r="K64" s="1">
        <v>3.86086548859544E-7</v>
      </c>
      <c r="L64">
        <v>0.99854392700704797</v>
      </c>
      <c r="M64" s="2"/>
      <c r="N64" s="2"/>
      <c r="O64" s="2"/>
      <c r="P64" s="2"/>
      <c r="Q64" s="2"/>
      <c r="R64" s="1"/>
      <c r="U64" s="1"/>
      <c r="X64" s="1"/>
      <c r="AA64" s="1"/>
      <c r="AD64" s="1"/>
      <c r="AG64" s="1"/>
    </row>
    <row r="65" spans="2:34" x14ac:dyDescent="0.2">
      <c r="D65">
        <v>4</v>
      </c>
      <c r="E65" s="2">
        <v>3.7539504345738303E-7</v>
      </c>
      <c r="F65" s="2">
        <v>0.99577979732917898</v>
      </c>
      <c r="G65">
        <v>4</v>
      </c>
      <c r="H65" s="2">
        <v>3.1000593469387798E-7</v>
      </c>
      <c r="I65" s="2">
        <v>0.99466297441446905</v>
      </c>
      <c r="J65">
        <v>4</v>
      </c>
      <c r="K65" s="1">
        <v>3.6797398847538998E-7</v>
      </c>
      <c r="L65">
        <v>0.997163394794507</v>
      </c>
      <c r="M65" s="2"/>
      <c r="N65" s="2"/>
      <c r="O65" s="2"/>
      <c r="P65" s="2"/>
      <c r="Q65" s="2"/>
      <c r="R65" s="1"/>
      <c r="U65" s="1"/>
      <c r="X65" s="1"/>
      <c r="AA65" s="1"/>
      <c r="AD65" s="1"/>
      <c r="AG65" s="1"/>
    </row>
    <row r="66" spans="2:34" x14ac:dyDescent="0.2">
      <c r="D66">
        <v>5</v>
      </c>
      <c r="E66" s="2">
        <v>4.1864979975990398E-7</v>
      </c>
      <c r="F66" s="2">
        <v>0.99714242713235202</v>
      </c>
      <c r="G66">
        <v>5</v>
      </c>
      <c r="H66" s="2">
        <v>4.6936619639856002E-7</v>
      </c>
      <c r="I66" s="2">
        <v>0.998766757232047</v>
      </c>
      <c r="J66">
        <v>5</v>
      </c>
      <c r="K66" s="1">
        <v>3.9190074477791099E-7</v>
      </c>
      <c r="L66">
        <v>0.99644163302994504</v>
      </c>
      <c r="M66" s="2"/>
      <c r="N66" s="2"/>
      <c r="O66" s="2"/>
      <c r="P66" s="2"/>
      <c r="Q66" s="2"/>
      <c r="R66" s="1"/>
      <c r="U66" s="1"/>
      <c r="X66" s="1"/>
      <c r="AA66" s="1"/>
      <c r="AD66" s="1"/>
      <c r="AG66" s="1"/>
    </row>
    <row r="67" spans="2:34" x14ac:dyDescent="0.2">
      <c r="D67">
        <v>6</v>
      </c>
      <c r="E67" s="1">
        <v>3.2381811236494598E-7</v>
      </c>
      <c r="F67" s="1">
        <v>0.99355365946461505</v>
      </c>
      <c r="G67">
        <v>6</v>
      </c>
      <c r="H67" s="1">
        <v>4.1070540648259301E-7</v>
      </c>
      <c r="I67" s="1">
        <v>0.99580552602309702</v>
      </c>
      <c r="J67">
        <v>6</v>
      </c>
      <c r="K67" s="1">
        <v>3.2083593805522198E-7</v>
      </c>
      <c r="L67" s="1">
        <v>0.99660985334791397</v>
      </c>
      <c r="N67" s="1"/>
      <c r="O67" s="1"/>
      <c r="Q67" s="1"/>
      <c r="R67" s="1"/>
      <c r="U67" s="1"/>
      <c r="X67" s="1"/>
      <c r="AA67" s="1"/>
      <c r="AD67" s="1"/>
      <c r="AG67" s="1"/>
    </row>
    <row r="68" spans="2:34" x14ac:dyDescent="0.2">
      <c r="D68">
        <v>7</v>
      </c>
      <c r="E68" s="1">
        <v>3.52482964705882E-7</v>
      </c>
      <c r="F68" s="3">
        <v>0.99425147987279705</v>
      </c>
      <c r="G68">
        <v>7</v>
      </c>
      <c r="H68" s="1">
        <v>2.1573206914765899E-7</v>
      </c>
      <c r="I68" s="3">
        <v>0.96279850848652904</v>
      </c>
      <c r="J68">
        <v>7</v>
      </c>
      <c r="K68" s="1">
        <v>3.96000818247299E-7</v>
      </c>
      <c r="L68" s="3">
        <v>0.996975958788474</v>
      </c>
      <c r="N68" s="1"/>
      <c r="O68" s="3"/>
      <c r="Q68" s="1"/>
      <c r="R68" s="3"/>
      <c r="U68" s="1"/>
      <c r="X68" s="1"/>
      <c r="AA68" s="1"/>
      <c r="AD68" s="1"/>
      <c r="AG68" s="1"/>
    </row>
    <row r="69" spans="2:34" x14ac:dyDescent="0.2">
      <c r="D69">
        <v>8</v>
      </c>
      <c r="E69" s="1">
        <v>3.70526276110444E-7</v>
      </c>
      <c r="F69">
        <v>0.99252810502752298</v>
      </c>
      <c r="G69">
        <v>8</v>
      </c>
      <c r="H69" s="1">
        <v>3.50800519087635E-7</v>
      </c>
      <c r="I69">
        <v>0.99418988124043095</v>
      </c>
      <c r="J69">
        <v>8</v>
      </c>
      <c r="K69" s="1">
        <v>3.7456671596638698E-7</v>
      </c>
      <c r="L69">
        <v>0.99092889577576604</v>
      </c>
      <c r="N69" s="1"/>
      <c r="Q69" s="1"/>
      <c r="U69" s="1"/>
      <c r="X69" s="1"/>
      <c r="AA69" s="1"/>
      <c r="AD69" s="1"/>
      <c r="AG69" s="1"/>
    </row>
    <row r="70" spans="2:34" x14ac:dyDescent="0.2">
      <c r="D70">
        <v>9</v>
      </c>
      <c r="E70" s="1">
        <v>4.27150891236495E-7</v>
      </c>
      <c r="F70">
        <v>0.99392712415714801</v>
      </c>
      <c r="G70">
        <v>9</v>
      </c>
      <c r="H70" s="1">
        <v>3.71570121968788E-7</v>
      </c>
      <c r="I70">
        <v>0.99324912043088798</v>
      </c>
      <c r="J70">
        <v>9</v>
      </c>
      <c r="K70" s="1">
        <v>3.1876277839135701E-7</v>
      </c>
      <c r="L70">
        <v>0.98203896681628899</v>
      </c>
      <c r="N70" s="1"/>
      <c r="Q70" s="1"/>
      <c r="U70" s="1"/>
      <c r="X70" s="1"/>
      <c r="AA70" s="1"/>
      <c r="AD70" s="1"/>
      <c r="AG70" s="1"/>
    </row>
    <row r="71" spans="2:34" x14ac:dyDescent="0.2">
      <c r="D71">
        <v>10</v>
      </c>
      <c r="E71" s="1">
        <v>3.8786083601440601E-7</v>
      </c>
      <c r="F71">
        <v>0.99461570057485105</v>
      </c>
      <c r="G71">
        <v>10</v>
      </c>
      <c r="H71" s="1">
        <v>3.2054731812725098E-7</v>
      </c>
      <c r="I71">
        <v>0.98927176148500395</v>
      </c>
      <c r="J71">
        <v>10</v>
      </c>
      <c r="K71" s="1">
        <v>3.9675084033613399E-7</v>
      </c>
      <c r="L71">
        <v>0.99490966479975995</v>
      </c>
      <c r="N71" s="1"/>
      <c r="Q71" s="1"/>
      <c r="U71" s="1"/>
      <c r="X71" s="1"/>
      <c r="AA71" s="1"/>
      <c r="AD71" s="1"/>
      <c r="AG71" s="1"/>
    </row>
    <row r="72" spans="2:34" x14ac:dyDescent="0.2">
      <c r="D72" t="s">
        <v>21</v>
      </c>
      <c r="E72" s="1">
        <v>3.8045353416566599E-7</v>
      </c>
      <c r="F72" s="1">
        <v>3.7213860397212203E-8</v>
      </c>
      <c r="G72" t="s">
        <v>21</v>
      </c>
      <c r="H72" s="1">
        <v>3.7568822132052802E-7</v>
      </c>
      <c r="I72" s="1">
        <v>8.0063879751525502E-8</v>
      </c>
      <c r="J72" t="s">
        <v>21</v>
      </c>
      <c r="K72" s="1">
        <v>3.60274824345738E-7</v>
      </c>
      <c r="L72" s="1">
        <v>3.5897349733658503E-8</v>
      </c>
      <c r="N72" s="1"/>
      <c r="O72" s="1"/>
      <c r="Q72" s="1"/>
      <c r="R72" s="1"/>
      <c r="U72" s="1"/>
      <c r="V72" s="1"/>
      <c r="X72" s="1"/>
      <c r="Y72" s="1"/>
      <c r="AA72" s="1"/>
      <c r="AB72" s="1"/>
      <c r="AD72" s="1"/>
      <c r="AE72" s="1"/>
      <c r="AG72" s="1"/>
      <c r="AH72" s="1"/>
    </row>
    <row r="73" spans="2:34" x14ac:dyDescent="0.2">
      <c r="F73" s="4">
        <f>F72/E72</f>
        <v>9.7814468930672818E-2</v>
      </c>
      <c r="I73" s="4">
        <f>I72/H72</f>
        <v>0.21311256304524107</v>
      </c>
      <c r="L73" s="4">
        <f>L72/K72</f>
        <v>9.96387960187015E-2</v>
      </c>
      <c r="O73" s="4" t="e">
        <f>O72/N72</f>
        <v>#DIV/0!</v>
      </c>
      <c r="R73" s="4" t="e">
        <f>R72/Q72</f>
        <v>#DIV/0!</v>
      </c>
      <c r="V73" s="4" t="e">
        <f>V72/U72</f>
        <v>#DIV/0!</v>
      </c>
      <c r="Y73" s="4" t="e">
        <f>Y72/X72</f>
        <v>#DIV/0!</v>
      </c>
      <c r="AB73" s="4" t="e">
        <f>AB72/AA72</f>
        <v>#DIV/0!</v>
      </c>
      <c r="AE73" s="4" t="e">
        <f>AE72/AD72</f>
        <v>#DIV/0!</v>
      </c>
      <c r="AH73" s="4" t="e">
        <f>AH72/AG72</f>
        <v>#DIV/0!</v>
      </c>
    </row>
    <row r="75" spans="2:34" x14ac:dyDescent="0.2">
      <c r="B75" t="s">
        <v>23</v>
      </c>
      <c r="D75" t="s">
        <v>0</v>
      </c>
      <c r="E75" s="2"/>
      <c r="F75" s="2"/>
      <c r="G75" s="2" t="s">
        <v>1</v>
      </c>
      <c r="H75" s="2"/>
      <c r="I75" s="2"/>
      <c r="J75" s="1" t="s">
        <v>2</v>
      </c>
      <c r="M75" s="2" t="s">
        <v>3</v>
      </c>
      <c r="N75" s="2"/>
      <c r="O75" s="2"/>
      <c r="P75" s="2" t="s">
        <v>4</v>
      </c>
      <c r="Q75" s="2"/>
      <c r="R75" s="1"/>
      <c r="T75" t="s">
        <v>5</v>
      </c>
      <c r="U75" s="2"/>
      <c r="V75" s="2"/>
      <c r="W75" s="2" t="s">
        <v>6</v>
      </c>
      <c r="X75" s="2"/>
      <c r="Y75" s="2"/>
      <c r="Z75" s="1" t="s">
        <v>7</v>
      </c>
      <c r="AC75" s="2" t="s">
        <v>8</v>
      </c>
      <c r="AD75" s="2"/>
      <c r="AE75" s="2"/>
      <c r="AF75" s="2" t="s">
        <v>9</v>
      </c>
      <c r="AG75" s="2"/>
      <c r="AH75" s="1"/>
    </row>
    <row r="76" spans="2:34" x14ac:dyDescent="0.2">
      <c r="E76" s="2"/>
      <c r="F76" s="2"/>
      <c r="G76" s="2"/>
      <c r="H76" s="2"/>
      <c r="I76" s="2"/>
      <c r="J76" s="1"/>
      <c r="K76" s="1"/>
      <c r="M76" s="2"/>
      <c r="N76" s="2"/>
      <c r="O76" s="2"/>
      <c r="P76" s="2"/>
      <c r="Q76" s="2"/>
      <c r="R76" s="1"/>
      <c r="T76">
        <v>1</v>
      </c>
      <c r="U76" s="2">
        <v>1.46029718367959E-8</v>
      </c>
      <c r="V76" s="2">
        <v>0.93947961770859101</v>
      </c>
      <c r="W76" s="2"/>
      <c r="X76" s="2"/>
      <c r="Y76" s="2"/>
      <c r="Z76" s="1"/>
      <c r="AA76" s="1"/>
      <c r="AC76" s="2"/>
      <c r="AD76" s="2"/>
      <c r="AE76" s="2"/>
      <c r="AF76" s="2"/>
      <c r="AG76" s="2"/>
      <c r="AH76" s="1"/>
    </row>
    <row r="77" spans="2:34" x14ac:dyDescent="0.2">
      <c r="E77" s="2"/>
      <c r="F77" s="2"/>
      <c r="G77" s="2"/>
      <c r="H77" s="2"/>
      <c r="I77" s="2"/>
      <c r="J77" s="1"/>
      <c r="K77" s="1"/>
      <c r="M77" s="2"/>
      <c r="N77" s="2"/>
      <c r="O77" s="2"/>
      <c r="P77" s="2"/>
      <c r="Q77" s="2"/>
      <c r="R77" s="1"/>
      <c r="T77">
        <v>2</v>
      </c>
      <c r="U77" s="1">
        <v>7.4608232280807003E-9</v>
      </c>
      <c r="V77">
        <v>0.90446625464407904</v>
      </c>
      <c r="X77" s="1"/>
      <c r="AA77" s="1"/>
      <c r="AD77" s="1"/>
      <c r="AG77" s="1"/>
    </row>
    <row r="78" spans="2:34" x14ac:dyDescent="0.2">
      <c r="E78" s="2"/>
      <c r="F78" s="2"/>
      <c r="G78" s="2"/>
      <c r="H78" s="2"/>
      <c r="I78" s="2"/>
      <c r="J78" s="1"/>
      <c r="K78" s="1"/>
      <c r="M78" s="2"/>
      <c r="N78" s="2"/>
      <c r="O78" s="2"/>
      <c r="P78" s="2"/>
      <c r="Q78" s="2"/>
      <c r="R78" s="1"/>
      <c r="T78">
        <v>3</v>
      </c>
      <c r="U78" s="1">
        <v>1.0399681032025799E-8</v>
      </c>
      <c r="V78">
        <v>0.97695723262990897</v>
      </c>
      <c r="X78" s="1"/>
      <c r="AA78" s="1"/>
      <c r="AD78" s="1"/>
      <c r="AG78" s="1"/>
    </row>
    <row r="79" spans="2:34" x14ac:dyDescent="0.2">
      <c r="E79" s="2"/>
      <c r="F79" s="2"/>
      <c r="G79" s="2"/>
      <c r="H79" s="2"/>
      <c r="I79" s="2"/>
      <c r="J79" s="1"/>
      <c r="K79" s="1"/>
      <c r="M79" s="2"/>
      <c r="N79" s="2"/>
      <c r="O79" s="2"/>
      <c r="P79" s="2"/>
      <c r="Q79" s="2"/>
      <c r="R79" s="1"/>
      <c r="T79">
        <v>4</v>
      </c>
      <c r="U79" s="1">
        <v>5.8671829145728198E-9</v>
      </c>
      <c r="V79">
        <v>0.79521787132563204</v>
      </c>
      <c r="X79" s="1"/>
      <c r="AA79" s="1"/>
      <c r="AD79" s="1"/>
      <c r="AG79" s="1"/>
    </row>
    <row r="80" spans="2:34" x14ac:dyDescent="0.2">
      <c r="E80" s="2"/>
      <c r="F80" s="2"/>
      <c r="G80" s="2"/>
      <c r="H80" s="2"/>
      <c r="I80" s="2"/>
      <c r="J80" s="1"/>
      <c r="K80" s="1"/>
      <c r="M80" s="2"/>
      <c r="N80" s="2"/>
      <c r="O80" s="2"/>
      <c r="P80" s="2"/>
      <c r="Q80" s="2"/>
      <c r="R80" s="1"/>
      <c r="T80">
        <v>5</v>
      </c>
      <c r="U80" s="1">
        <v>5.8848655516388297E-9</v>
      </c>
      <c r="V80">
        <v>0.88172755035893902</v>
      </c>
      <c r="X80" s="1"/>
      <c r="AA80" s="1"/>
      <c r="AD80" s="1"/>
      <c r="AG80" s="1"/>
    </row>
    <row r="81" spans="5:34" x14ac:dyDescent="0.2">
      <c r="E81" s="1"/>
      <c r="F81" s="1"/>
      <c r="G81" s="1"/>
      <c r="H81" s="1"/>
      <c r="I81" s="1"/>
      <c r="K81" s="1"/>
      <c r="L81" s="1"/>
      <c r="N81" s="1"/>
      <c r="O81" s="1"/>
      <c r="Q81" s="1"/>
      <c r="R81" s="1"/>
      <c r="T81">
        <v>6</v>
      </c>
      <c r="U81" s="1">
        <v>1.20286063151578E-8</v>
      </c>
      <c r="V81">
        <v>0.961244219811205</v>
      </c>
      <c r="X81" s="1"/>
      <c r="AA81" s="1"/>
      <c r="AD81" s="1"/>
      <c r="AG81" s="1"/>
    </row>
    <row r="82" spans="5:34" x14ac:dyDescent="0.2">
      <c r="E82" s="1"/>
      <c r="F82" s="3"/>
      <c r="H82" s="1"/>
      <c r="I82" s="3"/>
      <c r="K82" s="1"/>
      <c r="L82" s="3"/>
      <c r="N82" s="1"/>
      <c r="O82" s="3"/>
      <c r="Q82" s="1"/>
      <c r="R82" s="3"/>
      <c r="T82">
        <v>7</v>
      </c>
      <c r="U82" s="1">
        <v>1.10845580589514E-8</v>
      </c>
      <c r="V82">
        <v>0.90307468039066596</v>
      </c>
      <c r="X82" s="1"/>
      <c r="AA82" s="1"/>
      <c r="AD82" s="1"/>
      <c r="AG82" s="1"/>
    </row>
    <row r="83" spans="5:34" x14ac:dyDescent="0.2">
      <c r="E83" s="1"/>
      <c r="H83" s="1"/>
      <c r="K83" s="1"/>
      <c r="N83" s="1"/>
      <c r="Q83" s="1"/>
      <c r="T83">
        <v>8</v>
      </c>
      <c r="U83" s="1">
        <v>5.6076041326033098E-9</v>
      </c>
      <c r="V83">
        <v>0.87879386134703397</v>
      </c>
      <c r="X83" s="1"/>
      <c r="AA83" s="1"/>
      <c r="AD83" s="1"/>
      <c r="AG83" s="1"/>
    </row>
    <row r="84" spans="5:34" x14ac:dyDescent="0.2">
      <c r="E84" s="1"/>
      <c r="H84" s="1"/>
      <c r="K84" s="1"/>
      <c r="N84" s="1"/>
      <c r="Q84" s="1"/>
      <c r="T84">
        <v>9</v>
      </c>
      <c r="U84" s="1">
        <v>1.37653244731117E-8</v>
      </c>
      <c r="V84">
        <v>0.96830222710304104</v>
      </c>
      <c r="X84" s="1"/>
      <c r="AA84" s="1"/>
      <c r="AD84" s="1"/>
      <c r="AG84" s="1"/>
    </row>
    <row r="85" spans="5:34" x14ac:dyDescent="0.2">
      <c r="E85" s="1"/>
      <c r="H85" s="1"/>
      <c r="K85" s="1"/>
      <c r="N85" s="1"/>
      <c r="Q85" s="1"/>
      <c r="T85">
        <v>10</v>
      </c>
      <c r="U85" s="1">
        <v>3.9259416185404497E-9</v>
      </c>
      <c r="V85">
        <v>0.88473295493128701</v>
      </c>
      <c r="X85" s="1"/>
      <c r="AA85" s="1"/>
      <c r="AD85" s="1"/>
      <c r="AG85" s="1"/>
    </row>
    <row r="86" spans="5:34" x14ac:dyDescent="0.2">
      <c r="E86" s="1"/>
      <c r="F86" s="1"/>
      <c r="H86" s="1"/>
      <c r="I86" s="1"/>
      <c r="K86" s="1"/>
      <c r="L86" s="1"/>
      <c r="N86" s="1"/>
      <c r="O86" s="1"/>
      <c r="Q86" s="1"/>
      <c r="R86" s="1"/>
      <c r="T86" t="s">
        <v>21</v>
      </c>
      <c r="U86" s="1">
        <v>9.0627559161478905E-9</v>
      </c>
      <c r="V86" s="1">
        <v>3.7812587855476797E-9</v>
      </c>
      <c r="X86" s="1"/>
      <c r="Y86" s="1"/>
      <c r="AA86" s="1"/>
      <c r="AB86" s="1"/>
      <c r="AD86" s="1"/>
      <c r="AE86" s="1"/>
      <c r="AG86" s="1"/>
      <c r="AH86" s="1"/>
    </row>
    <row r="87" spans="5:34" x14ac:dyDescent="0.2">
      <c r="F87" s="4" t="e">
        <f>F86/E86</f>
        <v>#DIV/0!</v>
      </c>
      <c r="I87" s="4" t="e">
        <f>I86/H86</f>
        <v>#DIV/0!</v>
      </c>
      <c r="L87" s="4" t="e">
        <f>L86/K86</f>
        <v>#DIV/0!</v>
      </c>
      <c r="O87" s="4" t="e">
        <f>O86/N86</f>
        <v>#DIV/0!</v>
      </c>
      <c r="R87" s="4" t="e">
        <f>R86/Q86</f>
        <v>#DIV/0!</v>
      </c>
      <c r="V87" s="4">
        <f>V86/U86</f>
        <v>0.41723056656643331</v>
      </c>
      <c r="Y87" s="4" t="e">
        <f>Y86/X86</f>
        <v>#DIV/0!</v>
      </c>
      <c r="AB87" s="4" t="e">
        <f>AB86/AA86</f>
        <v>#DIV/0!</v>
      </c>
      <c r="AE87" s="4" t="e">
        <f>AE86/AD86</f>
        <v>#DIV/0!</v>
      </c>
      <c r="AH87" s="4" t="e">
        <f>AH86/AG86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8405F-2097-F546-97D7-59015093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1C1F-5D8C-EE4C-A02E-27F3CBB1190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5B34-3E6A-2E4D-B128-23A2E034799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57334-A86D-6C46-BA62-641A5BD7409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u10mo</vt:lpstr>
      <vt:lpstr>u5mo</vt:lpstr>
      <vt:lpstr>u15mo</vt:lpstr>
      <vt:lpstr>bccU</vt:lpstr>
      <vt:lpstr>bccMo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2024-02-26T15:04:48Z</dcterms:created>
  <dcterms:modified xsi:type="dcterms:W3CDTF">2024-02-26T22:02:29Z</dcterms:modified>
</cp:coreProperties>
</file>