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904C16CF-0307-4A4E-AC81-9C0691E0A052}" xr6:coauthVersionLast="47" xr6:coauthVersionMax="47" xr10:uidLastSave="{00000000-0000-0000-0000-000000000000}"/>
  <bookViews>
    <workbookView minimized="1" xWindow="2240" yWindow="4820" windowWidth="26880" windowHeight="16440" activeTab="1" xr2:uid="{D0BDEF60-3C10-8D4D-824F-EE24FCE5CE00}"/>
  </bookViews>
  <sheets>
    <sheet name="Sheet1" sheetId="1" r:id="rId1"/>
    <sheet name="pair fun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2" l="1"/>
  <c r="Q11" i="2"/>
  <c r="Q12" i="2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7" i="2"/>
  <c r="Q8" i="2" s="1"/>
  <c r="Q9" i="2" s="1"/>
  <c r="I9" i="2"/>
  <c r="I10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/>
  <c r="I65" i="2" s="1"/>
  <c r="I66" i="2" s="1"/>
  <c r="I67" i="2" s="1"/>
  <c r="I68" i="2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7" i="2"/>
  <c r="I8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L20" i="1"/>
  <c r="M20" i="1" s="1"/>
  <c r="N20" i="1" s="1"/>
  <c r="L21" i="1"/>
  <c r="M21" i="1" s="1"/>
  <c r="N21" i="1" s="1"/>
  <c r="L22" i="1"/>
  <c r="M22" i="1"/>
  <c r="N22" i="1" s="1"/>
  <c r="M19" i="1"/>
  <c r="N19" i="1" s="1"/>
  <c r="L19" i="1"/>
  <c r="D8" i="1"/>
  <c r="D9" i="1" s="1"/>
  <c r="D14" i="1" s="1"/>
  <c r="D12" i="1"/>
</calcChain>
</file>

<file path=xl/sharedStrings.xml><?xml version="1.0" encoding="utf-8"?>
<sst xmlns="http://schemas.openxmlformats.org/spreadsheetml/2006/main" count="60" uniqueCount="32">
  <si>
    <t>Li</t>
  </si>
  <si>
    <t>Cl</t>
  </si>
  <si>
    <t>mass</t>
  </si>
  <si>
    <t>##</t>
  </si>
  <si>
    <t>K</t>
  </si>
  <si>
    <t>Na</t>
  </si>
  <si>
    <t>total mass</t>
  </si>
  <si>
    <t>mass in g</t>
  </si>
  <si>
    <t>vol</t>
  </si>
  <si>
    <t>vol in cm^3</t>
  </si>
  <si>
    <t>density</t>
  </si>
  <si>
    <t>LiCl</t>
  </si>
  <si>
    <t>TimeStep</t>
  </si>
  <si>
    <t>v_T</t>
  </si>
  <si>
    <t>v_E</t>
  </si>
  <si>
    <t>v_V</t>
  </si>
  <si>
    <t>v_P</t>
  </si>
  <si>
    <t>c_nat[1]</t>
  </si>
  <si>
    <t>c_nat[2]</t>
  </si>
  <si>
    <t>c_nat[3]</t>
  </si>
  <si>
    <t>c_nat[4]</t>
  </si>
  <si>
    <t>mass (g)</t>
  </si>
  <si>
    <t>#</t>
  </si>
  <si>
    <t>Time-averaged</t>
  </si>
  <si>
    <t>data</t>
  </si>
  <si>
    <t>for</t>
  </si>
  <si>
    <t>fix</t>
  </si>
  <si>
    <t>c_PE</t>
  </si>
  <si>
    <t>c_P</t>
  </si>
  <si>
    <t>Li-Cl</t>
  </si>
  <si>
    <t>Li-Li</t>
  </si>
  <si>
    <t>Cl-Cl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</si>
</sst>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Sheet1!$D$26:$D$35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xVal>
          <c:yVal>
            <c:numRef>
              <c:f>Sheet1!$G$26:$G$35</c:f>
              <c:numCache>
                <c:formatCode>General</c:formatCode>
                <c:ptCount val="10"/>
                <c:pt idx="0">
                  <c:v>48293.3</c:v>
                </c:pt>
                <c:pt idx="1">
                  <c:v>49734.9</c:v>
                </c:pt>
                <c:pt idx="2">
                  <c:v>49519.9</c:v>
                </c:pt>
                <c:pt idx="3">
                  <c:v>50055.7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A-D54F-A9B4-CF39D6397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871343"/>
        <c:axId val="782872207"/>
      </c:scatterChart>
      <c:valAx>
        <c:axId val="78287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72207"/>
        <c:crosses val="autoZero"/>
        <c:crossBetween val="midCat"/>
      </c:valAx>
      <c:valAx>
        <c:axId val="78287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7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'pair functions'!$A$7:$A$107</c:f>
              <c:numCache>
                <c:formatCode>General</c:formatCode>
                <c:ptCount val="101"/>
                <c:pt idx="0">
                  <c:v>0.35000000000000003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0.60000000000000009</c:v>
                </c:pt>
                <c:pt idx="6">
                  <c:v>0.65000000000000013</c:v>
                </c:pt>
                <c:pt idx="7">
                  <c:v>0.70000000000000018</c:v>
                </c:pt>
                <c:pt idx="8">
                  <c:v>0.75000000000000022</c:v>
                </c:pt>
                <c:pt idx="9">
                  <c:v>0.80000000000000027</c:v>
                </c:pt>
                <c:pt idx="10">
                  <c:v>0.85000000000000031</c:v>
                </c:pt>
                <c:pt idx="11">
                  <c:v>0.90000000000000036</c:v>
                </c:pt>
                <c:pt idx="12">
                  <c:v>0.9500000000000004</c:v>
                </c:pt>
                <c:pt idx="13">
                  <c:v>1.0000000000000004</c:v>
                </c:pt>
                <c:pt idx="14">
                  <c:v>1.0500000000000005</c:v>
                </c:pt>
                <c:pt idx="15">
                  <c:v>1.1000000000000005</c:v>
                </c:pt>
                <c:pt idx="16">
                  <c:v>1.1500000000000006</c:v>
                </c:pt>
                <c:pt idx="17">
                  <c:v>1.2000000000000006</c:v>
                </c:pt>
                <c:pt idx="18">
                  <c:v>1.2500000000000007</c:v>
                </c:pt>
                <c:pt idx="19">
                  <c:v>1.3000000000000007</c:v>
                </c:pt>
                <c:pt idx="20">
                  <c:v>1.3500000000000008</c:v>
                </c:pt>
                <c:pt idx="21">
                  <c:v>1.4000000000000008</c:v>
                </c:pt>
                <c:pt idx="22">
                  <c:v>1.4500000000000008</c:v>
                </c:pt>
                <c:pt idx="23">
                  <c:v>1.5000000000000009</c:v>
                </c:pt>
                <c:pt idx="24">
                  <c:v>1.5500000000000009</c:v>
                </c:pt>
                <c:pt idx="25">
                  <c:v>1.600000000000001</c:v>
                </c:pt>
                <c:pt idx="26">
                  <c:v>1.650000000000001</c:v>
                </c:pt>
                <c:pt idx="27">
                  <c:v>1.7000000000000011</c:v>
                </c:pt>
                <c:pt idx="28">
                  <c:v>1.7500000000000011</c:v>
                </c:pt>
                <c:pt idx="29">
                  <c:v>1.8000000000000012</c:v>
                </c:pt>
                <c:pt idx="30">
                  <c:v>1.8500000000000012</c:v>
                </c:pt>
                <c:pt idx="31">
                  <c:v>1.9000000000000012</c:v>
                </c:pt>
                <c:pt idx="32">
                  <c:v>1.9500000000000013</c:v>
                </c:pt>
                <c:pt idx="33">
                  <c:v>2.0000000000000013</c:v>
                </c:pt>
                <c:pt idx="34">
                  <c:v>2.0500000000000012</c:v>
                </c:pt>
                <c:pt idx="35">
                  <c:v>2.100000000000001</c:v>
                </c:pt>
                <c:pt idx="36">
                  <c:v>2.1500000000000008</c:v>
                </c:pt>
                <c:pt idx="37">
                  <c:v>2.2000000000000006</c:v>
                </c:pt>
                <c:pt idx="38">
                  <c:v>2.2500000000000004</c:v>
                </c:pt>
                <c:pt idx="39">
                  <c:v>2.3000000000000003</c:v>
                </c:pt>
                <c:pt idx="40">
                  <c:v>2.35</c:v>
                </c:pt>
                <c:pt idx="41">
                  <c:v>2.4</c:v>
                </c:pt>
                <c:pt idx="42">
                  <c:v>2.4499999999999997</c:v>
                </c:pt>
                <c:pt idx="43">
                  <c:v>2.4999999999999996</c:v>
                </c:pt>
                <c:pt idx="44">
                  <c:v>2.5499999999999994</c:v>
                </c:pt>
                <c:pt idx="45">
                  <c:v>2.5999999999999992</c:v>
                </c:pt>
                <c:pt idx="46">
                  <c:v>2.649999999999999</c:v>
                </c:pt>
                <c:pt idx="47">
                  <c:v>2.6999999999999988</c:v>
                </c:pt>
                <c:pt idx="48">
                  <c:v>2.7499999999999987</c:v>
                </c:pt>
                <c:pt idx="49">
                  <c:v>2.7999999999999985</c:v>
                </c:pt>
                <c:pt idx="50">
                  <c:v>2.8499999999999983</c:v>
                </c:pt>
                <c:pt idx="51">
                  <c:v>2.8999999999999981</c:v>
                </c:pt>
                <c:pt idx="52">
                  <c:v>2.949999999999998</c:v>
                </c:pt>
                <c:pt idx="53">
                  <c:v>2.9999999999999978</c:v>
                </c:pt>
                <c:pt idx="54">
                  <c:v>3.0499999999999976</c:v>
                </c:pt>
                <c:pt idx="55">
                  <c:v>3.0999999999999974</c:v>
                </c:pt>
                <c:pt idx="56">
                  <c:v>3.1499999999999972</c:v>
                </c:pt>
                <c:pt idx="57">
                  <c:v>3.1999999999999971</c:v>
                </c:pt>
                <c:pt idx="58">
                  <c:v>3.2499999999999969</c:v>
                </c:pt>
                <c:pt idx="59">
                  <c:v>3.2999999999999967</c:v>
                </c:pt>
                <c:pt idx="60">
                  <c:v>3.3499999999999965</c:v>
                </c:pt>
                <c:pt idx="61">
                  <c:v>3.3999999999999964</c:v>
                </c:pt>
                <c:pt idx="62">
                  <c:v>3.4499999999999962</c:v>
                </c:pt>
                <c:pt idx="63">
                  <c:v>3.499999999999996</c:v>
                </c:pt>
                <c:pt idx="64">
                  <c:v>3.5499999999999958</c:v>
                </c:pt>
                <c:pt idx="65">
                  <c:v>3.5999999999999956</c:v>
                </c:pt>
                <c:pt idx="66">
                  <c:v>3.6499999999999955</c:v>
                </c:pt>
                <c:pt idx="67">
                  <c:v>3.6999999999999953</c:v>
                </c:pt>
                <c:pt idx="68">
                  <c:v>3.7499999999999951</c:v>
                </c:pt>
                <c:pt idx="69">
                  <c:v>3.7999999999999949</c:v>
                </c:pt>
                <c:pt idx="70">
                  <c:v>3.8499999999999948</c:v>
                </c:pt>
                <c:pt idx="71">
                  <c:v>3.8999999999999946</c:v>
                </c:pt>
                <c:pt idx="72">
                  <c:v>3.9499999999999944</c:v>
                </c:pt>
                <c:pt idx="73">
                  <c:v>3.9999999999999942</c:v>
                </c:pt>
                <c:pt idx="74">
                  <c:v>4.0499999999999945</c:v>
                </c:pt>
                <c:pt idx="75">
                  <c:v>4.0999999999999943</c:v>
                </c:pt>
                <c:pt idx="76">
                  <c:v>4.1499999999999941</c:v>
                </c:pt>
                <c:pt idx="77">
                  <c:v>4.199999999999994</c:v>
                </c:pt>
                <c:pt idx="78">
                  <c:v>4.2499999999999938</c:v>
                </c:pt>
                <c:pt idx="79">
                  <c:v>4.2999999999999936</c:v>
                </c:pt>
                <c:pt idx="80">
                  <c:v>4.3499999999999934</c:v>
                </c:pt>
                <c:pt idx="81">
                  <c:v>4.3999999999999932</c:v>
                </c:pt>
                <c:pt idx="82">
                  <c:v>4.4499999999999931</c:v>
                </c:pt>
                <c:pt idx="83">
                  <c:v>4.4999999999999929</c:v>
                </c:pt>
                <c:pt idx="84">
                  <c:v>4.5499999999999927</c:v>
                </c:pt>
                <c:pt idx="85">
                  <c:v>4.5999999999999925</c:v>
                </c:pt>
                <c:pt idx="86">
                  <c:v>4.6499999999999924</c:v>
                </c:pt>
                <c:pt idx="87">
                  <c:v>4.6999999999999922</c:v>
                </c:pt>
                <c:pt idx="88">
                  <c:v>4.749999999999992</c:v>
                </c:pt>
                <c:pt idx="89">
                  <c:v>4.7999999999999918</c:v>
                </c:pt>
                <c:pt idx="90">
                  <c:v>4.8499999999999917</c:v>
                </c:pt>
                <c:pt idx="91">
                  <c:v>4.8999999999999915</c:v>
                </c:pt>
                <c:pt idx="92">
                  <c:v>4.9499999999999913</c:v>
                </c:pt>
                <c:pt idx="93">
                  <c:v>4.9999999999999911</c:v>
                </c:pt>
                <c:pt idx="94">
                  <c:v>5.0499999999999909</c:v>
                </c:pt>
                <c:pt idx="95">
                  <c:v>5.0999999999999908</c:v>
                </c:pt>
                <c:pt idx="96">
                  <c:v>5.1499999999999906</c:v>
                </c:pt>
                <c:pt idx="97">
                  <c:v>5.1999999999999904</c:v>
                </c:pt>
                <c:pt idx="98">
                  <c:v>5.2499999999999902</c:v>
                </c:pt>
                <c:pt idx="99">
                  <c:v>5.2999999999999901</c:v>
                </c:pt>
                <c:pt idx="100">
                  <c:v>5.3499999999999899</c:v>
                </c:pt>
              </c:numCache>
            </c:numRef>
          </c:xVal>
          <c:yVal>
            <c:numRef>
              <c:f>'pair functions'!$C$7:$C$107</c:f>
              <c:numCache>
                <c:formatCode>0.00E+00</c:formatCode>
                <c:ptCount val="101"/>
                <c:pt idx="0">
                  <c:v>-137325000</c:v>
                </c:pt>
                <c:pt idx="1">
                  <c:v>-137325000</c:v>
                </c:pt>
                <c:pt idx="2">
                  <c:v>-74023300</c:v>
                </c:pt>
                <c:pt idx="3">
                  <c:v>-39340300</c:v>
                </c:pt>
                <c:pt idx="4">
                  <c:v>-20592900</c:v>
                </c:pt>
                <c:pt idx="5">
                  <c:v>-10604600</c:v>
                </c:pt>
                <c:pt idx="6">
                  <c:v>-5364880</c:v>
                </c:pt>
                <c:pt idx="7">
                  <c:v>-2661940</c:v>
                </c:pt>
                <c:pt idx="8">
                  <c:v>-1292790</c:v>
                </c:pt>
                <c:pt idx="9" formatCode="General">
                  <c:v>-612996</c:v>
                </c:pt>
                <c:pt idx="10" formatCode="General">
                  <c:v>-282865</c:v>
                </c:pt>
                <c:pt idx="11" formatCode="General">
                  <c:v>-126482</c:v>
                </c:pt>
                <c:pt idx="12" formatCode="General">
                  <c:v>-54474.5</c:v>
                </c:pt>
                <c:pt idx="13" formatCode="General">
                  <c:v>-22396.2</c:v>
                </c:pt>
                <c:pt idx="14" formatCode="General">
                  <c:v>-8661.18</c:v>
                </c:pt>
                <c:pt idx="15" formatCode="General">
                  <c:v>-3064.65</c:v>
                </c:pt>
                <c:pt idx="16" formatCode="General">
                  <c:v>-929.86599999999999</c:v>
                </c:pt>
                <c:pt idx="17" formatCode="General">
                  <c:v>-191.01300000000001</c:v>
                </c:pt>
                <c:pt idx="18" formatCode="General">
                  <c:v>24.188099999999999</c:v>
                </c:pt>
                <c:pt idx="19" formatCode="General">
                  <c:v>63.294800000000002</c:v>
                </c:pt>
                <c:pt idx="20" formatCode="General">
                  <c:v>54.081600000000002</c:v>
                </c:pt>
                <c:pt idx="21" formatCode="General">
                  <c:v>37.933700000000002</c:v>
                </c:pt>
                <c:pt idx="22" formatCode="General">
                  <c:v>25.228100000000001</c:v>
                </c:pt>
                <c:pt idx="23" formatCode="General">
                  <c:v>16.771100000000001</c:v>
                </c:pt>
                <c:pt idx="24" formatCode="General">
                  <c:v>11.2767</c:v>
                </c:pt>
                <c:pt idx="25" formatCode="General">
                  <c:v>7.5393600000000003</c:v>
                </c:pt>
                <c:pt idx="26" formatCode="General">
                  <c:v>4.8211599999999999</c:v>
                </c:pt>
                <c:pt idx="27" formatCode="General">
                  <c:v>2.73786</c:v>
                </c:pt>
                <c:pt idx="28" formatCode="General">
                  <c:v>1.1019399999999999</c:v>
                </c:pt>
                <c:pt idx="29" formatCode="General">
                  <c:v>-0.18223400000000001</c:v>
                </c:pt>
                <c:pt idx="30" formatCode="General">
                  <c:v>-1.17371</c:v>
                </c:pt>
                <c:pt idx="31" formatCode="General">
                  <c:v>-1.9194500000000001</c:v>
                </c:pt>
                <c:pt idx="32" formatCode="General">
                  <c:v>-2.4636300000000002</c:v>
                </c:pt>
                <c:pt idx="33" formatCode="General">
                  <c:v>-2.85066</c:v>
                </c:pt>
                <c:pt idx="34" formatCode="General">
                  <c:v>-3.1262599999999998</c:v>
                </c:pt>
                <c:pt idx="35" formatCode="General">
                  <c:v>-3.33162</c:v>
                </c:pt>
                <c:pt idx="36" formatCode="General">
                  <c:v>-3.4833500000000002</c:v>
                </c:pt>
                <c:pt idx="37" formatCode="General">
                  <c:v>-3.5904400000000001</c:v>
                </c:pt>
                <c:pt idx="38" formatCode="General">
                  <c:v>-3.6605099999999999</c:v>
                </c:pt>
                <c:pt idx="39" formatCode="General">
                  <c:v>-3.7000700000000002</c:v>
                </c:pt>
                <c:pt idx="40" formatCode="General">
                  <c:v>-3.71468</c:v>
                </c:pt>
                <c:pt idx="41" formatCode="General">
                  <c:v>-3.70906</c:v>
                </c:pt>
                <c:pt idx="42" formatCode="General">
                  <c:v>-3.6871700000000001</c:v>
                </c:pt>
                <c:pt idx="43" formatCode="General">
                  <c:v>-3.6523300000000001</c:v>
                </c:pt>
                <c:pt idx="44" formatCode="General">
                  <c:v>-3.6073</c:v>
                </c:pt>
                <c:pt idx="45" formatCode="General">
                  <c:v>-3.5543399999999998</c:v>
                </c:pt>
                <c:pt idx="46" formatCode="General">
                  <c:v>-3.4952700000000001</c:v>
                </c:pt>
                <c:pt idx="47" formatCode="General">
                  <c:v>-3.4315899999999999</c:v>
                </c:pt>
                <c:pt idx="48" formatCode="General">
                  <c:v>-3.3645200000000002</c:v>
                </c:pt>
                <c:pt idx="49" formatCode="General">
                  <c:v>-3.2950400000000002</c:v>
                </c:pt>
                <c:pt idx="50" formatCode="General">
                  <c:v>-3.2239499999999999</c:v>
                </c:pt>
                <c:pt idx="51" formatCode="General">
                  <c:v>-3.1518999999999999</c:v>
                </c:pt>
                <c:pt idx="52" formatCode="General">
                  <c:v>-3.07944</c:v>
                </c:pt>
                <c:pt idx="53" formatCode="General">
                  <c:v>-3.00705</c:v>
                </c:pt>
                <c:pt idx="54" formatCode="General">
                  <c:v>-2.9351099999999999</c:v>
                </c:pt>
                <c:pt idx="55" formatCode="General">
                  <c:v>-2.8639800000000002</c:v>
                </c:pt>
                <c:pt idx="56" formatCode="General">
                  <c:v>-2.7939400000000001</c:v>
                </c:pt>
                <c:pt idx="57" formatCode="General">
                  <c:v>-2.7252700000000001</c:v>
                </c:pt>
                <c:pt idx="58" formatCode="General">
                  <c:v>-2.6581999999999999</c:v>
                </c:pt>
                <c:pt idx="59" formatCode="General">
                  <c:v>-2.59293</c:v>
                </c:pt>
                <c:pt idx="60" formatCode="General">
                  <c:v>-2.52963</c:v>
                </c:pt>
                <c:pt idx="61" formatCode="General">
                  <c:v>-2.4684400000000002</c:v>
                </c:pt>
                <c:pt idx="62" formatCode="General">
                  <c:v>-2.4094699999999998</c:v>
                </c:pt>
                <c:pt idx="63" formatCode="General">
                  <c:v>-2.3527999999999998</c:v>
                </c:pt>
                <c:pt idx="64" formatCode="General">
                  <c:v>-2.29847</c:v>
                </c:pt>
                <c:pt idx="65" formatCode="General">
                  <c:v>-2.24648</c:v>
                </c:pt>
                <c:pt idx="66" formatCode="General">
                  <c:v>-2.1968399999999999</c:v>
                </c:pt>
                <c:pt idx="67" formatCode="General">
                  <c:v>-2.1494800000000001</c:v>
                </c:pt>
                <c:pt idx="68" formatCode="General">
                  <c:v>-2.10433</c:v>
                </c:pt>
                <c:pt idx="69" formatCode="General">
                  <c:v>-2.0613199999999998</c:v>
                </c:pt>
                <c:pt idx="70" formatCode="General">
                  <c:v>-2.02034</c:v>
                </c:pt>
                <c:pt idx="71" formatCode="General">
                  <c:v>-1.9812799999999999</c:v>
                </c:pt>
                <c:pt idx="72" formatCode="General">
                  <c:v>-1.94404</c:v>
                </c:pt>
                <c:pt idx="73" formatCode="General">
                  <c:v>-1.9085000000000001</c:v>
                </c:pt>
                <c:pt idx="74" formatCode="General">
                  <c:v>-1.8745700000000001</c:v>
                </c:pt>
                <c:pt idx="75" formatCode="General">
                  <c:v>-1.8421700000000001</c:v>
                </c:pt>
                <c:pt idx="76" formatCode="General">
                  <c:v>-1.8112200000000001</c:v>
                </c:pt>
                <c:pt idx="77" formatCode="General">
                  <c:v>-1.7816799999999999</c:v>
                </c:pt>
                <c:pt idx="78" formatCode="General">
                  <c:v>-1.75352</c:v>
                </c:pt>
                <c:pt idx="79" formatCode="General">
                  <c:v>-1.72671</c:v>
                </c:pt>
                <c:pt idx="80" formatCode="General">
                  <c:v>-1.7012400000000001</c:v>
                </c:pt>
                <c:pt idx="81" formatCode="General">
                  <c:v>-1.67713</c:v>
                </c:pt>
                <c:pt idx="82" formatCode="General">
                  <c:v>-1.6543600000000001</c:v>
                </c:pt>
                <c:pt idx="83" formatCode="General">
                  <c:v>-1.63293</c:v>
                </c:pt>
                <c:pt idx="84" formatCode="General">
                  <c:v>-1.61283</c:v>
                </c:pt>
                <c:pt idx="85" formatCode="General">
                  <c:v>-1.5940000000000001</c:v>
                </c:pt>
                <c:pt idx="86" formatCode="General">
                  <c:v>-1.57636</c:v>
                </c:pt>
                <c:pt idx="87" formatCode="General">
                  <c:v>-1.5598099999999999</c:v>
                </c:pt>
                <c:pt idx="88" formatCode="General">
                  <c:v>-1.5441800000000001</c:v>
                </c:pt>
                <c:pt idx="89" formatCode="General">
                  <c:v>-1.52928</c:v>
                </c:pt>
                <c:pt idx="90" formatCode="General">
                  <c:v>-1.5148900000000001</c:v>
                </c:pt>
                <c:pt idx="91" formatCode="General">
                  <c:v>-1.5007900000000001</c:v>
                </c:pt>
                <c:pt idx="92" formatCode="General">
                  <c:v>-1.48678</c:v>
                </c:pt>
                <c:pt idx="93" formatCode="General">
                  <c:v>-1.4726999999999999</c:v>
                </c:pt>
                <c:pt idx="94" formatCode="General">
                  <c:v>-1.4585300000000001</c:v>
                </c:pt>
                <c:pt idx="95" formatCode="General">
                  <c:v>-1.4444600000000001</c:v>
                </c:pt>
                <c:pt idx="96" formatCode="General">
                  <c:v>-1.4309700000000001</c:v>
                </c:pt>
                <c:pt idx="97" formatCode="General">
                  <c:v>-1.4189700000000001</c:v>
                </c:pt>
                <c:pt idx="98" formatCode="General">
                  <c:v>-1.40998</c:v>
                </c:pt>
                <c:pt idx="99" formatCode="General">
                  <c:v>-1.4063099999999999</c:v>
                </c:pt>
                <c:pt idx="100" formatCode="General">
                  <c:v>-1.4063099999999999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8-3143-BFDA-056C74CDA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98639"/>
        <c:axId val="1222487887"/>
      </c:scatterChart>
      <c:valAx>
        <c:axId val="12222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87887"/>
        <c:crosses val="autoZero"/>
        <c:crossBetween val="midCat"/>
      </c:valAx>
      <c:valAx>
        <c:axId val="1222487887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9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'pair functions'!$I$7:$I$107</c:f>
              <c:numCache>
                <c:formatCode>General</c:formatCode>
                <c:ptCount val="101"/>
                <c:pt idx="0">
                  <c:v>0.35000000000000003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0.60000000000000009</c:v>
                </c:pt>
                <c:pt idx="6">
                  <c:v>0.65000000000000013</c:v>
                </c:pt>
                <c:pt idx="7">
                  <c:v>0.70000000000000018</c:v>
                </c:pt>
                <c:pt idx="8">
                  <c:v>0.75000000000000022</c:v>
                </c:pt>
                <c:pt idx="9">
                  <c:v>0.80000000000000027</c:v>
                </c:pt>
                <c:pt idx="10">
                  <c:v>0.85000000000000031</c:v>
                </c:pt>
                <c:pt idx="11">
                  <c:v>0.90000000000000036</c:v>
                </c:pt>
                <c:pt idx="12">
                  <c:v>0.9500000000000004</c:v>
                </c:pt>
                <c:pt idx="13">
                  <c:v>1.0000000000000004</c:v>
                </c:pt>
                <c:pt idx="14">
                  <c:v>1.0500000000000005</c:v>
                </c:pt>
                <c:pt idx="15">
                  <c:v>1.1000000000000005</c:v>
                </c:pt>
                <c:pt idx="16">
                  <c:v>1.1500000000000006</c:v>
                </c:pt>
                <c:pt idx="17">
                  <c:v>1.2000000000000006</c:v>
                </c:pt>
                <c:pt idx="18">
                  <c:v>1.2500000000000007</c:v>
                </c:pt>
                <c:pt idx="19">
                  <c:v>1.3000000000000007</c:v>
                </c:pt>
                <c:pt idx="20">
                  <c:v>1.3500000000000008</c:v>
                </c:pt>
                <c:pt idx="21">
                  <c:v>1.4000000000000008</c:v>
                </c:pt>
                <c:pt idx="22">
                  <c:v>1.4500000000000008</c:v>
                </c:pt>
                <c:pt idx="23">
                  <c:v>1.5000000000000009</c:v>
                </c:pt>
                <c:pt idx="24">
                  <c:v>1.5500000000000009</c:v>
                </c:pt>
                <c:pt idx="25">
                  <c:v>1.600000000000001</c:v>
                </c:pt>
                <c:pt idx="26">
                  <c:v>1.650000000000001</c:v>
                </c:pt>
                <c:pt idx="27">
                  <c:v>1.7000000000000011</c:v>
                </c:pt>
                <c:pt idx="28">
                  <c:v>1.7500000000000011</c:v>
                </c:pt>
                <c:pt idx="29">
                  <c:v>1.8000000000000012</c:v>
                </c:pt>
                <c:pt idx="30">
                  <c:v>1.8500000000000012</c:v>
                </c:pt>
                <c:pt idx="31">
                  <c:v>1.9000000000000012</c:v>
                </c:pt>
                <c:pt idx="32">
                  <c:v>1.9500000000000013</c:v>
                </c:pt>
                <c:pt idx="33">
                  <c:v>2.0000000000000013</c:v>
                </c:pt>
                <c:pt idx="34">
                  <c:v>2.0500000000000012</c:v>
                </c:pt>
                <c:pt idx="35">
                  <c:v>2.100000000000001</c:v>
                </c:pt>
                <c:pt idx="36">
                  <c:v>2.1500000000000008</c:v>
                </c:pt>
                <c:pt idx="37">
                  <c:v>2.2000000000000006</c:v>
                </c:pt>
                <c:pt idx="38">
                  <c:v>2.2500000000000004</c:v>
                </c:pt>
                <c:pt idx="39">
                  <c:v>2.3000000000000003</c:v>
                </c:pt>
                <c:pt idx="40">
                  <c:v>2.35</c:v>
                </c:pt>
                <c:pt idx="41">
                  <c:v>2.4</c:v>
                </c:pt>
                <c:pt idx="42">
                  <c:v>2.4499999999999997</c:v>
                </c:pt>
                <c:pt idx="43">
                  <c:v>2.4999999999999996</c:v>
                </c:pt>
                <c:pt idx="44">
                  <c:v>2.5499999999999994</c:v>
                </c:pt>
                <c:pt idx="45">
                  <c:v>2.5999999999999992</c:v>
                </c:pt>
                <c:pt idx="46">
                  <c:v>2.649999999999999</c:v>
                </c:pt>
                <c:pt idx="47">
                  <c:v>2.6999999999999988</c:v>
                </c:pt>
                <c:pt idx="48">
                  <c:v>2.7499999999999987</c:v>
                </c:pt>
                <c:pt idx="49">
                  <c:v>2.7999999999999985</c:v>
                </c:pt>
                <c:pt idx="50">
                  <c:v>2.8499999999999983</c:v>
                </c:pt>
                <c:pt idx="51">
                  <c:v>2.8999999999999981</c:v>
                </c:pt>
                <c:pt idx="52">
                  <c:v>2.949999999999998</c:v>
                </c:pt>
                <c:pt idx="53">
                  <c:v>2.9999999999999978</c:v>
                </c:pt>
                <c:pt idx="54">
                  <c:v>3.0499999999999976</c:v>
                </c:pt>
                <c:pt idx="55">
                  <c:v>3.0999999999999974</c:v>
                </c:pt>
                <c:pt idx="56">
                  <c:v>3.1499999999999972</c:v>
                </c:pt>
                <c:pt idx="57">
                  <c:v>3.1999999999999971</c:v>
                </c:pt>
                <c:pt idx="58">
                  <c:v>3.2499999999999969</c:v>
                </c:pt>
                <c:pt idx="59">
                  <c:v>3.2999999999999967</c:v>
                </c:pt>
                <c:pt idx="60">
                  <c:v>3.3499999999999965</c:v>
                </c:pt>
                <c:pt idx="61">
                  <c:v>3.3999999999999964</c:v>
                </c:pt>
                <c:pt idx="62">
                  <c:v>3.4499999999999962</c:v>
                </c:pt>
                <c:pt idx="63">
                  <c:v>3.499999999999996</c:v>
                </c:pt>
                <c:pt idx="64">
                  <c:v>3.5499999999999958</c:v>
                </c:pt>
                <c:pt idx="65">
                  <c:v>3.5999999999999956</c:v>
                </c:pt>
                <c:pt idx="66">
                  <c:v>3.6499999999999955</c:v>
                </c:pt>
                <c:pt idx="67">
                  <c:v>3.6999999999999953</c:v>
                </c:pt>
                <c:pt idx="68">
                  <c:v>3.7499999999999951</c:v>
                </c:pt>
                <c:pt idx="69">
                  <c:v>3.7999999999999949</c:v>
                </c:pt>
                <c:pt idx="70">
                  <c:v>3.8499999999999948</c:v>
                </c:pt>
                <c:pt idx="71">
                  <c:v>3.8999999999999946</c:v>
                </c:pt>
                <c:pt idx="72">
                  <c:v>3.9499999999999944</c:v>
                </c:pt>
                <c:pt idx="73">
                  <c:v>3.9999999999999942</c:v>
                </c:pt>
                <c:pt idx="74">
                  <c:v>4.0499999999999945</c:v>
                </c:pt>
                <c:pt idx="75">
                  <c:v>4.0999999999999943</c:v>
                </c:pt>
                <c:pt idx="76">
                  <c:v>4.1499999999999941</c:v>
                </c:pt>
                <c:pt idx="77">
                  <c:v>4.199999999999994</c:v>
                </c:pt>
                <c:pt idx="78">
                  <c:v>4.2499999999999938</c:v>
                </c:pt>
                <c:pt idx="79">
                  <c:v>4.2999999999999936</c:v>
                </c:pt>
                <c:pt idx="80">
                  <c:v>4.3499999999999934</c:v>
                </c:pt>
                <c:pt idx="81">
                  <c:v>4.3999999999999932</c:v>
                </c:pt>
                <c:pt idx="82">
                  <c:v>4.4499999999999931</c:v>
                </c:pt>
                <c:pt idx="83">
                  <c:v>4.4999999999999929</c:v>
                </c:pt>
                <c:pt idx="84">
                  <c:v>4.5499999999999927</c:v>
                </c:pt>
                <c:pt idx="85">
                  <c:v>4.5999999999999925</c:v>
                </c:pt>
                <c:pt idx="86">
                  <c:v>4.6499999999999924</c:v>
                </c:pt>
                <c:pt idx="87">
                  <c:v>4.6999999999999922</c:v>
                </c:pt>
                <c:pt idx="88">
                  <c:v>4.749999999999992</c:v>
                </c:pt>
                <c:pt idx="89">
                  <c:v>4.7999999999999918</c:v>
                </c:pt>
                <c:pt idx="90">
                  <c:v>4.8499999999999917</c:v>
                </c:pt>
                <c:pt idx="91">
                  <c:v>4.8999999999999915</c:v>
                </c:pt>
                <c:pt idx="92">
                  <c:v>4.9499999999999913</c:v>
                </c:pt>
                <c:pt idx="93">
                  <c:v>4.9999999999999911</c:v>
                </c:pt>
                <c:pt idx="94">
                  <c:v>5.0499999999999909</c:v>
                </c:pt>
                <c:pt idx="95">
                  <c:v>5.0999999999999908</c:v>
                </c:pt>
                <c:pt idx="96">
                  <c:v>5.1499999999999906</c:v>
                </c:pt>
                <c:pt idx="97">
                  <c:v>5.1999999999999904</c:v>
                </c:pt>
                <c:pt idx="98">
                  <c:v>5.2499999999999902</c:v>
                </c:pt>
                <c:pt idx="99">
                  <c:v>5.2999999999999901</c:v>
                </c:pt>
                <c:pt idx="100">
                  <c:v>5.3499999999999899</c:v>
                </c:pt>
              </c:numCache>
            </c:numRef>
          </c:xVal>
          <c:yVal>
            <c:numRef>
              <c:f>'pair functions'!$K$7:$K$107</c:f>
              <c:numCache>
                <c:formatCode>0.00E+00</c:formatCode>
                <c:ptCount val="101"/>
                <c:pt idx="0">
                  <c:v>-72803100</c:v>
                </c:pt>
                <c:pt idx="1">
                  <c:v>-72803100</c:v>
                </c:pt>
                <c:pt idx="2">
                  <c:v>-43539300</c:v>
                </c:pt>
                <c:pt idx="3">
                  <c:v>-25847900</c:v>
                </c:pt>
                <c:pt idx="4">
                  <c:v>-15231700</c:v>
                </c:pt>
                <c:pt idx="5">
                  <c:v>-8909050</c:v>
                </c:pt>
                <c:pt idx="6">
                  <c:v>-5172090</c:v>
                </c:pt>
                <c:pt idx="7">
                  <c:v>-2980340</c:v>
                </c:pt>
                <c:pt idx="8">
                  <c:v>-1704760</c:v>
                </c:pt>
                <c:pt idx="9" formatCode="General">
                  <c:v>-968100</c:v>
                </c:pt>
                <c:pt idx="10" formatCode="General">
                  <c:v>-545920</c:v>
                </c:pt>
                <c:pt idx="11" formatCode="General">
                  <c:v>-305788</c:v>
                </c:pt>
                <c:pt idx="12" formatCode="General">
                  <c:v>-170202</c:v>
                </c:pt>
                <c:pt idx="13" formatCode="General">
                  <c:v>-94184.7</c:v>
                </c:pt>
                <c:pt idx="14" formatCode="General">
                  <c:v>-51848.3</c:v>
                </c:pt>
                <c:pt idx="15" formatCode="General">
                  <c:v>-28414.6</c:v>
                </c:pt>
                <c:pt idx="16" formatCode="General">
                  <c:v>-15515.2</c:v>
                </c:pt>
                <c:pt idx="17" formatCode="General">
                  <c:v>-8448.19</c:v>
                </c:pt>
                <c:pt idx="18" formatCode="General">
                  <c:v>-4591.4399999999996</c:v>
                </c:pt>
                <c:pt idx="19" formatCode="General">
                  <c:v>-2492.65</c:v>
                </c:pt>
                <c:pt idx="20" formatCode="General">
                  <c:v>-1352.57</c:v>
                </c:pt>
                <c:pt idx="21" formatCode="General">
                  <c:v>-733.70500000000004</c:v>
                </c:pt>
                <c:pt idx="22" formatCode="General">
                  <c:v>-397.69</c:v>
                </c:pt>
                <c:pt idx="23" formatCode="General">
                  <c:v>-215.06700000000001</c:v>
                </c:pt>
                <c:pt idx="24" formatCode="General">
                  <c:v>-115.682</c:v>
                </c:pt>
                <c:pt idx="25" formatCode="General">
                  <c:v>-61.5428</c:v>
                </c:pt>
                <c:pt idx="26" formatCode="General">
                  <c:v>-32.059899999999999</c:v>
                </c:pt>
                <c:pt idx="27" formatCode="General">
                  <c:v>-16.052399999999999</c:v>
                </c:pt>
                <c:pt idx="28" formatCode="General">
                  <c:v>-7.4292199999999999</c:v>
                </c:pt>
                <c:pt idx="29" formatCode="General">
                  <c:v>-2.8588800000000001</c:v>
                </c:pt>
                <c:pt idx="30" formatCode="General">
                  <c:v>-0.51143899999999998</c:v>
                </c:pt>
                <c:pt idx="31" formatCode="General">
                  <c:v>0.62205500000000002</c:v>
                </c:pt>
                <c:pt idx="32" formatCode="General">
                  <c:v>1.0992999999999999</c:v>
                </c:pt>
                <c:pt idx="33" formatCode="General">
                  <c:v>1.22854</c:v>
                </c:pt>
                <c:pt idx="34" formatCode="General">
                  <c:v>1.1795</c:v>
                </c:pt>
                <c:pt idx="35" formatCode="General">
                  <c:v>1.04474</c:v>
                </c:pt>
                <c:pt idx="36" formatCode="General">
                  <c:v>0.87383999999999995</c:v>
                </c:pt>
                <c:pt idx="37" formatCode="General">
                  <c:v>0.69257599999999997</c:v>
                </c:pt>
                <c:pt idx="38" formatCode="General">
                  <c:v>0.51367399999999996</c:v>
                </c:pt>
                <c:pt idx="39" formatCode="General">
                  <c:v>0.342864</c:v>
                </c:pt>
                <c:pt idx="40" formatCode="General">
                  <c:v>0.18224799999999999</c:v>
                </c:pt>
                <c:pt idx="41" formatCode="General">
                  <c:v>3.2153599999999997E-2</c:v>
                </c:pt>
                <c:pt idx="42" formatCode="General">
                  <c:v>-0.10788399999999999</c:v>
                </c:pt>
                <c:pt idx="43" formatCode="General">
                  <c:v>-0.23861399999999999</c:v>
                </c:pt>
                <c:pt idx="44" formatCode="General">
                  <c:v>-0.36083900000000002</c:v>
                </c:pt>
                <c:pt idx="45" formatCode="General">
                  <c:v>-0.47531000000000001</c:v>
                </c:pt>
                <c:pt idx="46" formatCode="General">
                  <c:v>-0.58270200000000005</c:v>
                </c:pt>
                <c:pt idx="47" formatCode="General">
                  <c:v>-0.68361400000000005</c:v>
                </c:pt>
                <c:pt idx="48" formatCode="General">
                  <c:v>-0.77857299999999996</c:v>
                </c:pt>
                <c:pt idx="49" formatCode="General">
                  <c:v>-0.86805399999999999</c:v>
                </c:pt>
                <c:pt idx="50" formatCode="General">
                  <c:v>-0.95247700000000002</c:v>
                </c:pt>
                <c:pt idx="51" formatCode="General">
                  <c:v>-1.0322199999999999</c:v>
                </c:pt>
                <c:pt idx="52" formatCode="General">
                  <c:v>-1.1076299999999999</c:v>
                </c:pt>
                <c:pt idx="53" formatCode="General">
                  <c:v>-1.17899</c:v>
                </c:pt>
                <c:pt idx="54" formatCode="General">
                  <c:v>-1.24657</c:v>
                </c:pt>
                <c:pt idx="55" formatCode="General">
                  <c:v>-1.3106100000000001</c:v>
                </c:pt>
                <c:pt idx="56" formatCode="General">
                  <c:v>-1.3712899999999999</c:v>
                </c:pt>
                <c:pt idx="57" formatCode="General">
                  <c:v>-1.42879</c:v>
                </c:pt>
                <c:pt idx="58" formatCode="General">
                  <c:v>-1.48326</c:v>
                </c:pt>
                <c:pt idx="59" formatCode="General">
                  <c:v>-1.53484</c:v>
                </c:pt>
                <c:pt idx="60" formatCode="General">
                  <c:v>-1.58365</c:v>
                </c:pt>
                <c:pt idx="61" formatCode="General">
                  <c:v>-1.6297999999999999</c:v>
                </c:pt>
                <c:pt idx="62" formatCode="General">
                  <c:v>-1.6734100000000001</c:v>
                </c:pt>
                <c:pt idx="63" formatCode="General">
                  <c:v>-1.7145900000000001</c:v>
                </c:pt>
                <c:pt idx="64" formatCode="General">
                  <c:v>-1.7534400000000001</c:v>
                </c:pt>
                <c:pt idx="65" formatCode="General">
                  <c:v>-1.7900700000000001</c:v>
                </c:pt>
                <c:pt idx="66" formatCode="General">
                  <c:v>-1.8246100000000001</c:v>
                </c:pt>
                <c:pt idx="67" formatCode="General">
                  <c:v>-1.85717</c:v>
                </c:pt>
                <c:pt idx="68" formatCode="General">
                  <c:v>-1.8878699999999999</c:v>
                </c:pt>
                <c:pt idx="69" formatCode="General">
                  <c:v>-1.91682</c:v>
                </c:pt>
                <c:pt idx="70" formatCode="General">
                  <c:v>-1.94414</c:v>
                </c:pt>
                <c:pt idx="71" formatCode="General">
                  <c:v>-1.9699500000000001</c:v>
                </c:pt>
                <c:pt idx="72" formatCode="General">
                  <c:v>-1.9943500000000001</c:v>
                </c:pt>
                <c:pt idx="73" formatCode="General">
                  <c:v>-2.0174400000000001</c:v>
                </c:pt>
                <c:pt idx="74" formatCode="General">
                  <c:v>-2.03932</c:v>
                </c:pt>
                <c:pt idx="75" formatCode="General">
                  <c:v>-2.06006</c:v>
                </c:pt>
                <c:pt idx="76" formatCode="General">
                  <c:v>-2.0797300000000001</c:v>
                </c:pt>
                <c:pt idx="77" formatCode="General">
                  <c:v>-2.0984099999999999</c:v>
                </c:pt>
                <c:pt idx="78" formatCode="General">
                  <c:v>-2.11612</c:v>
                </c:pt>
                <c:pt idx="79" formatCode="General">
                  <c:v>-2.13293</c:v>
                </c:pt>
                <c:pt idx="80" formatCode="General">
                  <c:v>-2.1488499999999999</c:v>
                </c:pt>
                <c:pt idx="81" formatCode="General">
                  <c:v>-2.1639400000000002</c:v>
                </c:pt>
                <c:pt idx="82" formatCode="General">
                  <c:v>-2.17821</c:v>
                </c:pt>
                <c:pt idx="83" formatCode="General">
                  <c:v>-2.1916899999999999</c:v>
                </c:pt>
                <c:pt idx="84" formatCode="General">
                  <c:v>-2.2044299999999999</c:v>
                </c:pt>
                <c:pt idx="85" formatCode="General">
                  <c:v>-2.2164600000000001</c:v>
                </c:pt>
                <c:pt idx="86" formatCode="General">
                  <c:v>-2.22784</c:v>
                </c:pt>
                <c:pt idx="87" formatCode="General">
                  <c:v>-2.2386200000000001</c:v>
                </c:pt>
                <c:pt idx="88" formatCode="General">
                  <c:v>-2.2488700000000001</c:v>
                </c:pt>
                <c:pt idx="89" formatCode="General">
                  <c:v>-2.25867</c:v>
                </c:pt>
                <c:pt idx="90" formatCode="General">
                  <c:v>-2.2680799999999999</c:v>
                </c:pt>
                <c:pt idx="91" formatCode="General">
                  <c:v>-2.27719</c:v>
                </c:pt>
                <c:pt idx="92" formatCode="General">
                  <c:v>-2.2860299999999998</c:v>
                </c:pt>
                <c:pt idx="93" formatCode="General">
                  <c:v>-2.29461</c:v>
                </c:pt>
                <c:pt idx="94" formatCode="General">
                  <c:v>-2.3029000000000002</c:v>
                </c:pt>
                <c:pt idx="95" formatCode="General">
                  <c:v>-2.3107500000000001</c:v>
                </c:pt>
                <c:pt idx="96" formatCode="General">
                  <c:v>-2.31792</c:v>
                </c:pt>
                <c:pt idx="97" formatCode="General">
                  <c:v>-2.3239899999999998</c:v>
                </c:pt>
                <c:pt idx="98" formatCode="General">
                  <c:v>-2.3283299999999998</c:v>
                </c:pt>
                <c:pt idx="99" formatCode="General">
                  <c:v>-2.3300399999999999</c:v>
                </c:pt>
                <c:pt idx="100" formatCode="General">
                  <c:v>-2.3300399999999999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2-9042-9C86-3FEF84FB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98639"/>
        <c:axId val="1222487887"/>
      </c:scatterChart>
      <c:valAx>
        <c:axId val="12222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87887"/>
        <c:crosses val="autoZero"/>
        <c:crossBetween val="midCat"/>
      </c:valAx>
      <c:valAx>
        <c:axId val="1222487887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9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'pair functions'!$Q$7:$Q$107</c:f>
              <c:numCache>
                <c:formatCode>General</c:formatCode>
                <c:ptCount val="101"/>
                <c:pt idx="0">
                  <c:v>0.35000000000000003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0.60000000000000009</c:v>
                </c:pt>
                <c:pt idx="6">
                  <c:v>0.65000000000000013</c:v>
                </c:pt>
                <c:pt idx="7">
                  <c:v>0.70000000000000018</c:v>
                </c:pt>
                <c:pt idx="8">
                  <c:v>0.75000000000000022</c:v>
                </c:pt>
                <c:pt idx="9">
                  <c:v>0.80000000000000027</c:v>
                </c:pt>
                <c:pt idx="10">
                  <c:v>0.85000000000000031</c:v>
                </c:pt>
                <c:pt idx="11">
                  <c:v>0.90000000000000036</c:v>
                </c:pt>
                <c:pt idx="12">
                  <c:v>0.9500000000000004</c:v>
                </c:pt>
                <c:pt idx="13">
                  <c:v>1.0000000000000004</c:v>
                </c:pt>
                <c:pt idx="14">
                  <c:v>1.0500000000000005</c:v>
                </c:pt>
                <c:pt idx="15">
                  <c:v>1.1000000000000005</c:v>
                </c:pt>
                <c:pt idx="16">
                  <c:v>1.1500000000000006</c:v>
                </c:pt>
                <c:pt idx="17">
                  <c:v>1.2000000000000006</c:v>
                </c:pt>
                <c:pt idx="18">
                  <c:v>1.2500000000000007</c:v>
                </c:pt>
                <c:pt idx="19">
                  <c:v>1.3000000000000007</c:v>
                </c:pt>
                <c:pt idx="20">
                  <c:v>1.3500000000000008</c:v>
                </c:pt>
                <c:pt idx="21">
                  <c:v>1.4000000000000008</c:v>
                </c:pt>
                <c:pt idx="22">
                  <c:v>1.4500000000000008</c:v>
                </c:pt>
                <c:pt idx="23">
                  <c:v>1.5000000000000009</c:v>
                </c:pt>
                <c:pt idx="24">
                  <c:v>1.5500000000000009</c:v>
                </c:pt>
                <c:pt idx="25">
                  <c:v>1.600000000000001</c:v>
                </c:pt>
                <c:pt idx="26">
                  <c:v>1.650000000000001</c:v>
                </c:pt>
                <c:pt idx="27">
                  <c:v>1.7000000000000011</c:v>
                </c:pt>
                <c:pt idx="28">
                  <c:v>1.7500000000000011</c:v>
                </c:pt>
                <c:pt idx="29">
                  <c:v>1.8000000000000012</c:v>
                </c:pt>
                <c:pt idx="30">
                  <c:v>1.8500000000000012</c:v>
                </c:pt>
                <c:pt idx="31">
                  <c:v>1.9000000000000012</c:v>
                </c:pt>
                <c:pt idx="32">
                  <c:v>1.9500000000000013</c:v>
                </c:pt>
                <c:pt idx="33">
                  <c:v>2.0000000000000013</c:v>
                </c:pt>
                <c:pt idx="34">
                  <c:v>2.0500000000000012</c:v>
                </c:pt>
                <c:pt idx="35">
                  <c:v>2.100000000000001</c:v>
                </c:pt>
                <c:pt idx="36">
                  <c:v>2.1500000000000008</c:v>
                </c:pt>
                <c:pt idx="37">
                  <c:v>2.2000000000000006</c:v>
                </c:pt>
                <c:pt idx="38">
                  <c:v>2.2500000000000004</c:v>
                </c:pt>
                <c:pt idx="39">
                  <c:v>2.3000000000000003</c:v>
                </c:pt>
                <c:pt idx="40">
                  <c:v>2.35</c:v>
                </c:pt>
                <c:pt idx="41">
                  <c:v>2.4</c:v>
                </c:pt>
                <c:pt idx="42">
                  <c:v>2.4499999999999997</c:v>
                </c:pt>
                <c:pt idx="43">
                  <c:v>2.4999999999999996</c:v>
                </c:pt>
                <c:pt idx="44">
                  <c:v>2.5499999999999994</c:v>
                </c:pt>
                <c:pt idx="45">
                  <c:v>2.5999999999999992</c:v>
                </c:pt>
                <c:pt idx="46">
                  <c:v>2.649999999999999</c:v>
                </c:pt>
                <c:pt idx="47">
                  <c:v>2.6999999999999988</c:v>
                </c:pt>
                <c:pt idx="48">
                  <c:v>2.7499999999999987</c:v>
                </c:pt>
                <c:pt idx="49">
                  <c:v>2.7999999999999985</c:v>
                </c:pt>
                <c:pt idx="50">
                  <c:v>2.8499999999999983</c:v>
                </c:pt>
                <c:pt idx="51">
                  <c:v>2.8999999999999981</c:v>
                </c:pt>
                <c:pt idx="52">
                  <c:v>2.949999999999998</c:v>
                </c:pt>
                <c:pt idx="53">
                  <c:v>2.9999999999999978</c:v>
                </c:pt>
                <c:pt idx="54">
                  <c:v>3.0499999999999976</c:v>
                </c:pt>
                <c:pt idx="55">
                  <c:v>3.0999999999999974</c:v>
                </c:pt>
                <c:pt idx="56">
                  <c:v>3.1499999999999972</c:v>
                </c:pt>
                <c:pt idx="57">
                  <c:v>3.1999999999999971</c:v>
                </c:pt>
                <c:pt idx="58">
                  <c:v>3.2499999999999969</c:v>
                </c:pt>
                <c:pt idx="59">
                  <c:v>3.2999999999999967</c:v>
                </c:pt>
                <c:pt idx="60">
                  <c:v>3.3499999999999965</c:v>
                </c:pt>
                <c:pt idx="61">
                  <c:v>3.3999999999999964</c:v>
                </c:pt>
                <c:pt idx="62">
                  <c:v>3.4499999999999962</c:v>
                </c:pt>
                <c:pt idx="63">
                  <c:v>3.499999999999996</c:v>
                </c:pt>
                <c:pt idx="64">
                  <c:v>3.5499999999999958</c:v>
                </c:pt>
                <c:pt idx="65">
                  <c:v>3.5999999999999956</c:v>
                </c:pt>
                <c:pt idx="66">
                  <c:v>3.6499999999999955</c:v>
                </c:pt>
                <c:pt idx="67">
                  <c:v>3.6999999999999953</c:v>
                </c:pt>
                <c:pt idx="68">
                  <c:v>3.7499999999999951</c:v>
                </c:pt>
                <c:pt idx="69">
                  <c:v>3.7999999999999949</c:v>
                </c:pt>
                <c:pt idx="70">
                  <c:v>3.8499999999999948</c:v>
                </c:pt>
                <c:pt idx="71">
                  <c:v>3.8999999999999946</c:v>
                </c:pt>
                <c:pt idx="72">
                  <c:v>3.9499999999999944</c:v>
                </c:pt>
                <c:pt idx="73">
                  <c:v>3.9999999999999942</c:v>
                </c:pt>
                <c:pt idx="74">
                  <c:v>4.0499999999999945</c:v>
                </c:pt>
                <c:pt idx="75">
                  <c:v>4.0999999999999943</c:v>
                </c:pt>
                <c:pt idx="76">
                  <c:v>4.1499999999999941</c:v>
                </c:pt>
                <c:pt idx="77">
                  <c:v>4.199999999999994</c:v>
                </c:pt>
                <c:pt idx="78">
                  <c:v>4.2499999999999938</c:v>
                </c:pt>
                <c:pt idx="79">
                  <c:v>4.2999999999999936</c:v>
                </c:pt>
                <c:pt idx="80">
                  <c:v>4.3499999999999934</c:v>
                </c:pt>
                <c:pt idx="81">
                  <c:v>4.3999999999999932</c:v>
                </c:pt>
                <c:pt idx="82">
                  <c:v>4.4499999999999931</c:v>
                </c:pt>
                <c:pt idx="83">
                  <c:v>4.4999999999999929</c:v>
                </c:pt>
                <c:pt idx="84">
                  <c:v>4.5499999999999927</c:v>
                </c:pt>
                <c:pt idx="85">
                  <c:v>4.5999999999999925</c:v>
                </c:pt>
                <c:pt idx="86">
                  <c:v>4.6499999999999924</c:v>
                </c:pt>
                <c:pt idx="87">
                  <c:v>4.6999999999999922</c:v>
                </c:pt>
                <c:pt idx="88">
                  <c:v>4.749999999999992</c:v>
                </c:pt>
                <c:pt idx="89">
                  <c:v>4.7999999999999918</c:v>
                </c:pt>
                <c:pt idx="90">
                  <c:v>4.8499999999999917</c:v>
                </c:pt>
                <c:pt idx="91">
                  <c:v>4.8999999999999915</c:v>
                </c:pt>
                <c:pt idx="92">
                  <c:v>4.9499999999999913</c:v>
                </c:pt>
                <c:pt idx="93">
                  <c:v>4.9999999999999911</c:v>
                </c:pt>
                <c:pt idx="94">
                  <c:v>5.0499999999999909</c:v>
                </c:pt>
                <c:pt idx="95">
                  <c:v>5.0999999999999908</c:v>
                </c:pt>
                <c:pt idx="96">
                  <c:v>5.1499999999999906</c:v>
                </c:pt>
                <c:pt idx="97">
                  <c:v>5.1999999999999904</c:v>
                </c:pt>
                <c:pt idx="98">
                  <c:v>5.2499999999999902</c:v>
                </c:pt>
                <c:pt idx="99">
                  <c:v>5.2999999999999901</c:v>
                </c:pt>
                <c:pt idx="100">
                  <c:v>5.3499999999999899</c:v>
                </c:pt>
              </c:numCache>
            </c:numRef>
          </c:xVal>
          <c:yVal>
            <c:numRef>
              <c:f>'pair functions'!$S$7:$S$107</c:f>
              <c:numCache>
                <c:formatCode>0.00E+00</c:formatCode>
                <c:ptCount val="101"/>
                <c:pt idx="0">
                  <c:v>-42823400000</c:v>
                </c:pt>
                <c:pt idx="1">
                  <c:v>-42823400000</c:v>
                </c:pt>
                <c:pt idx="2">
                  <c:v>-23776600000</c:v>
                </c:pt>
                <c:pt idx="3">
                  <c:v>-13054500000</c:v>
                </c:pt>
                <c:pt idx="4">
                  <c:v>-7084470000</c:v>
                </c:pt>
                <c:pt idx="5">
                  <c:v>-3798230000</c:v>
                </c:pt>
                <c:pt idx="6">
                  <c:v>-2010750000</c:v>
                </c:pt>
                <c:pt idx="7">
                  <c:v>-1050520000</c:v>
                </c:pt>
                <c:pt idx="8">
                  <c:v>-541360000</c:v>
                </c:pt>
                <c:pt idx="9">
                  <c:v>-275015000</c:v>
                </c:pt>
                <c:pt idx="10">
                  <c:v>-137651000</c:v>
                </c:pt>
                <c:pt idx="11">
                  <c:v>-67847300</c:v>
                </c:pt>
                <c:pt idx="12">
                  <c:v>-32916300</c:v>
                </c:pt>
                <c:pt idx="13">
                  <c:v>-15713200</c:v>
                </c:pt>
                <c:pt idx="14">
                  <c:v>-7379170</c:v>
                </c:pt>
                <c:pt idx="15">
                  <c:v>-3409350</c:v>
                </c:pt>
                <c:pt idx="16">
                  <c:v>-1550390</c:v>
                </c:pt>
                <c:pt idx="17" formatCode="General">
                  <c:v>-694564</c:v>
                </c:pt>
                <c:pt idx="18" formatCode="General">
                  <c:v>-306998</c:v>
                </c:pt>
                <c:pt idx="19" formatCode="General">
                  <c:v>-134162</c:v>
                </c:pt>
                <c:pt idx="20" formatCode="General">
                  <c:v>-58118.400000000001</c:v>
                </c:pt>
                <c:pt idx="21" formatCode="General">
                  <c:v>-25020.3</c:v>
                </c:pt>
                <c:pt idx="22" formatCode="General">
                  <c:v>-10720.9</c:v>
                </c:pt>
                <c:pt idx="23" formatCode="General">
                  <c:v>-4567.7</c:v>
                </c:pt>
                <c:pt idx="24" formatCode="General">
                  <c:v>-1924.47</c:v>
                </c:pt>
                <c:pt idx="25" formatCode="General">
                  <c:v>-791.89200000000005</c:v>
                </c:pt>
                <c:pt idx="26" formatCode="General">
                  <c:v>-310.84100000000001</c:v>
                </c:pt>
                <c:pt idx="27" formatCode="General">
                  <c:v>-111.233</c:v>
                </c:pt>
                <c:pt idx="28" formatCode="General">
                  <c:v>-32.529200000000003</c:v>
                </c:pt>
                <c:pt idx="29" formatCode="General">
                  <c:v>-4.6162099999999997</c:v>
                </c:pt>
                <c:pt idx="30" formatCode="General">
                  <c:v>3.0927699999999998</c:v>
                </c:pt>
                <c:pt idx="31" formatCode="General">
                  <c:v>3.67659</c:v>
                </c:pt>
                <c:pt idx="32" formatCode="General">
                  <c:v>2.42821</c:v>
                </c:pt>
                <c:pt idx="33" formatCode="General">
                  <c:v>1.2353700000000001</c:v>
                </c:pt>
                <c:pt idx="34" formatCode="General">
                  <c:v>0.57354300000000003</c:v>
                </c:pt>
                <c:pt idx="35" formatCode="General">
                  <c:v>0.40065499999999998</c:v>
                </c:pt>
                <c:pt idx="36" formatCode="General">
                  <c:v>0.53904600000000003</c:v>
                </c:pt>
                <c:pt idx="37" formatCode="General">
                  <c:v>0.82064599999999999</c:v>
                </c:pt>
                <c:pt idx="38" formatCode="General">
                  <c:v>1.1278900000000001</c:v>
                </c:pt>
                <c:pt idx="39" formatCode="General">
                  <c:v>1.3934500000000001</c:v>
                </c:pt>
                <c:pt idx="40" formatCode="General">
                  <c:v>1.5874299999999999</c:v>
                </c:pt>
                <c:pt idx="41" formatCode="General">
                  <c:v>1.70366</c:v>
                </c:pt>
                <c:pt idx="42" formatCode="General">
                  <c:v>1.7490699999999999</c:v>
                </c:pt>
                <c:pt idx="43" formatCode="General">
                  <c:v>1.73645</c:v>
                </c:pt>
                <c:pt idx="44" formatCode="General">
                  <c:v>1.6801699999999999</c:v>
                </c:pt>
                <c:pt idx="45" formatCode="General">
                  <c:v>1.59379</c:v>
                </c:pt>
                <c:pt idx="46" formatCode="General">
                  <c:v>1.48899</c:v>
                </c:pt>
                <c:pt idx="47" formatCode="General">
                  <c:v>1.3751199999999999</c:v>
                </c:pt>
                <c:pt idx="48" formatCode="General">
                  <c:v>1.25928</c:v>
                </c:pt>
                <c:pt idx="49" formatCode="General">
                  <c:v>1.14653</c:v>
                </c:pt>
                <c:pt idx="50" formatCode="General">
                  <c:v>1.0401199999999999</c:v>
                </c:pt>
                <c:pt idx="51" formatCode="General">
                  <c:v>0.94192299999999995</c:v>
                </c:pt>
                <c:pt idx="52" formatCode="General">
                  <c:v>0.85267700000000002</c:v>
                </c:pt>
                <c:pt idx="53" formatCode="General">
                  <c:v>0.77231899999999998</c:v>
                </c:pt>
                <c:pt idx="54" formatCode="General">
                  <c:v>0.700241</c:v>
                </c:pt>
                <c:pt idx="55" formatCode="General">
                  <c:v>0.63551199999999997</c:v>
                </c:pt>
                <c:pt idx="56" formatCode="General">
                  <c:v>0.57706299999999999</c:v>
                </c:pt>
                <c:pt idx="57" formatCode="General">
                  <c:v>0.52381699999999998</c:v>
                </c:pt>
                <c:pt idx="58" formatCode="General">
                  <c:v>0.47478900000000002</c:v>
                </c:pt>
                <c:pt idx="59" formatCode="General">
                  <c:v>0.42914000000000002</c:v>
                </c:pt>
                <c:pt idx="60" formatCode="General">
                  <c:v>0.38620399999999999</c:v>
                </c:pt>
                <c:pt idx="61" formatCode="General">
                  <c:v>0.34548699999999999</c:v>
                </c:pt>
                <c:pt idx="62" formatCode="General">
                  <c:v>0.30664999999999998</c:v>
                </c:pt>
                <c:pt idx="63" formatCode="General">
                  <c:v>0.269484</c:v>
                </c:pt>
                <c:pt idx="64" formatCode="General">
                  <c:v>0.233877</c:v>
                </c:pt>
                <c:pt idx="65" formatCode="General">
                  <c:v>0.19977600000000001</c:v>
                </c:pt>
                <c:pt idx="66" formatCode="General">
                  <c:v>0.16716500000000001</c:v>
                </c:pt>
                <c:pt idx="67" formatCode="General">
                  <c:v>0.13603000000000001</c:v>
                </c:pt>
                <c:pt idx="68" formatCode="General">
                  <c:v>0.106348</c:v>
                </c:pt>
                <c:pt idx="69" formatCode="General">
                  <c:v>7.8070799999999996E-2</c:v>
                </c:pt>
                <c:pt idx="70" formatCode="General">
                  <c:v>5.1117599999999999E-2</c:v>
                </c:pt>
                <c:pt idx="71" formatCode="General">
                  <c:v>2.5376900000000001E-2</c:v>
                </c:pt>
                <c:pt idx="72" formatCode="General">
                  <c:v>7.0937799999999998E-4</c:v>
                </c:pt>
                <c:pt idx="73" formatCode="General">
                  <c:v>-2.30438E-2</c:v>
                </c:pt>
                <c:pt idx="74" formatCode="General">
                  <c:v>-4.6050099999999997E-2</c:v>
                </c:pt>
                <c:pt idx="75" formatCode="General">
                  <c:v>-6.8473500000000007E-2</c:v>
                </c:pt>
                <c:pt idx="76" formatCode="General">
                  <c:v>-9.0462000000000001E-2</c:v>
                </c:pt>
                <c:pt idx="77" formatCode="General">
                  <c:v>-0.112136</c:v>
                </c:pt>
                <c:pt idx="78" formatCode="General">
                  <c:v>-0.133579</c:v>
                </c:pt>
                <c:pt idx="79" formatCode="General">
                  <c:v>-0.154831</c:v>
                </c:pt>
                <c:pt idx="80" formatCode="General">
                  <c:v>-0.17588799999999999</c:v>
                </c:pt>
                <c:pt idx="81" formatCode="General">
                  <c:v>-0.19670199999999999</c:v>
                </c:pt>
                <c:pt idx="82" formatCode="General">
                  <c:v>-0.217191</c:v>
                </c:pt>
                <c:pt idx="83" formatCode="General">
                  <c:v>-0.23724700000000001</c:v>
                </c:pt>
                <c:pt idx="84" formatCode="General">
                  <c:v>-0.25675500000000001</c:v>
                </c:pt>
                <c:pt idx="85" formatCode="General">
                  <c:v>-0.27560699999999999</c:v>
                </c:pt>
                <c:pt idx="86" formatCode="General">
                  <c:v>-0.29372399999999999</c:v>
                </c:pt>
                <c:pt idx="87" formatCode="General">
                  <c:v>-0.31107400000000002</c:v>
                </c:pt>
                <c:pt idx="88" formatCode="General">
                  <c:v>-0.327685</c:v>
                </c:pt>
                <c:pt idx="89" formatCode="General">
                  <c:v>-0.34365499999999999</c:v>
                </c:pt>
                <c:pt idx="90" formatCode="General">
                  <c:v>-0.359153</c:v>
                </c:pt>
                <c:pt idx="91" formatCode="General">
                  <c:v>-0.37440299999999999</c:v>
                </c:pt>
                <c:pt idx="92" formatCode="General">
                  <c:v>-0.389652</c:v>
                </c:pt>
                <c:pt idx="93" formatCode="General">
                  <c:v>-0.40512100000000001</c:v>
                </c:pt>
                <c:pt idx="94" formatCode="General">
                  <c:v>-0.42091600000000001</c:v>
                </c:pt>
                <c:pt idx="95" formatCode="General">
                  <c:v>-0.43691799999999997</c:v>
                </c:pt>
                <c:pt idx="96" formatCode="General">
                  <c:v>-0.45262599999999997</c:v>
                </c:pt>
                <c:pt idx="97" formatCode="General">
                  <c:v>-0.46695500000000001</c:v>
                </c:pt>
                <c:pt idx="98" formatCode="General">
                  <c:v>-0.47797600000000001</c:v>
                </c:pt>
                <c:pt idx="99" formatCode="General">
                  <c:v>-0.48259000000000002</c:v>
                </c:pt>
                <c:pt idx="100" formatCode="General">
                  <c:v>-0.48259000000000002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6-964B-BB02-6DA52838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98639"/>
        <c:axId val="1222487887"/>
      </c:scatterChart>
      <c:valAx>
        <c:axId val="12222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87887"/>
        <c:crosses val="autoZero"/>
        <c:crossBetween val="midCat"/>
      </c:valAx>
      <c:valAx>
        <c:axId val="1222487887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9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23</xdr:row>
      <xdr:rowOff>120650</xdr:rowOff>
    </xdr:from>
    <xdr:to>
      <xdr:col>18</xdr:col>
      <xdr:colOff>501650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35AE8-19DE-2E20-D2C3-879288EF1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69850</xdr:rowOff>
    </xdr:from>
    <xdr:to>
      <xdr:col>6</xdr:col>
      <xdr:colOff>317500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12AAE-4CE8-4C4F-15A3-19432FCE6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14</xdr:col>
      <xdr:colOff>222250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04EB0-8E6E-1948-B8A5-BB36E5CF1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21</xdr:col>
      <xdr:colOff>222250</xdr:colOff>
      <xdr:row>30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FA38A7-6D27-F94B-B100-15366657B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59FA8-5296-0A48-BA21-323383BBE567}">
  <dimension ref="B3:N29"/>
  <sheetViews>
    <sheetView topLeftCell="A3" workbookViewId="0">
      <selection activeCell="D26" sqref="D26:L29"/>
    </sheetView>
  </sheetViews>
  <sheetFormatPr baseColWidth="10" defaultRowHeight="16" x14ac:dyDescent="0.2"/>
  <cols>
    <col min="4" max="4" width="12.1640625" bestFit="1" customWidth="1"/>
    <col min="13" max="13" width="12.1640625" bestFit="1" customWidth="1"/>
  </cols>
  <sheetData>
    <row r="3" spans="2:6" x14ac:dyDescent="0.2">
      <c r="B3" t="s">
        <v>2</v>
      </c>
      <c r="C3">
        <v>1</v>
      </c>
      <c r="D3">
        <v>6.94</v>
      </c>
      <c r="E3" t="s">
        <v>3</v>
      </c>
      <c r="F3" t="s">
        <v>0</v>
      </c>
    </row>
    <row r="4" spans="2:6" x14ac:dyDescent="0.2">
      <c r="B4" t="s">
        <v>2</v>
      </c>
      <c r="C4">
        <v>2</v>
      </c>
      <c r="D4">
        <v>39.1</v>
      </c>
      <c r="E4" t="s">
        <v>3</v>
      </c>
      <c r="F4" t="s">
        <v>4</v>
      </c>
    </row>
    <row r="5" spans="2:6" x14ac:dyDescent="0.2">
      <c r="B5" t="s">
        <v>2</v>
      </c>
      <c r="C5">
        <v>3</v>
      </c>
      <c r="D5">
        <v>22.99</v>
      </c>
      <c r="E5" t="s">
        <v>3</v>
      </c>
      <c r="F5" t="s">
        <v>5</v>
      </c>
    </row>
    <row r="6" spans="2:6" x14ac:dyDescent="0.2">
      <c r="B6" t="s">
        <v>2</v>
      </c>
      <c r="C6">
        <v>4</v>
      </c>
      <c r="D6">
        <v>35.450000000000003</v>
      </c>
      <c r="E6" t="s">
        <v>3</v>
      </c>
      <c r="F6" t="s">
        <v>1</v>
      </c>
    </row>
    <row r="8" spans="2:6" x14ac:dyDescent="0.2">
      <c r="C8" t="s">
        <v>6</v>
      </c>
      <c r="D8">
        <f>(2048-430)*D3+430*D4+2048*D6</f>
        <v>100643.52</v>
      </c>
    </row>
    <row r="9" spans="2:6" x14ac:dyDescent="0.2">
      <c r="C9" t="s">
        <v>7</v>
      </c>
      <c r="D9">
        <f>D8*(1.6605E-24)</f>
        <v>1.6711856496000002E-19</v>
      </c>
    </row>
    <row r="11" spans="2:6" x14ac:dyDescent="0.2">
      <c r="C11" t="s">
        <v>8</v>
      </c>
      <c r="D11">
        <v>113793.76</v>
      </c>
    </row>
    <row r="12" spans="2:6" x14ac:dyDescent="0.2">
      <c r="C12" t="s">
        <v>9</v>
      </c>
      <c r="D12">
        <f>D11*1E-24</f>
        <v>1.1379375999999998E-19</v>
      </c>
    </row>
    <row r="14" spans="2:6" x14ac:dyDescent="0.2">
      <c r="C14" t="s">
        <v>10</v>
      </c>
      <c r="D14">
        <f>D9/D12</f>
        <v>1.4686092186425692</v>
      </c>
    </row>
    <row r="17" spans="2:14" x14ac:dyDescent="0.2">
      <c r="C17" t="s">
        <v>11</v>
      </c>
    </row>
    <row r="18" spans="2:14" x14ac:dyDescent="0.2">
      <c r="C18" t="s">
        <v>12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18</v>
      </c>
      <c r="J18" t="s">
        <v>19</v>
      </c>
      <c r="K18" t="s">
        <v>20</v>
      </c>
      <c r="L18" t="s">
        <v>2</v>
      </c>
      <c r="M18" t="s">
        <v>21</v>
      </c>
      <c r="N18" t="s">
        <v>10</v>
      </c>
    </row>
    <row r="19" spans="2:14" x14ac:dyDescent="0.2">
      <c r="B19">
        <v>1200</v>
      </c>
      <c r="L19">
        <f>H19*$D$3+I19*$D$4+J19*$D$5+K19*$D$6</f>
        <v>0</v>
      </c>
      <c r="M19">
        <f>L19*1.66E-24</f>
        <v>0</v>
      </c>
      <c r="N19" t="e">
        <f>M19/(F19*1E-24)</f>
        <v>#DIV/0!</v>
      </c>
    </row>
    <row r="20" spans="2:14" x14ac:dyDescent="0.2">
      <c r="B20">
        <v>1300</v>
      </c>
      <c r="L20">
        <f t="shared" ref="L20:L22" si="0">H20*$D$3+I20*$D$4+J20*$D$5+K20*$D$6</f>
        <v>0</v>
      </c>
      <c r="M20">
        <f t="shared" ref="M20:M22" si="1">L20*1.66E-24</f>
        <v>0</v>
      </c>
      <c r="N20" t="e">
        <f t="shared" ref="N20:N22" si="2">M20/(F20*1E-24)</f>
        <v>#DIV/0!</v>
      </c>
    </row>
    <row r="21" spans="2:14" x14ac:dyDescent="0.2">
      <c r="B21">
        <v>1400</v>
      </c>
      <c r="C21">
        <v>100000</v>
      </c>
      <c r="D21">
        <v>1400.67</v>
      </c>
      <c r="E21">
        <v>-10371.799999999999</v>
      </c>
      <c r="F21">
        <v>117282</v>
      </c>
      <c r="G21">
        <v>4.98088</v>
      </c>
      <c r="H21">
        <v>2048</v>
      </c>
      <c r="I21">
        <v>0</v>
      </c>
      <c r="J21">
        <v>0</v>
      </c>
      <c r="K21">
        <v>2048</v>
      </c>
      <c r="L21">
        <f t="shared" si="0"/>
        <v>86814.720000000001</v>
      </c>
      <c r="M21">
        <f t="shared" si="1"/>
        <v>1.4411243520000002E-19</v>
      </c>
      <c r="N21">
        <f t="shared" si="2"/>
        <v>1.2287685680667113</v>
      </c>
    </row>
    <row r="22" spans="2:14" x14ac:dyDescent="0.2">
      <c r="B22">
        <v>1500</v>
      </c>
      <c r="L22">
        <f t="shared" si="0"/>
        <v>0</v>
      </c>
      <c r="M22">
        <f t="shared" si="1"/>
        <v>0</v>
      </c>
      <c r="N22" t="e">
        <f t="shared" si="2"/>
        <v>#DIV/0!</v>
      </c>
    </row>
    <row r="26" spans="2:14" x14ac:dyDescent="0.2">
      <c r="D26">
        <v>10000</v>
      </c>
      <c r="E26">
        <v>1401.05</v>
      </c>
      <c r="F26">
        <v>-4389.9399999999996</v>
      </c>
      <c r="G26">
        <v>48293.3</v>
      </c>
      <c r="H26">
        <v>733.06799999999998</v>
      </c>
      <c r="I26">
        <v>864</v>
      </c>
      <c r="J26">
        <v>0</v>
      </c>
      <c r="K26">
        <v>0</v>
      </c>
      <c r="L26">
        <v>864</v>
      </c>
    </row>
    <row r="27" spans="2:14" x14ac:dyDescent="0.2">
      <c r="D27">
        <v>20000</v>
      </c>
      <c r="E27">
        <v>1402.43</v>
      </c>
      <c r="F27">
        <v>-4378.8500000000004</v>
      </c>
      <c r="G27">
        <v>49734.9</v>
      </c>
      <c r="H27">
        <v>297.15899999999999</v>
      </c>
      <c r="I27">
        <v>864</v>
      </c>
      <c r="J27">
        <v>0</v>
      </c>
      <c r="K27">
        <v>0</v>
      </c>
      <c r="L27">
        <v>864</v>
      </c>
    </row>
    <row r="28" spans="2:14" x14ac:dyDescent="0.2">
      <c r="D28">
        <v>30000</v>
      </c>
      <c r="E28">
        <v>1400.81</v>
      </c>
      <c r="F28">
        <v>-4370.96</v>
      </c>
      <c r="G28">
        <v>49519.9</v>
      </c>
      <c r="H28">
        <v>-13.744899999999999</v>
      </c>
      <c r="I28">
        <v>864</v>
      </c>
      <c r="J28">
        <v>0</v>
      </c>
      <c r="K28">
        <v>0</v>
      </c>
      <c r="L28">
        <v>864</v>
      </c>
    </row>
    <row r="29" spans="2:14" x14ac:dyDescent="0.2">
      <c r="D29">
        <v>40000</v>
      </c>
      <c r="E29">
        <v>1392.34</v>
      </c>
      <c r="F29">
        <v>-4377.8900000000003</v>
      </c>
      <c r="G29">
        <v>50055.7</v>
      </c>
      <c r="H29">
        <v>-53.8386</v>
      </c>
      <c r="I29">
        <v>864</v>
      </c>
      <c r="J29">
        <v>0</v>
      </c>
      <c r="K29">
        <v>0</v>
      </c>
      <c r="L29">
        <v>864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B87D2-3081-BC41-9ACC-8250BE7F3CD8}">
  <dimension ref="A3:W107"/>
  <sheetViews>
    <sheetView tabSelected="1" topLeftCell="A2" workbookViewId="0">
      <selection activeCell="G7" sqref="G7"/>
    </sheetView>
  </sheetViews>
  <sheetFormatPr baseColWidth="10" defaultRowHeight="16" x14ac:dyDescent="0.2"/>
  <sheetData>
    <row r="3" spans="1:23" x14ac:dyDescent="0.2">
      <c r="B3" t="s">
        <v>29</v>
      </c>
      <c r="J3" t="s">
        <v>30</v>
      </c>
      <c r="R3" t="s">
        <v>31</v>
      </c>
    </row>
    <row r="5" spans="1:23" x14ac:dyDescent="0.2">
      <c r="B5" t="s">
        <v>22</v>
      </c>
      <c r="C5" t="s">
        <v>23</v>
      </c>
      <c r="D5" t="s">
        <v>24</v>
      </c>
      <c r="E5" t="s">
        <v>25</v>
      </c>
      <c r="F5" t="s">
        <v>26</v>
      </c>
      <c r="G5">
        <v>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>
        <v>1</v>
      </c>
      <c r="R5" t="s">
        <v>22</v>
      </c>
      <c r="S5" t="s">
        <v>23</v>
      </c>
      <c r="T5" t="s">
        <v>24</v>
      </c>
      <c r="U5" t="s">
        <v>25</v>
      </c>
      <c r="V5" t="s">
        <v>26</v>
      </c>
      <c r="W5">
        <v>1</v>
      </c>
    </row>
    <row r="6" spans="1:23" x14ac:dyDescent="0.2">
      <c r="B6" t="s">
        <v>22</v>
      </c>
      <c r="C6" t="s">
        <v>12</v>
      </c>
      <c r="D6" t="s">
        <v>27</v>
      </c>
      <c r="E6" t="s">
        <v>28</v>
      </c>
      <c r="J6" t="s">
        <v>22</v>
      </c>
      <c r="K6" t="s">
        <v>12</v>
      </c>
      <c r="L6" t="s">
        <v>27</v>
      </c>
      <c r="M6" t="s">
        <v>28</v>
      </c>
      <c r="R6" t="s">
        <v>22</v>
      </c>
      <c r="S6" t="s">
        <v>12</v>
      </c>
      <c r="T6" t="s">
        <v>27</v>
      </c>
      <c r="U6" t="s">
        <v>28</v>
      </c>
    </row>
    <row r="7" spans="1:23" x14ac:dyDescent="0.2">
      <c r="A7">
        <f>0.1*3.5</f>
        <v>0.35000000000000003</v>
      </c>
      <c r="B7">
        <v>0</v>
      </c>
      <c r="C7" s="1">
        <v>-137325000</v>
      </c>
      <c r="D7" s="1">
        <v>-32671200000</v>
      </c>
      <c r="I7">
        <f>0.1*3.5</f>
        <v>0.35000000000000003</v>
      </c>
      <c r="J7">
        <v>0</v>
      </c>
      <c r="K7" s="1">
        <v>-72803100</v>
      </c>
      <c r="L7" s="1">
        <v>-28931600000</v>
      </c>
      <c r="Q7">
        <f>0.1*3.5</f>
        <v>0.35000000000000003</v>
      </c>
      <c r="R7">
        <v>0</v>
      </c>
      <c r="S7" s="1">
        <v>-42823400000</v>
      </c>
      <c r="T7" s="1">
        <v>-19434400000000</v>
      </c>
    </row>
    <row r="8" spans="1:23" x14ac:dyDescent="0.2">
      <c r="A8">
        <f>A7+0.05</f>
        <v>0.4</v>
      </c>
      <c r="B8">
        <v>1</v>
      </c>
      <c r="C8" s="1">
        <v>-137325000</v>
      </c>
      <c r="D8" s="1">
        <v>-32671200000</v>
      </c>
      <c r="I8">
        <f>I7+0.05</f>
        <v>0.4</v>
      </c>
      <c r="J8">
        <v>1</v>
      </c>
      <c r="K8" s="1">
        <v>-72803100</v>
      </c>
      <c r="L8" s="1">
        <v>-28931600000</v>
      </c>
      <c r="Q8">
        <f>Q7+0.05</f>
        <v>0.4</v>
      </c>
      <c r="R8">
        <v>1</v>
      </c>
      <c r="S8" s="1">
        <v>-42823400000</v>
      </c>
      <c r="T8" s="1">
        <v>-19434400000000</v>
      </c>
    </row>
    <row r="9" spans="1:23" x14ac:dyDescent="0.2">
      <c r="A9">
        <f t="shared" ref="A9:A72" si="0">A8+0.05</f>
        <v>0.45</v>
      </c>
      <c r="B9">
        <v>2</v>
      </c>
      <c r="C9" s="1">
        <v>-74023300</v>
      </c>
      <c r="D9" s="1">
        <v>-27008500000</v>
      </c>
      <c r="I9">
        <f t="shared" ref="I9:I72" si="1">I8+0.05</f>
        <v>0.45</v>
      </c>
      <c r="J9">
        <v>2</v>
      </c>
      <c r="K9" s="1">
        <v>-43539300</v>
      </c>
      <c r="L9" s="1">
        <v>-26324400000</v>
      </c>
      <c r="Q9">
        <f t="shared" ref="Q9:Q72" si="2">Q8+0.05</f>
        <v>0.45</v>
      </c>
      <c r="R9">
        <v>2</v>
      </c>
      <c r="S9" s="1">
        <v>-23776600000</v>
      </c>
      <c r="T9" s="1">
        <v>-16490000000000</v>
      </c>
    </row>
    <row r="10" spans="1:23" x14ac:dyDescent="0.2">
      <c r="A10">
        <f t="shared" si="0"/>
        <v>0.5</v>
      </c>
      <c r="B10">
        <v>3</v>
      </c>
      <c r="C10" s="1">
        <v>-39340300</v>
      </c>
      <c r="D10" s="1">
        <v>-19587000000</v>
      </c>
      <c r="I10">
        <f t="shared" si="1"/>
        <v>0.5</v>
      </c>
      <c r="J10">
        <v>3</v>
      </c>
      <c r="K10" s="1">
        <v>-25847900</v>
      </c>
      <c r="L10" s="1">
        <v>-21134300000</v>
      </c>
      <c r="Q10">
        <f t="shared" si="2"/>
        <v>0.5</v>
      </c>
      <c r="R10">
        <v>3</v>
      </c>
      <c r="S10" s="1">
        <v>-13054500000</v>
      </c>
      <c r="T10" s="1">
        <v>-12303700000000</v>
      </c>
    </row>
    <row r="11" spans="1:23" x14ac:dyDescent="0.2">
      <c r="A11">
        <f t="shared" si="0"/>
        <v>0.55000000000000004</v>
      </c>
      <c r="B11">
        <v>4</v>
      </c>
      <c r="C11" s="1">
        <v>-20592900</v>
      </c>
      <c r="D11" s="1">
        <v>-13131500000</v>
      </c>
      <c r="I11">
        <f t="shared" si="1"/>
        <v>0.55000000000000004</v>
      </c>
      <c r="J11">
        <v>4</v>
      </c>
      <c r="K11" s="1">
        <v>-15231700</v>
      </c>
      <c r="L11" s="1">
        <v>-15788300000</v>
      </c>
      <c r="Q11">
        <f t="shared" si="2"/>
        <v>0.55000000000000004</v>
      </c>
      <c r="R11">
        <v>4</v>
      </c>
      <c r="S11" s="1">
        <v>-7084470000</v>
      </c>
      <c r="T11" s="1">
        <v>-8510350000000</v>
      </c>
    </row>
    <row r="12" spans="1:23" x14ac:dyDescent="0.2">
      <c r="A12">
        <f t="shared" si="0"/>
        <v>0.60000000000000009</v>
      </c>
      <c r="B12">
        <v>5</v>
      </c>
      <c r="C12" s="1">
        <v>-10604600</v>
      </c>
      <c r="D12" s="1">
        <v>-8325330000</v>
      </c>
      <c r="I12">
        <f t="shared" si="1"/>
        <v>0.60000000000000009</v>
      </c>
      <c r="J12">
        <v>5</v>
      </c>
      <c r="K12" s="1">
        <v>-8909050</v>
      </c>
      <c r="L12" s="1">
        <v>-11237100000</v>
      </c>
      <c r="Q12">
        <f t="shared" si="2"/>
        <v>0.60000000000000009</v>
      </c>
      <c r="R12">
        <v>5</v>
      </c>
      <c r="S12" s="1">
        <v>-3798230000</v>
      </c>
      <c r="T12" s="1">
        <v>-5585220000000</v>
      </c>
    </row>
    <row r="13" spans="1:23" x14ac:dyDescent="0.2">
      <c r="A13">
        <f t="shared" si="0"/>
        <v>0.65000000000000013</v>
      </c>
      <c r="B13">
        <v>6</v>
      </c>
      <c r="C13" s="1">
        <v>-5364880</v>
      </c>
      <c r="D13" s="1">
        <v>-5049200000</v>
      </c>
      <c r="I13">
        <f t="shared" si="1"/>
        <v>0.65000000000000013</v>
      </c>
      <c r="J13">
        <v>6</v>
      </c>
      <c r="K13" s="1">
        <v>-5172090</v>
      </c>
      <c r="L13" s="1">
        <v>-7716180000</v>
      </c>
      <c r="Q13">
        <f t="shared" si="2"/>
        <v>0.65000000000000013</v>
      </c>
      <c r="R13">
        <v>6</v>
      </c>
      <c r="S13" s="1">
        <v>-2010750000</v>
      </c>
      <c r="T13" s="1">
        <v>-3520360000000</v>
      </c>
    </row>
    <row r="14" spans="1:23" x14ac:dyDescent="0.2">
      <c r="A14">
        <f t="shared" si="0"/>
        <v>0.70000000000000018</v>
      </c>
      <c r="B14">
        <v>7</v>
      </c>
      <c r="C14" s="1">
        <v>-2661940</v>
      </c>
      <c r="D14" s="1">
        <v>-2947560000</v>
      </c>
      <c r="I14">
        <f t="shared" si="1"/>
        <v>0.70000000000000018</v>
      </c>
      <c r="J14">
        <v>7</v>
      </c>
      <c r="K14" s="1">
        <v>-2980340</v>
      </c>
      <c r="L14" s="1">
        <v>-5150390000</v>
      </c>
      <c r="Q14">
        <f t="shared" si="2"/>
        <v>0.70000000000000018</v>
      </c>
      <c r="R14">
        <v>7</v>
      </c>
      <c r="S14" s="1">
        <v>-1050520000</v>
      </c>
      <c r="T14" s="1">
        <v>-2146020000000</v>
      </c>
    </row>
    <row r="15" spans="1:23" x14ac:dyDescent="0.2">
      <c r="A15">
        <f t="shared" si="0"/>
        <v>0.75000000000000022</v>
      </c>
      <c r="B15">
        <v>8</v>
      </c>
      <c r="C15" s="1">
        <v>-1292790</v>
      </c>
      <c r="D15" s="1">
        <v>-1661610000</v>
      </c>
      <c r="I15">
        <f t="shared" si="1"/>
        <v>0.75000000000000022</v>
      </c>
      <c r="J15">
        <v>8</v>
      </c>
      <c r="K15" s="1">
        <v>-1704760</v>
      </c>
      <c r="L15" s="1">
        <v>-3357970000</v>
      </c>
      <c r="Q15">
        <f t="shared" si="2"/>
        <v>0.75000000000000022</v>
      </c>
      <c r="R15">
        <v>8</v>
      </c>
      <c r="S15" s="1">
        <v>-541360000</v>
      </c>
      <c r="T15" s="1">
        <v>-1270720000000</v>
      </c>
    </row>
    <row r="16" spans="1:23" x14ac:dyDescent="0.2">
      <c r="A16">
        <f t="shared" si="0"/>
        <v>0.80000000000000027</v>
      </c>
      <c r="B16">
        <v>9</v>
      </c>
      <c r="C16">
        <v>-612996</v>
      </c>
      <c r="D16" s="1">
        <v>-905750000</v>
      </c>
      <c r="I16">
        <f t="shared" si="1"/>
        <v>0.80000000000000027</v>
      </c>
      <c r="J16">
        <v>9</v>
      </c>
      <c r="K16">
        <v>-968100</v>
      </c>
      <c r="L16" s="1">
        <v>-2145700000</v>
      </c>
      <c r="Q16">
        <f t="shared" si="2"/>
        <v>0.80000000000000027</v>
      </c>
      <c r="R16">
        <v>9</v>
      </c>
      <c r="S16" s="1">
        <v>-275015000</v>
      </c>
      <c r="T16" s="1">
        <v>-732862000000</v>
      </c>
    </row>
    <row r="17" spans="1:20" x14ac:dyDescent="0.2">
      <c r="A17">
        <f t="shared" si="0"/>
        <v>0.85000000000000031</v>
      </c>
      <c r="B17">
        <v>10</v>
      </c>
      <c r="C17">
        <v>-282865</v>
      </c>
      <c r="D17" s="1">
        <v>-477384000</v>
      </c>
      <c r="I17">
        <f t="shared" si="1"/>
        <v>0.85000000000000031</v>
      </c>
      <c r="J17">
        <v>10</v>
      </c>
      <c r="K17">
        <v>-545920</v>
      </c>
      <c r="L17" s="1">
        <v>-1347070000</v>
      </c>
      <c r="Q17">
        <f t="shared" si="2"/>
        <v>0.85000000000000031</v>
      </c>
      <c r="R17">
        <v>10</v>
      </c>
      <c r="S17" s="1">
        <v>-137651000</v>
      </c>
      <c r="T17" s="1">
        <v>-412402000000</v>
      </c>
    </row>
    <row r="18" spans="1:20" x14ac:dyDescent="0.2">
      <c r="A18">
        <f t="shared" si="0"/>
        <v>0.90000000000000036</v>
      </c>
      <c r="B18">
        <v>11</v>
      </c>
      <c r="C18">
        <v>-126482</v>
      </c>
      <c r="D18" s="1">
        <v>-242948000</v>
      </c>
      <c r="I18">
        <f t="shared" si="1"/>
        <v>0.90000000000000036</v>
      </c>
      <c r="J18">
        <v>11</v>
      </c>
      <c r="K18">
        <v>-305788</v>
      </c>
      <c r="L18" s="1">
        <v>-832471000</v>
      </c>
      <c r="Q18">
        <f t="shared" si="2"/>
        <v>0.90000000000000036</v>
      </c>
      <c r="R18">
        <v>11</v>
      </c>
      <c r="S18" s="1">
        <v>-67847300</v>
      </c>
      <c r="T18" s="1">
        <v>-226695000000</v>
      </c>
    </row>
    <row r="19" spans="1:20" x14ac:dyDescent="0.2">
      <c r="A19">
        <f t="shared" si="0"/>
        <v>0.9500000000000004</v>
      </c>
      <c r="B19">
        <v>12</v>
      </c>
      <c r="C19">
        <v>-54474.5</v>
      </c>
      <c r="D19" s="1">
        <v>-119052000</v>
      </c>
      <c r="I19">
        <f t="shared" si="1"/>
        <v>0.9500000000000004</v>
      </c>
      <c r="J19">
        <v>12</v>
      </c>
      <c r="K19">
        <v>-170202</v>
      </c>
      <c r="L19" s="1">
        <v>-507214000</v>
      </c>
      <c r="Q19">
        <f t="shared" si="2"/>
        <v>0.9500000000000004</v>
      </c>
      <c r="R19">
        <v>12</v>
      </c>
      <c r="S19" s="1">
        <v>-32916300</v>
      </c>
      <c r="T19" s="1">
        <v>-121816000000</v>
      </c>
    </row>
    <row r="20" spans="1:20" x14ac:dyDescent="0.2">
      <c r="A20">
        <f t="shared" si="0"/>
        <v>1.0000000000000004</v>
      </c>
      <c r="B20">
        <v>13</v>
      </c>
      <c r="C20">
        <v>-22396.2</v>
      </c>
      <c r="D20" s="1">
        <v>-55915500</v>
      </c>
      <c r="I20">
        <f t="shared" si="1"/>
        <v>1.0000000000000004</v>
      </c>
      <c r="J20">
        <v>13</v>
      </c>
      <c r="K20">
        <v>-94184.7</v>
      </c>
      <c r="L20" s="1">
        <v>-305108000</v>
      </c>
      <c r="Q20">
        <f t="shared" si="2"/>
        <v>1.0000000000000004</v>
      </c>
      <c r="R20">
        <v>13</v>
      </c>
      <c r="S20" s="1">
        <v>-15713200</v>
      </c>
      <c r="T20" s="1">
        <v>-64020600000</v>
      </c>
    </row>
    <row r="21" spans="1:20" x14ac:dyDescent="0.2">
      <c r="A21">
        <f t="shared" si="0"/>
        <v>1.0500000000000005</v>
      </c>
      <c r="B21">
        <v>14</v>
      </c>
      <c r="C21">
        <v>-8661.18</v>
      </c>
      <c r="D21" s="1">
        <v>-24985000</v>
      </c>
      <c r="I21">
        <f t="shared" si="1"/>
        <v>1.0500000000000005</v>
      </c>
      <c r="J21">
        <v>14</v>
      </c>
      <c r="K21">
        <v>-51848.3</v>
      </c>
      <c r="L21" s="1">
        <v>-181430000</v>
      </c>
      <c r="Q21">
        <f t="shared" si="2"/>
        <v>1.0500000000000005</v>
      </c>
      <c r="R21">
        <v>14</v>
      </c>
      <c r="S21" s="1">
        <v>-7379170</v>
      </c>
      <c r="T21" s="1">
        <v>-32918600000</v>
      </c>
    </row>
    <row r="22" spans="1:20" x14ac:dyDescent="0.2">
      <c r="A22">
        <f t="shared" si="0"/>
        <v>1.1000000000000005</v>
      </c>
      <c r="B22">
        <v>15</v>
      </c>
      <c r="C22">
        <v>-3064.65</v>
      </c>
      <c r="D22" s="1">
        <v>-10490800</v>
      </c>
      <c r="I22">
        <f t="shared" si="1"/>
        <v>1.1000000000000005</v>
      </c>
      <c r="J22">
        <v>15</v>
      </c>
      <c r="K22">
        <v>-28414.6</v>
      </c>
      <c r="L22" s="1">
        <v>-106782000</v>
      </c>
      <c r="Q22">
        <f t="shared" si="2"/>
        <v>1.1000000000000005</v>
      </c>
      <c r="R22">
        <v>15</v>
      </c>
      <c r="S22" s="1">
        <v>-3409350</v>
      </c>
      <c r="T22" s="1">
        <v>-16566200000</v>
      </c>
    </row>
    <row r="23" spans="1:20" x14ac:dyDescent="0.2">
      <c r="A23">
        <f t="shared" si="0"/>
        <v>1.1500000000000006</v>
      </c>
      <c r="B23">
        <v>16</v>
      </c>
      <c r="C23">
        <v>-929.86599999999999</v>
      </c>
      <c r="D23" s="1">
        <v>-4046680</v>
      </c>
      <c r="I23">
        <f t="shared" si="1"/>
        <v>1.1500000000000006</v>
      </c>
      <c r="J23">
        <v>16</v>
      </c>
      <c r="K23">
        <v>-15515.2</v>
      </c>
      <c r="L23" s="1">
        <v>-62281900</v>
      </c>
      <c r="Q23">
        <f t="shared" si="2"/>
        <v>1.1500000000000006</v>
      </c>
      <c r="R23">
        <v>16</v>
      </c>
      <c r="S23" s="1">
        <v>-1550390</v>
      </c>
      <c r="T23" s="1">
        <v>-8163410000</v>
      </c>
    </row>
    <row r="24" spans="1:20" x14ac:dyDescent="0.2">
      <c r="A24">
        <f t="shared" si="0"/>
        <v>1.2000000000000006</v>
      </c>
      <c r="B24">
        <v>17</v>
      </c>
      <c r="C24">
        <v>-191.01300000000001</v>
      </c>
      <c r="D24" s="1">
        <v>-1365370</v>
      </c>
      <c r="I24">
        <f t="shared" si="1"/>
        <v>1.2000000000000006</v>
      </c>
      <c r="J24">
        <v>17</v>
      </c>
      <c r="K24">
        <v>-8448.19</v>
      </c>
      <c r="L24" s="1">
        <v>-36046100</v>
      </c>
      <c r="Q24">
        <f t="shared" si="2"/>
        <v>1.2000000000000006</v>
      </c>
      <c r="R24">
        <v>17</v>
      </c>
      <c r="S24">
        <v>-694564</v>
      </c>
      <c r="T24" s="1">
        <v>-3941960000</v>
      </c>
    </row>
    <row r="25" spans="1:20" x14ac:dyDescent="0.2">
      <c r="A25">
        <f t="shared" si="0"/>
        <v>1.2500000000000007</v>
      </c>
      <c r="B25">
        <v>18</v>
      </c>
      <c r="C25">
        <v>24.188099999999999</v>
      </c>
      <c r="D25">
        <v>-347352</v>
      </c>
      <c r="I25">
        <f t="shared" si="1"/>
        <v>1.2500000000000007</v>
      </c>
      <c r="J25">
        <v>18</v>
      </c>
      <c r="K25">
        <v>-4591.4399999999996</v>
      </c>
      <c r="L25" s="1">
        <v>-20728600</v>
      </c>
      <c r="Q25">
        <f t="shared" si="2"/>
        <v>1.2500000000000007</v>
      </c>
      <c r="R25">
        <v>18</v>
      </c>
      <c r="S25">
        <v>-306998</v>
      </c>
      <c r="T25" s="1">
        <v>-1867540000</v>
      </c>
    </row>
    <row r="26" spans="1:20" x14ac:dyDescent="0.2">
      <c r="A26">
        <f t="shared" si="0"/>
        <v>1.3000000000000007</v>
      </c>
      <c r="B26">
        <v>19</v>
      </c>
      <c r="C26">
        <v>63.294800000000002</v>
      </c>
      <c r="D26">
        <v>-13853.2</v>
      </c>
      <c r="I26">
        <f t="shared" si="1"/>
        <v>1.3000000000000007</v>
      </c>
      <c r="J26">
        <v>19</v>
      </c>
      <c r="K26">
        <v>-2492.65</v>
      </c>
      <c r="L26" s="1">
        <v>-11860000</v>
      </c>
      <c r="Q26">
        <f t="shared" si="2"/>
        <v>1.3000000000000007</v>
      </c>
      <c r="R26">
        <v>19</v>
      </c>
      <c r="S26">
        <v>-134162</v>
      </c>
      <c r="T26" s="1">
        <v>-869653000</v>
      </c>
    </row>
    <row r="27" spans="1:20" x14ac:dyDescent="0.2">
      <c r="A27">
        <f t="shared" si="0"/>
        <v>1.3500000000000008</v>
      </c>
      <c r="B27">
        <v>20</v>
      </c>
      <c r="C27">
        <v>54.081600000000002</v>
      </c>
      <c r="D27">
        <v>65048.3</v>
      </c>
      <c r="I27">
        <f t="shared" si="1"/>
        <v>1.3500000000000008</v>
      </c>
      <c r="J27">
        <v>20</v>
      </c>
      <c r="K27">
        <v>-1352.57</v>
      </c>
      <c r="L27" s="1">
        <v>-6760790</v>
      </c>
      <c r="Q27">
        <f t="shared" si="2"/>
        <v>1.3500000000000008</v>
      </c>
      <c r="R27">
        <v>20</v>
      </c>
      <c r="S27">
        <v>-58118.400000000001</v>
      </c>
      <c r="T27" s="1">
        <v>-399097000</v>
      </c>
    </row>
    <row r="28" spans="1:20" x14ac:dyDescent="0.2">
      <c r="A28">
        <f t="shared" si="0"/>
        <v>1.4000000000000008</v>
      </c>
      <c r="B28">
        <v>21</v>
      </c>
      <c r="C28">
        <v>37.933700000000002</v>
      </c>
      <c r="D28">
        <v>64079.7</v>
      </c>
      <c r="I28">
        <f t="shared" si="1"/>
        <v>1.4000000000000008</v>
      </c>
      <c r="J28">
        <v>21</v>
      </c>
      <c r="K28">
        <v>-733.70500000000004</v>
      </c>
      <c r="L28" s="1">
        <v>-3844630</v>
      </c>
      <c r="Q28">
        <f t="shared" si="2"/>
        <v>1.4000000000000008</v>
      </c>
      <c r="R28">
        <v>21</v>
      </c>
      <c r="S28">
        <v>-25020.3</v>
      </c>
      <c r="T28" s="1">
        <v>-181106000</v>
      </c>
    </row>
    <row r="29" spans="1:20" x14ac:dyDescent="0.2">
      <c r="A29">
        <f t="shared" si="0"/>
        <v>1.4500000000000008</v>
      </c>
      <c r="B29">
        <v>22</v>
      </c>
      <c r="C29">
        <v>25.228100000000001</v>
      </c>
      <c r="D29">
        <v>46633.4</v>
      </c>
      <c r="I29">
        <f t="shared" si="1"/>
        <v>1.4500000000000008</v>
      </c>
      <c r="J29">
        <v>22</v>
      </c>
      <c r="K29">
        <v>-397.69</v>
      </c>
      <c r="L29" s="1">
        <v>-2183350</v>
      </c>
      <c r="Q29">
        <f t="shared" si="2"/>
        <v>1.4500000000000008</v>
      </c>
      <c r="R29">
        <v>22</v>
      </c>
      <c r="S29">
        <v>-10720.9</v>
      </c>
      <c r="T29" s="1">
        <v>-81573200</v>
      </c>
    </row>
    <row r="30" spans="1:20" x14ac:dyDescent="0.2">
      <c r="A30">
        <f t="shared" si="0"/>
        <v>1.5000000000000009</v>
      </c>
      <c r="B30">
        <v>23</v>
      </c>
      <c r="C30">
        <v>16.771100000000001</v>
      </c>
      <c r="D30">
        <v>31481.200000000001</v>
      </c>
      <c r="I30">
        <f t="shared" si="1"/>
        <v>1.5000000000000009</v>
      </c>
      <c r="J30">
        <v>23</v>
      </c>
      <c r="K30">
        <v>-215.06700000000001</v>
      </c>
      <c r="L30" s="1">
        <v>-1239120</v>
      </c>
      <c r="Q30">
        <f t="shared" si="2"/>
        <v>1.5000000000000009</v>
      </c>
      <c r="R30">
        <v>23</v>
      </c>
      <c r="S30">
        <v>-4567.7</v>
      </c>
      <c r="T30" s="1">
        <v>-36585900</v>
      </c>
    </row>
    <row r="31" spans="1:20" x14ac:dyDescent="0.2">
      <c r="A31">
        <f t="shared" si="0"/>
        <v>1.5500000000000009</v>
      </c>
      <c r="B31">
        <v>24</v>
      </c>
      <c r="C31">
        <v>11.2767</v>
      </c>
      <c r="D31">
        <v>21673.5</v>
      </c>
      <c r="I31">
        <f t="shared" si="1"/>
        <v>1.5500000000000009</v>
      </c>
      <c r="J31">
        <v>24</v>
      </c>
      <c r="K31">
        <v>-115.682</v>
      </c>
      <c r="L31">
        <v>-702905</v>
      </c>
      <c r="Q31">
        <f t="shared" si="2"/>
        <v>1.5500000000000009</v>
      </c>
      <c r="R31">
        <v>24</v>
      </c>
      <c r="S31">
        <v>-1924.47</v>
      </c>
      <c r="T31" s="1">
        <v>-16356100</v>
      </c>
    </row>
    <row r="32" spans="1:20" x14ac:dyDescent="0.2">
      <c r="A32">
        <f t="shared" si="0"/>
        <v>1.600000000000001</v>
      </c>
      <c r="B32">
        <v>25</v>
      </c>
      <c r="C32">
        <v>7.5393600000000003</v>
      </c>
      <c r="D32">
        <v>15890.3</v>
      </c>
      <c r="I32">
        <f t="shared" si="1"/>
        <v>1.600000000000001</v>
      </c>
      <c r="J32">
        <v>25</v>
      </c>
      <c r="K32">
        <v>-61.5428</v>
      </c>
      <c r="L32">
        <v>-398278</v>
      </c>
      <c r="Q32">
        <f t="shared" si="2"/>
        <v>1.600000000000001</v>
      </c>
      <c r="R32">
        <v>25</v>
      </c>
      <c r="S32">
        <v>-791.89200000000005</v>
      </c>
      <c r="T32" s="1">
        <v>-7264200</v>
      </c>
    </row>
    <row r="33" spans="1:20" x14ac:dyDescent="0.2">
      <c r="A33">
        <f t="shared" si="0"/>
        <v>1.650000000000001</v>
      </c>
      <c r="B33">
        <v>26</v>
      </c>
      <c r="C33">
        <v>4.8211599999999999</v>
      </c>
      <c r="D33">
        <v>12388.9</v>
      </c>
      <c r="I33">
        <f t="shared" si="1"/>
        <v>1.650000000000001</v>
      </c>
      <c r="J33">
        <v>26</v>
      </c>
      <c r="K33">
        <v>-32.059899999999999</v>
      </c>
      <c r="L33">
        <v>-224997</v>
      </c>
      <c r="Q33">
        <f t="shared" si="2"/>
        <v>1.650000000000001</v>
      </c>
      <c r="R33">
        <v>26</v>
      </c>
      <c r="S33">
        <v>-310.84100000000001</v>
      </c>
      <c r="T33" s="1">
        <v>-3172070</v>
      </c>
    </row>
    <row r="34" spans="1:20" x14ac:dyDescent="0.2">
      <c r="A34">
        <f t="shared" si="0"/>
        <v>1.7000000000000011</v>
      </c>
      <c r="B34">
        <v>27</v>
      </c>
      <c r="C34">
        <v>2.73786</v>
      </c>
      <c r="D34">
        <v>10019.299999999999</v>
      </c>
      <c r="I34">
        <f t="shared" si="1"/>
        <v>1.7000000000000011</v>
      </c>
      <c r="J34">
        <v>27</v>
      </c>
      <c r="K34">
        <v>-16.052399999999999</v>
      </c>
      <c r="L34">
        <v>-126270</v>
      </c>
      <c r="Q34">
        <f t="shared" si="2"/>
        <v>1.7000000000000011</v>
      </c>
      <c r="R34">
        <v>27</v>
      </c>
      <c r="S34">
        <v>-111.233</v>
      </c>
      <c r="T34" s="1">
        <v>-1333680</v>
      </c>
    </row>
    <row r="35" spans="1:20" x14ac:dyDescent="0.2">
      <c r="A35">
        <f t="shared" si="0"/>
        <v>1.7500000000000011</v>
      </c>
      <c r="B35">
        <v>28</v>
      </c>
      <c r="C35">
        <v>1.1019399999999999</v>
      </c>
      <c r="D35">
        <v>8174.81</v>
      </c>
      <c r="I35">
        <f t="shared" si="1"/>
        <v>1.7500000000000011</v>
      </c>
      <c r="J35">
        <v>28</v>
      </c>
      <c r="K35">
        <v>-7.4292199999999999</v>
      </c>
      <c r="L35">
        <v>-69948.100000000006</v>
      </c>
      <c r="Q35">
        <f t="shared" si="2"/>
        <v>1.7500000000000011</v>
      </c>
      <c r="R35">
        <v>28</v>
      </c>
      <c r="S35">
        <v>-32.529200000000003</v>
      </c>
      <c r="T35">
        <v>-518833</v>
      </c>
    </row>
    <row r="36" spans="1:20" x14ac:dyDescent="0.2">
      <c r="A36">
        <f t="shared" si="0"/>
        <v>1.8000000000000012</v>
      </c>
      <c r="B36">
        <v>29</v>
      </c>
      <c r="C36">
        <v>-0.18223400000000001</v>
      </c>
      <c r="D36">
        <v>6594.79</v>
      </c>
      <c r="I36">
        <f t="shared" si="1"/>
        <v>1.8000000000000012</v>
      </c>
      <c r="J36">
        <v>29</v>
      </c>
      <c r="K36">
        <v>-2.8588800000000001</v>
      </c>
      <c r="L36">
        <v>-37817.9</v>
      </c>
      <c r="Q36">
        <f t="shared" si="2"/>
        <v>1.8000000000000012</v>
      </c>
      <c r="R36">
        <v>29</v>
      </c>
      <c r="S36">
        <v>-4.6162099999999997</v>
      </c>
      <c r="T36">
        <v>-170844</v>
      </c>
    </row>
    <row r="37" spans="1:20" x14ac:dyDescent="0.2">
      <c r="A37">
        <f t="shared" si="0"/>
        <v>1.8500000000000012</v>
      </c>
      <c r="B37">
        <v>30</v>
      </c>
      <c r="C37">
        <v>-1.17371</v>
      </c>
      <c r="D37">
        <v>5195.8900000000003</v>
      </c>
      <c r="I37">
        <f t="shared" si="1"/>
        <v>1.8500000000000012</v>
      </c>
      <c r="J37">
        <v>30</v>
      </c>
      <c r="K37">
        <v>-0.51143899999999998</v>
      </c>
      <c r="L37">
        <v>-19532.900000000001</v>
      </c>
      <c r="Q37">
        <f t="shared" si="2"/>
        <v>1.8500000000000012</v>
      </c>
      <c r="R37">
        <v>30</v>
      </c>
      <c r="S37">
        <v>3.0927699999999998</v>
      </c>
      <c r="T37">
        <v>-34033.699999999997</v>
      </c>
    </row>
    <row r="38" spans="1:20" x14ac:dyDescent="0.2">
      <c r="A38">
        <f t="shared" si="0"/>
        <v>1.9000000000000012</v>
      </c>
      <c r="B38">
        <v>31</v>
      </c>
      <c r="C38">
        <v>-1.9194500000000001</v>
      </c>
      <c r="D38">
        <v>3971.2</v>
      </c>
      <c r="I38">
        <f t="shared" si="1"/>
        <v>1.9000000000000012</v>
      </c>
      <c r="J38">
        <v>31</v>
      </c>
      <c r="K38">
        <v>0.62205500000000002</v>
      </c>
      <c r="L38">
        <v>-9193.0499999999993</v>
      </c>
      <c r="Q38">
        <f t="shared" si="2"/>
        <v>1.9000000000000012</v>
      </c>
      <c r="R38">
        <v>31</v>
      </c>
      <c r="S38">
        <v>3.67659</v>
      </c>
      <c r="T38">
        <v>10430.799999999999</v>
      </c>
    </row>
    <row r="39" spans="1:20" x14ac:dyDescent="0.2">
      <c r="A39">
        <f t="shared" si="0"/>
        <v>1.9500000000000013</v>
      </c>
      <c r="B39">
        <v>32</v>
      </c>
      <c r="C39">
        <v>-2.4636300000000002</v>
      </c>
      <c r="D39">
        <v>2942.35</v>
      </c>
      <c r="I39">
        <f t="shared" si="1"/>
        <v>1.9500000000000013</v>
      </c>
      <c r="J39">
        <v>32</v>
      </c>
      <c r="K39">
        <v>1.0992999999999999</v>
      </c>
      <c r="L39">
        <v>-3417.83</v>
      </c>
      <c r="Q39">
        <f t="shared" si="2"/>
        <v>1.9500000000000013</v>
      </c>
      <c r="R39">
        <v>32</v>
      </c>
      <c r="S39">
        <v>2.42821</v>
      </c>
      <c r="T39">
        <v>17665.2</v>
      </c>
    </row>
    <row r="40" spans="1:20" x14ac:dyDescent="0.2">
      <c r="A40">
        <f t="shared" si="0"/>
        <v>2.0000000000000013</v>
      </c>
      <c r="B40">
        <v>33</v>
      </c>
      <c r="C40">
        <v>-2.85066</v>
      </c>
      <c r="D40">
        <v>2141.12</v>
      </c>
      <c r="I40">
        <f t="shared" si="1"/>
        <v>2.0000000000000013</v>
      </c>
      <c r="J40">
        <v>33</v>
      </c>
      <c r="K40">
        <v>1.22854</v>
      </c>
      <c r="L40">
        <v>-261.04599999999999</v>
      </c>
      <c r="Q40">
        <f t="shared" si="2"/>
        <v>2.0000000000000013</v>
      </c>
      <c r="R40">
        <v>33</v>
      </c>
      <c r="S40">
        <v>1.2353700000000001</v>
      </c>
      <c r="T40">
        <v>12505.1</v>
      </c>
    </row>
    <row r="41" spans="1:20" x14ac:dyDescent="0.2">
      <c r="A41">
        <f t="shared" si="0"/>
        <v>2.0500000000000012</v>
      </c>
      <c r="B41">
        <v>34</v>
      </c>
      <c r="C41">
        <v>-3.1262599999999998</v>
      </c>
      <c r="D41">
        <v>1604.6</v>
      </c>
      <c r="I41">
        <f t="shared" si="1"/>
        <v>2.0500000000000012</v>
      </c>
      <c r="J41">
        <v>34</v>
      </c>
      <c r="K41">
        <v>1.1795</v>
      </c>
      <c r="L41">
        <v>1402.15</v>
      </c>
      <c r="Q41">
        <f t="shared" si="2"/>
        <v>2.0500000000000012</v>
      </c>
      <c r="R41">
        <v>34</v>
      </c>
      <c r="S41">
        <v>0.57354300000000003</v>
      </c>
      <c r="T41">
        <v>5334.53</v>
      </c>
    </row>
    <row r="42" spans="1:20" x14ac:dyDescent="0.2">
      <c r="A42">
        <f t="shared" si="0"/>
        <v>2.100000000000001</v>
      </c>
      <c r="B42">
        <v>35</v>
      </c>
      <c r="C42">
        <v>-3.33162</v>
      </c>
      <c r="D42">
        <v>1239.6199999999999</v>
      </c>
      <c r="I42">
        <f t="shared" si="1"/>
        <v>2.100000000000001</v>
      </c>
      <c r="J42">
        <v>35</v>
      </c>
      <c r="K42">
        <v>1.04474</v>
      </c>
      <c r="L42">
        <v>2223.13</v>
      </c>
      <c r="Q42">
        <f t="shared" si="2"/>
        <v>2.100000000000001</v>
      </c>
      <c r="R42">
        <v>35</v>
      </c>
      <c r="S42">
        <v>0.40065499999999998</v>
      </c>
      <c r="T42">
        <v>-196.75</v>
      </c>
    </row>
    <row r="43" spans="1:20" x14ac:dyDescent="0.2">
      <c r="A43">
        <f t="shared" si="0"/>
        <v>2.1500000000000008</v>
      </c>
      <c r="B43">
        <v>36</v>
      </c>
      <c r="C43">
        <v>-3.4833500000000002</v>
      </c>
      <c r="D43">
        <v>921.98599999999999</v>
      </c>
      <c r="I43">
        <f t="shared" si="1"/>
        <v>2.1500000000000008</v>
      </c>
      <c r="J43">
        <v>36</v>
      </c>
      <c r="K43">
        <v>0.87383999999999995</v>
      </c>
      <c r="L43">
        <v>2578.4499999999998</v>
      </c>
      <c r="Q43">
        <f t="shared" si="2"/>
        <v>2.1500000000000008</v>
      </c>
      <c r="R43">
        <v>36</v>
      </c>
      <c r="S43">
        <v>0.53904600000000003</v>
      </c>
      <c r="T43">
        <v>-3372.86</v>
      </c>
    </row>
    <row r="44" spans="1:20" x14ac:dyDescent="0.2">
      <c r="A44">
        <f t="shared" si="0"/>
        <v>2.2000000000000006</v>
      </c>
      <c r="B44">
        <v>37</v>
      </c>
      <c r="C44">
        <v>-3.5904400000000001</v>
      </c>
      <c r="D44">
        <v>646.43299999999999</v>
      </c>
      <c r="I44">
        <f t="shared" si="1"/>
        <v>2.2000000000000006</v>
      </c>
      <c r="J44">
        <v>37</v>
      </c>
      <c r="K44">
        <v>0.69257599999999997</v>
      </c>
      <c r="L44">
        <v>2684.32</v>
      </c>
      <c r="Q44">
        <f t="shared" si="2"/>
        <v>2.2000000000000006</v>
      </c>
      <c r="R44">
        <v>37</v>
      </c>
      <c r="S44">
        <v>0.82064599999999999</v>
      </c>
      <c r="T44">
        <v>-4577.82</v>
      </c>
    </row>
    <row r="45" spans="1:20" x14ac:dyDescent="0.2">
      <c r="A45">
        <f t="shared" si="0"/>
        <v>2.2500000000000004</v>
      </c>
      <c r="B45">
        <v>38</v>
      </c>
      <c r="C45">
        <v>-3.6605099999999999</v>
      </c>
      <c r="D45">
        <v>408.49900000000002</v>
      </c>
      <c r="I45">
        <f t="shared" si="1"/>
        <v>2.2500000000000004</v>
      </c>
      <c r="J45">
        <v>38</v>
      </c>
      <c r="K45">
        <v>0.51367399999999996</v>
      </c>
      <c r="L45">
        <v>2663.16</v>
      </c>
      <c r="Q45">
        <f t="shared" si="2"/>
        <v>2.2500000000000004</v>
      </c>
      <c r="R45">
        <v>38</v>
      </c>
      <c r="S45">
        <v>1.1278900000000001</v>
      </c>
      <c r="T45">
        <v>-4463.47</v>
      </c>
    </row>
    <row r="46" spans="1:20" x14ac:dyDescent="0.2">
      <c r="A46">
        <f t="shared" si="0"/>
        <v>2.3000000000000003</v>
      </c>
      <c r="B46">
        <v>39</v>
      </c>
      <c r="C46">
        <v>-3.7000700000000002</v>
      </c>
      <c r="D46">
        <v>204.25899999999999</v>
      </c>
      <c r="I46">
        <f t="shared" si="1"/>
        <v>2.3000000000000003</v>
      </c>
      <c r="J46">
        <v>39</v>
      </c>
      <c r="K46">
        <v>0.342864</v>
      </c>
      <c r="L46">
        <v>2582.66</v>
      </c>
      <c r="Q46">
        <f t="shared" si="2"/>
        <v>2.3000000000000003</v>
      </c>
      <c r="R46">
        <v>39</v>
      </c>
      <c r="S46">
        <v>1.3934500000000001</v>
      </c>
      <c r="T46">
        <v>-3617.89</v>
      </c>
    </row>
    <row r="47" spans="1:20" x14ac:dyDescent="0.2">
      <c r="A47">
        <f t="shared" si="0"/>
        <v>2.35</v>
      </c>
      <c r="B47">
        <v>40</v>
      </c>
      <c r="C47">
        <v>-3.71468</v>
      </c>
      <c r="D47">
        <v>30.099299999999999</v>
      </c>
      <c r="I47">
        <f t="shared" si="1"/>
        <v>2.35</v>
      </c>
      <c r="J47">
        <v>40</v>
      </c>
      <c r="K47">
        <v>0.18224799999999999</v>
      </c>
      <c r="L47">
        <v>2478.84</v>
      </c>
      <c r="Q47">
        <f t="shared" si="2"/>
        <v>2.35</v>
      </c>
      <c r="R47">
        <v>40</v>
      </c>
      <c r="S47">
        <v>1.5874299999999999</v>
      </c>
      <c r="T47">
        <v>-2469.7199999999998</v>
      </c>
    </row>
    <row r="48" spans="1:20" x14ac:dyDescent="0.2">
      <c r="A48">
        <f t="shared" si="0"/>
        <v>2.4</v>
      </c>
      <c r="B48">
        <v>41</v>
      </c>
      <c r="C48">
        <v>-3.70906</v>
      </c>
      <c r="D48">
        <v>-117.41500000000001</v>
      </c>
      <c r="I48">
        <f t="shared" si="1"/>
        <v>2.4</v>
      </c>
      <c r="J48">
        <v>41</v>
      </c>
      <c r="K48">
        <v>3.2153599999999997E-2</v>
      </c>
      <c r="L48">
        <v>2369.81</v>
      </c>
      <c r="Q48">
        <f t="shared" si="2"/>
        <v>2.4</v>
      </c>
      <c r="R48">
        <v>41</v>
      </c>
      <c r="S48">
        <v>1.70366</v>
      </c>
      <c r="T48">
        <v>-1291.4000000000001</v>
      </c>
    </row>
    <row r="49" spans="1:20" x14ac:dyDescent="0.2">
      <c r="A49">
        <f t="shared" si="0"/>
        <v>2.4499999999999997</v>
      </c>
      <c r="B49">
        <v>42</v>
      </c>
      <c r="C49">
        <v>-3.6871700000000001</v>
      </c>
      <c r="D49">
        <v>-241.578</v>
      </c>
      <c r="I49">
        <f t="shared" si="1"/>
        <v>2.4499999999999997</v>
      </c>
      <c r="J49">
        <v>42</v>
      </c>
      <c r="K49">
        <v>-0.10788399999999999</v>
      </c>
      <c r="L49">
        <v>2263.81</v>
      </c>
      <c r="Q49">
        <f t="shared" si="2"/>
        <v>2.4499999999999997</v>
      </c>
      <c r="R49">
        <v>42</v>
      </c>
      <c r="S49">
        <v>1.7490699999999999</v>
      </c>
      <c r="T49">
        <v>-234.69200000000001</v>
      </c>
    </row>
    <row r="50" spans="1:20" x14ac:dyDescent="0.2">
      <c r="A50">
        <f t="shared" si="0"/>
        <v>2.4999999999999996</v>
      </c>
      <c r="B50">
        <v>43</v>
      </c>
      <c r="C50">
        <v>-3.6523300000000001</v>
      </c>
      <c r="D50">
        <v>-345.512</v>
      </c>
      <c r="I50">
        <f t="shared" si="1"/>
        <v>2.4999999999999996</v>
      </c>
      <c r="J50">
        <v>43</v>
      </c>
      <c r="K50">
        <v>-0.23861399999999999</v>
      </c>
      <c r="L50">
        <v>2163.9699999999998</v>
      </c>
      <c r="Q50">
        <f t="shared" si="2"/>
        <v>2.4999999999999996</v>
      </c>
      <c r="R50">
        <v>43</v>
      </c>
      <c r="S50">
        <v>1.73645</v>
      </c>
      <c r="T50">
        <v>630.83699999999999</v>
      </c>
    </row>
    <row r="51" spans="1:20" x14ac:dyDescent="0.2">
      <c r="A51">
        <f t="shared" si="0"/>
        <v>2.5499999999999994</v>
      </c>
      <c r="B51">
        <v>44</v>
      </c>
      <c r="C51">
        <v>-3.6073</v>
      </c>
      <c r="D51">
        <v>-432.11099999999999</v>
      </c>
      <c r="I51">
        <f t="shared" si="1"/>
        <v>2.5499999999999994</v>
      </c>
      <c r="J51">
        <v>44</v>
      </c>
      <c r="K51">
        <v>-0.36083900000000002</v>
      </c>
      <c r="L51">
        <v>2070.9499999999998</v>
      </c>
      <c r="Q51">
        <f t="shared" si="2"/>
        <v>2.5499999999999994</v>
      </c>
      <c r="R51">
        <v>44</v>
      </c>
      <c r="S51">
        <v>1.6801699999999999</v>
      </c>
      <c r="T51">
        <v>1286.6099999999999</v>
      </c>
    </row>
    <row r="52" spans="1:20" x14ac:dyDescent="0.2">
      <c r="A52">
        <f t="shared" si="0"/>
        <v>2.5999999999999992</v>
      </c>
      <c r="B52">
        <v>45</v>
      </c>
      <c r="C52">
        <v>-3.5543399999999998</v>
      </c>
      <c r="D52">
        <v>-503.98599999999999</v>
      </c>
      <c r="I52">
        <f t="shared" si="1"/>
        <v>2.5999999999999992</v>
      </c>
      <c r="J52">
        <v>45</v>
      </c>
      <c r="K52">
        <v>-0.47531000000000001</v>
      </c>
      <c r="L52">
        <v>1984.42</v>
      </c>
      <c r="Q52">
        <f t="shared" si="2"/>
        <v>2.5999999999999992</v>
      </c>
      <c r="R52">
        <v>45</v>
      </c>
      <c r="S52">
        <v>1.59379</v>
      </c>
      <c r="T52">
        <v>1743.07</v>
      </c>
    </row>
    <row r="53" spans="1:20" x14ac:dyDescent="0.2">
      <c r="A53">
        <f t="shared" si="0"/>
        <v>2.649999999999999</v>
      </c>
      <c r="B53">
        <v>46</v>
      </c>
      <c r="C53">
        <v>-3.4952700000000001</v>
      </c>
      <c r="D53">
        <v>-563.42899999999997</v>
      </c>
      <c r="I53">
        <f t="shared" si="1"/>
        <v>2.649999999999999</v>
      </c>
      <c r="J53">
        <v>46</v>
      </c>
      <c r="K53">
        <v>-0.58270200000000005</v>
      </c>
      <c r="L53">
        <v>1903.75</v>
      </c>
      <c r="Q53">
        <f t="shared" si="2"/>
        <v>2.649999999999999</v>
      </c>
      <c r="R53">
        <v>46</v>
      </c>
      <c r="S53">
        <v>1.48899</v>
      </c>
      <c r="T53">
        <v>2025.34</v>
      </c>
    </row>
    <row r="54" spans="1:20" x14ac:dyDescent="0.2">
      <c r="A54">
        <f t="shared" si="0"/>
        <v>2.6999999999999988</v>
      </c>
      <c r="B54">
        <v>47</v>
      </c>
      <c r="C54">
        <v>-3.4315899999999999</v>
      </c>
      <c r="D54">
        <v>-612.40099999999995</v>
      </c>
      <c r="I54">
        <f t="shared" si="1"/>
        <v>2.6999999999999988</v>
      </c>
      <c r="J54">
        <v>47</v>
      </c>
      <c r="K54">
        <v>-0.68361400000000005</v>
      </c>
      <c r="L54">
        <v>1828.3</v>
      </c>
      <c r="Q54">
        <f t="shared" si="2"/>
        <v>2.6999999999999988</v>
      </c>
      <c r="R54">
        <v>47</v>
      </c>
      <c r="S54">
        <v>1.3751199999999999</v>
      </c>
      <c r="T54">
        <v>2164.62</v>
      </c>
    </row>
    <row r="55" spans="1:20" x14ac:dyDescent="0.2">
      <c r="A55">
        <f t="shared" si="0"/>
        <v>2.7499999999999987</v>
      </c>
      <c r="B55">
        <v>48</v>
      </c>
      <c r="C55">
        <v>-3.3645200000000002</v>
      </c>
      <c r="D55">
        <v>-652.54200000000003</v>
      </c>
      <c r="I55">
        <f t="shared" si="1"/>
        <v>2.7499999999999987</v>
      </c>
      <c r="J55">
        <v>48</v>
      </c>
      <c r="K55">
        <v>-0.77857299999999996</v>
      </c>
      <c r="L55">
        <v>1757.54</v>
      </c>
      <c r="Q55">
        <f t="shared" si="2"/>
        <v>2.7499999999999987</v>
      </c>
      <c r="R55">
        <v>48</v>
      </c>
      <c r="S55">
        <v>1.25928</v>
      </c>
      <c r="T55">
        <v>2193.0500000000002</v>
      </c>
    </row>
    <row r="56" spans="1:20" x14ac:dyDescent="0.2">
      <c r="A56">
        <f t="shared" si="0"/>
        <v>2.7999999999999985</v>
      </c>
      <c r="B56">
        <v>49</v>
      </c>
      <c r="C56">
        <v>-3.2950400000000002</v>
      </c>
      <c r="D56">
        <v>-685.19</v>
      </c>
      <c r="I56">
        <f t="shared" si="1"/>
        <v>2.7999999999999985</v>
      </c>
      <c r="J56">
        <v>49</v>
      </c>
      <c r="K56">
        <v>-0.86805399999999999</v>
      </c>
      <c r="L56">
        <v>1691.03</v>
      </c>
      <c r="Q56">
        <f t="shared" si="2"/>
        <v>2.7999999999999985</v>
      </c>
      <c r="R56">
        <v>49</v>
      </c>
      <c r="S56">
        <v>1.14653</v>
      </c>
      <c r="T56">
        <v>2140.88</v>
      </c>
    </row>
    <row r="57" spans="1:20" x14ac:dyDescent="0.2">
      <c r="A57">
        <f t="shared" si="0"/>
        <v>2.8499999999999983</v>
      </c>
      <c r="B57">
        <v>50</v>
      </c>
      <c r="C57">
        <v>-3.2239499999999999</v>
      </c>
      <c r="D57">
        <v>-711.41800000000001</v>
      </c>
      <c r="I57">
        <f t="shared" si="1"/>
        <v>2.8499999999999983</v>
      </c>
      <c r="J57">
        <v>50</v>
      </c>
      <c r="K57">
        <v>-0.95247700000000002</v>
      </c>
      <c r="L57">
        <v>1628.37</v>
      </c>
      <c r="Q57">
        <f t="shared" si="2"/>
        <v>2.8499999999999983</v>
      </c>
      <c r="R57">
        <v>50</v>
      </c>
      <c r="S57">
        <v>1.0401199999999999</v>
      </c>
      <c r="T57">
        <v>2034.98</v>
      </c>
    </row>
    <row r="58" spans="1:20" x14ac:dyDescent="0.2">
      <c r="A58">
        <f t="shared" si="0"/>
        <v>2.8999999999999981</v>
      </c>
      <c r="B58">
        <v>51</v>
      </c>
      <c r="C58">
        <v>-3.1518999999999999</v>
      </c>
      <c r="D58">
        <v>-732.06899999999996</v>
      </c>
      <c r="I58">
        <f t="shared" si="1"/>
        <v>2.8999999999999981</v>
      </c>
      <c r="J58">
        <v>51</v>
      </c>
      <c r="K58">
        <v>-1.0322199999999999</v>
      </c>
      <c r="L58">
        <v>1569.15</v>
      </c>
      <c r="Q58">
        <f t="shared" si="2"/>
        <v>2.8999999999999981</v>
      </c>
      <c r="R58">
        <v>51</v>
      </c>
      <c r="S58">
        <v>0.94192299999999995</v>
      </c>
      <c r="T58">
        <v>1898.01</v>
      </c>
    </row>
    <row r="59" spans="1:20" x14ac:dyDescent="0.2">
      <c r="A59">
        <f t="shared" si="0"/>
        <v>2.949999999999998</v>
      </c>
      <c r="B59">
        <v>52</v>
      </c>
      <c r="C59">
        <v>-3.07944</v>
      </c>
      <c r="D59">
        <v>-747.79300000000001</v>
      </c>
      <c r="I59">
        <f t="shared" si="1"/>
        <v>2.949999999999998</v>
      </c>
      <c r="J59">
        <v>52</v>
      </c>
      <c r="K59">
        <v>-1.1076299999999999</v>
      </c>
      <c r="L59">
        <v>1512.99</v>
      </c>
      <c r="Q59">
        <f t="shared" si="2"/>
        <v>2.949999999999998</v>
      </c>
      <c r="R59">
        <v>52</v>
      </c>
      <c r="S59">
        <v>0.85267700000000002</v>
      </c>
      <c r="T59">
        <v>1748.19</v>
      </c>
    </row>
    <row r="60" spans="1:20" x14ac:dyDescent="0.2">
      <c r="A60">
        <f t="shared" si="0"/>
        <v>2.9999999999999978</v>
      </c>
      <c r="B60">
        <v>53</v>
      </c>
      <c r="C60">
        <v>-3.00705</v>
      </c>
      <c r="D60">
        <v>-759.09100000000001</v>
      </c>
      <c r="I60">
        <f t="shared" si="1"/>
        <v>2.9999999999999978</v>
      </c>
      <c r="J60">
        <v>53</v>
      </c>
      <c r="K60">
        <v>-1.17899</v>
      </c>
      <c r="L60">
        <v>1459.46</v>
      </c>
      <c r="Q60">
        <f t="shared" si="2"/>
        <v>2.9999999999999978</v>
      </c>
      <c r="R60">
        <v>53</v>
      </c>
      <c r="S60">
        <v>0.77231899999999998</v>
      </c>
      <c r="T60">
        <v>1599.26</v>
      </c>
    </row>
    <row r="61" spans="1:20" x14ac:dyDescent="0.2">
      <c r="A61">
        <f t="shared" si="0"/>
        <v>3.0499999999999976</v>
      </c>
      <c r="B61">
        <v>54</v>
      </c>
      <c r="C61">
        <v>-2.9351099999999999</v>
      </c>
      <c r="D61">
        <v>-766.34299999999996</v>
      </c>
      <c r="I61">
        <f t="shared" si="1"/>
        <v>3.0499999999999976</v>
      </c>
      <c r="J61">
        <v>54</v>
      </c>
      <c r="K61">
        <v>-1.24657</v>
      </c>
      <c r="L61">
        <v>1408.13</v>
      </c>
      <c r="Q61">
        <f t="shared" si="2"/>
        <v>3.0499999999999976</v>
      </c>
      <c r="R61">
        <v>54</v>
      </c>
      <c r="S61">
        <v>0.700241</v>
      </c>
      <c r="T61">
        <v>1460.78</v>
      </c>
    </row>
    <row r="62" spans="1:20" x14ac:dyDescent="0.2">
      <c r="A62">
        <f t="shared" si="0"/>
        <v>3.0999999999999974</v>
      </c>
      <c r="B62">
        <v>55</v>
      </c>
      <c r="C62">
        <v>-2.8639800000000002</v>
      </c>
      <c r="D62">
        <v>-769.84799999999996</v>
      </c>
      <c r="I62">
        <f t="shared" si="1"/>
        <v>3.0999999999999974</v>
      </c>
      <c r="J62">
        <v>55</v>
      </c>
      <c r="K62">
        <v>-1.3106100000000001</v>
      </c>
      <c r="L62">
        <v>1358.59</v>
      </c>
      <c r="Q62">
        <f t="shared" si="2"/>
        <v>3.0999999999999974</v>
      </c>
      <c r="R62">
        <v>55</v>
      </c>
      <c r="S62">
        <v>0.63551199999999997</v>
      </c>
      <c r="T62">
        <v>1338.56</v>
      </c>
    </row>
    <row r="63" spans="1:20" x14ac:dyDescent="0.2">
      <c r="A63">
        <f t="shared" si="0"/>
        <v>3.1499999999999972</v>
      </c>
      <c r="B63">
        <v>56</v>
      </c>
      <c r="C63">
        <v>-2.7939400000000001</v>
      </c>
      <c r="D63">
        <v>-769.85</v>
      </c>
      <c r="I63">
        <f t="shared" si="1"/>
        <v>3.1499999999999972</v>
      </c>
      <c r="J63">
        <v>56</v>
      </c>
      <c r="K63">
        <v>-1.3712899999999999</v>
      </c>
      <c r="L63">
        <v>1310.48</v>
      </c>
      <c r="Q63">
        <f t="shared" si="2"/>
        <v>3.1499999999999972</v>
      </c>
      <c r="R63">
        <v>56</v>
      </c>
      <c r="S63">
        <v>0.57706299999999999</v>
      </c>
      <c r="T63">
        <v>1235.26</v>
      </c>
    </row>
    <row r="64" spans="1:20" x14ac:dyDescent="0.2">
      <c r="A64">
        <f t="shared" si="0"/>
        <v>3.1999999999999971</v>
      </c>
      <c r="B64">
        <v>57</v>
      </c>
      <c r="C64">
        <v>-2.7252700000000001</v>
      </c>
      <c r="D64">
        <v>-766.56700000000001</v>
      </c>
      <c r="I64">
        <f t="shared" si="1"/>
        <v>3.1999999999999971</v>
      </c>
      <c r="J64">
        <v>57</v>
      </c>
      <c r="K64">
        <v>-1.42879</v>
      </c>
      <c r="L64">
        <v>1263.47</v>
      </c>
      <c r="Q64">
        <f t="shared" si="2"/>
        <v>3.1999999999999971</v>
      </c>
      <c r="R64">
        <v>57</v>
      </c>
      <c r="S64">
        <v>0.52381699999999998</v>
      </c>
      <c r="T64">
        <v>1151.04</v>
      </c>
    </row>
    <row r="65" spans="1:20" x14ac:dyDescent="0.2">
      <c r="A65">
        <f t="shared" si="0"/>
        <v>3.2499999999999969</v>
      </c>
      <c r="B65">
        <v>58</v>
      </c>
      <c r="C65">
        <v>-2.6581999999999999</v>
      </c>
      <c r="D65">
        <v>-760.21299999999997</v>
      </c>
      <c r="I65">
        <f t="shared" si="1"/>
        <v>3.2499999999999969</v>
      </c>
      <c r="J65">
        <v>58</v>
      </c>
      <c r="K65">
        <v>-1.48326</v>
      </c>
      <c r="L65">
        <v>1217.31</v>
      </c>
      <c r="Q65">
        <f t="shared" si="2"/>
        <v>3.2499999999999969</v>
      </c>
      <c r="R65">
        <v>58</v>
      </c>
      <c r="S65">
        <v>0.47478900000000002</v>
      </c>
      <c r="T65">
        <v>1084.28</v>
      </c>
    </row>
    <row r="66" spans="1:20" x14ac:dyDescent="0.2">
      <c r="A66">
        <f t="shared" si="0"/>
        <v>3.2999999999999967</v>
      </c>
      <c r="B66">
        <v>59</v>
      </c>
      <c r="C66">
        <v>-2.59293</v>
      </c>
      <c r="D66">
        <v>-751.01599999999996</v>
      </c>
      <c r="I66">
        <f t="shared" si="1"/>
        <v>3.2999999999999967</v>
      </c>
      <c r="J66">
        <v>59</v>
      </c>
      <c r="K66">
        <v>-1.53484</v>
      </c>
      <c r="L66">
        <v>1171.8399999999999</v>
      </c>
      <c r="Q66">
        <f t="shared" si="2"/>
        <v>3.2999999999999967</v>
      </c>
      <c r="R66">
        <v>59</v>
      </c>
      <c r="S66">
        <v>0.42914000000000002</v>
      </c>
      <c r="T66">
        <v>1032.21</v>
      </c>
    </row>
    <row r="67" spans="1:20" x14ac:dyDescent="0.2">
      <c r="A67">
        <f t="shared" si="0"/>
        <v>3.3499999999999965</v>
      </c>
      <c r="B67">
        <v>60</v>
      </c>
      <c r="C67">
        <v>-2.52963</v>
      </c>
      <c r="D67">
        <v>-739.23199999999997</v>
      </c>
      <c r="I67">
        <f t="shared" si="1"/>
        <v>3.3499999999999965</v>
      </c>
      <c r="J67">
        <v>60</v>
      </c>
      <c r="K67">
        <v>-1.58365</v>
      </c>
      <c r="L67">
        <v>1126.98</v>
      </c>
      <c r="Q67">
        <f t="shared" si="2"/>
        <v>3.3499999999999965</v>
      </c>
      <c r="R67">
        <v>60</v>
      </c>
      <c r="S67">
        <v>0.38620399999999999</v>
      </c>
      <c r="T67">
        <v>991.53700000000003</v>
      </c>
    </row>
    <row r="68" spans="1:20" x14ac:dyDescent="0.2">
      <c r="A68">
        <f t="shared" si="0"/>
        <v>3.3999999999999964</v>
      </c>
      <c r="B68">
        <v>61</v>
      </c>
      <c r="C68">
        <v>-2.4684400000000002</v>
      </c>
      <c r="D68">
        <v>-725.14700000000005</v>
      </c>
      <c r="I68">
        <f t="shared" si="1"/>
        <v>3.3999999999999964</v>
      </c>
      <c r="J68">
        <v>61</v>
      </c>
      <c r="K68">
        <v>-1.6297999999999999</v>
      </c>
      <c r="L68">
        <v>1082.72</v>
      </c>
      <c r="Q68">
        <f t="shared" si="2"/>
        <v>3.3999999999999964</v>
      </c>
      <c r="R68">
        <v>61</v>
      </c>
      <c r="S68">
        <v>0.34548699999999999</v>
      </c>
      <c r="T68">
        <v>958.90599999999995</v>
      </c>
    </row>
    <row r="69" spans="1:20" x14ac:dyDescent="0.2">
      <c r="A69">
        <f t="shared" si="0"/>
        <v>3.4499999999999962</v>
      </c>
      <c r="B69">
        <v>62</v>
      </c>
      <c r="C69">
        <v>-2.4094699999999998</v>
      </c>
      <c r="D69">
        <v>-709.08500000000004</v>
      </c>
      <c r="I69">
        <f t="shared" si="1"/>
        <v>3.4499999999999962</v>
      </c>
      <c r="J69">
        <v>62</v>
      </c>
      <c r="K69">
        <v>-1.6734100000000001</v>
      </c>
      <c r="L69">
        <v>1039.1300000000001</v>
      </c>
      <c r="Q69">
        <f t="shared" si="2"/>
        <v>3.4499999999999962</v>
      </c>
      <c r="R69">
        <v>62</v>
      </c>
      <c r="S69">
        <v>0.30664999999999998</v>
      </c>
      <c r="T69">
        <v>931.27700000000004</v>
      </c>
    </row>
    <row r="70" spans="1:20" x14ac:dyDescent="0.2">
      <c r="A70">
        <f t="shared" si="0"/>
        <v>3.499999999999996</v>
      </c>
      <c r="B70">
        <v>63</v>
      </c>
      <c r="C70">
        <v>-2.3527999999999998</v>
      </c>
      <c r="D70">
        <v>-691.399</v>
      </c>
      <c r="I70">
        <f t="shared" si="1"/>
        <v>3.499999999999996</v>
      </c>
      <c r="J70">
        <v>63</v>
      </c>
      <c r="K70">
        <v>-1.7145900000000001</v>
      </c>
      <c r="L70">
        <v>996.33699999999999</v>
      </c>
      <c r="Q70">
        <f t="shared" si="2"/>
        <v>3.499999999999996</v>
      </c>
      <c r="R70">
        <v>63</v>
      </c>
      <c r="S70">
        <v>0.269484</v>
      </c>
      <c r="T70">
        <v>906.16</v>
      </c>
    </row>
    <row r="71" spans="1:20" x14ac:dyDescent="0.2">
      <c r="A71">
        <f t="shared" si="0"/>
        <v>3.5499999999999958</v>
      </c>
      <c r="B71">
        <v>64</v>
      </c>
      <c r="C71">
        <v>-2.29847</v>
      </c>
      <c r="D71">
        <v>-672.46400000000006</v>
      </c>
      <c r="I71">
        <f t="shared" si="1"/>
        <v>3.5499999999999958</v>
      </c>
      <c r="J71">
        <v>64</v>
      </c>
      <c r="K71">
        <v>-1.7534400000000001</v>
      </c>
      <c r="L71">
        <v>954.49800000000005</v>
      </c>
      <c r="Q71">
        <f t="shared" si="2"/>
        <v>3.5499999999999958</v>
      </c>
      <c r="R71">
        <v>64</v>
      </c>
      <c r="S71">
        <v>0.233877</v>
      </c>
      <c r="T71">
        <v>881.73699999999997</v>
      </c>
    </row>
    <row r="72" spans="1:20" x14ac:dyDescent="0.2">
      <c r="A72">
        <f t="shared" si="0"/>
        <v>3.5999999999999956</v>
      </c>
      <c r="B72">
        <v>65</v>
      </c>
      <c r="C72">
        <v>-2.24648</v>
      </c>
      <c r="D72">
        <v>-652.66399999999999</v>
      </c>
      <c r="I72">
        <f t="shared" si="1"/>
        <v>3.5999999999999956</v>
      </c>
      <c r="J72">
        <v>65</v>
      </c>
      <c r="K72">
        <v>-1.7900700000000001</v>
      </c>
      <c r="L72">
        <v>913.80499999999995</v>
      </c>
      <c r="Q72">
        <f t="shared" si="2"/>
        <v>3.5999999999999956</v>
      </c>
      <c r="R72">
        <v>65</v>
      </c>
      <c r="S72">
        <v>0.19977600000000001</v>
      </c>
      <c r="T72">
        <v>856.899</v>
      </c>
    </row>
    <row r="73" spans="1:20" x14ac:dyDescent="0.2">
      <c r="A73">
        <f t="shared" ref="A73:A107" si="3">A72+0.05</f>
        <v>3.6499999999999955</v>
      </c>
      <c r="B73">
        <v>66</v>
      </c>
      <c r="C73">
        <v>-2.1968399999999999</v>
      </c>
      <c r="D73">
        <v>-632.375</v>
      </c>
      <c r="I73">
        <f t="shared" ref="I73:I107" si="4">I72+0.05</f>
        <v>3.6499999999999955</v>
      </c>
      <c r="J73">
        <v>66</v>
      </c>
      <c r="K73">
        <v>-1.8246100000000001</v>
      </c>
      <c r="L73">
        <v>874.45600000000002</v>
      </c>
      <c r="Q73">
        <f t="shared" ref="Q73:Q107" si="5">Q72+0.05</f>
        <v>3.6499999999999955</v>
      </c>
      <c r="R73">
        <v>66</v>
      </c>
      <c r="S73">
        <v>0.16716500000000001</v>
      </c>
      <c r="T73">
        <v>831.19399999999996</v>
      </c>
    </row>
    <row r="74" spans="1:20" x14ac:dyDescent="0.2">
      <c r="A74">
        <f t="shared" si="3"/>
        <v>3.6999999999999953</v>
      </c>
      <c r="B74">
        <v>67</v>
      </c>
      <c r="C74">
        <v>-2.1494800000000001</v>
      </c>
      <c r="D74">
        <v>-611.95299999999997</v>
      </c>
      <c r="I74">
        <f t="shared" si="4"/>
        <v>3.6999999999999953</v>
      </c>
      <c r="J74">
        <v>67</v>
      </c>
      <c r="K74">
        <v>-1.85717</v>
      </c>
      <c r="L74">
        <v>836.63400000000001</v>
      </c>
      <c r="Q74">
        <f t="shared" si="5"/>
        <v>3.6999999999999953</v>
      </c>
      <c r="R74">
        <v>67</v>
      </c>
      <c r="S74">
        <v>0.13603000000000001</v>
      </c>
      <c r="T74">
        <v>804.73500000000001</v>
      </c>
    </row>
    <row r="75" spans="1:20" x14ac:dyDescent="0.2">
      <c r="A75">
        <f t="shared" si="3"/>
        <v>3.7499999999999951</v>
      </c>
      <c r="B75">
        <v>68</v>
      </c>
      <c r="C75">
        <v>-2.10433</v>
      </c>
      <c r="D75">
        <v>-591.71299999999997</v>
      </c>
      <c r="I75">
        <f t="shared" si="4"/>
        <v>3.7499999999999951</v>
      </c>
      <c r="J75">
        <v>68</v>
      </c>
      <c r="K75">
        <v>-1.8878699999999999</v>
      </c>
      <c r="L75">
        <v>800.49800000000005</v>
      </c>
      <c r="Q75">
        <f t="shared" si="5"/>
        <v>3.7499999999999951</v>
      </c>
      <c r="R75">
        <v>68</v>
      </c>
      <c r="S75">
        <v>0.106348</v>
      </c>
      <c r="T75">
        <v>778.06700000000001</v>
      </c>
    </row>
    <row r="76" spans="1:20" x14ac:dyDescent="0.2">
      <c r="A76">
        <f t="shared" si="3"/>
        <v>3.7999999999999949</v>
      </c>
      <c r="B76">
        <v>69</v>
      </c>
      <c r="C76">
        <v>-2.0613199999999998</v>
      </c>
      <c r="D76">
        <v>-571.91700000000003</v>
      </c>
      <c r="I76">
        <f t="shared" si="4"/>
        <v>3.7999999999999949</v>
      </c>
      <c r="J76">
        <v>69</v>
      </c>
      <c r="K76">
        <v>-1.91682</v>
      </c>
      <c r="L76">
        <v>766.16300000000001</v>
      </c>
      <c r="Q76">
        <f t="shared" si="5"/>
        <v>3.7999999999999949</v>
      </c>
      <c r="R76">
        <v>69</v>
      </c>
      <c r="S76">
        <v>7.8070799999999996E-2</v>
      </c>
      <c r="T76">
        <v>752.02200000000005</v>
      </c>
    </row>
    <row r="77" spans="1:20" x14ac:dyDescent="0.2">
      <c r="A77">
        <f t="shared" si="3"/>
        <v>3.8499999999999948</v>
      </c>
      <c r="B77">
        <v>70</v>
      </c>
      <c r="C77">
        <v>-2.02034</v>
      </c>
      <c r="D77">
        <v>-552.76400000000001</v>
      </c>
      <c r="I77">
        <f t="shared" si="4"/>
        <v>3.8499999999999948</v>
      </c>
      <c r="J77">
        <v>70</v>
      </c>
      <c r="K77">
        <v>-1.94414</v>
      </c>
      <c r="L77">
        <v>733.69500000000005</v>
      </c>
      <c r="Q77">
        <f t="shared" si="5"/>
        <v>3.8499999999999948</v>
      </c>
      <c r="R77">
        <v>70</v>
      </c>
      <c r="S77">
        <v>5.1117599999999999E-2</v>
      </c>
      <c r="T77">
        <v>727.57</v>
      </c>
    </row>
    <row r="78" spans="1:20" x14ac:dyDescent="0.2">
      <c r="A78">
        <f t="shared" si="3"/>
        <v>3.8999999999999946</v>
      </c>
      <c r="B78">
        <v>71</v>
      </c>
      <c r="C78">
        <v>-1.9812799999999999</v>
      </c>
      <c r="D78">
        <v>-534.37900000000002</v>
      </c>
      <c r="I78">
        <f t="shared" si="4"/>
        <v>3.8999999999999946</v>
      </c>
      <c r="J78">
        <v>71</v>
      </c>
      <c r="K78">
        <v>-1.9699500000000001</v>
      </c>
      <c r="L78">
        <v>703.09699999999998</v>
      </c>
      <c r="Q78">
        <f t="shared" si="5"/>
        <v>3.8999999999999946</v>
      </c>
      <c r="R78">
        <v>71</v>
      </c>
      <c r="S78">
        <v>2.5376900000000001E-2</v>
      </c>
      <c r="T78">
        <v>705.67499999999995</v>
      </c>
    </row>
    <row r="79" spans="1:20" x14ac:dyDescent="0.2">
      <c r="A79">
        <f t="shared" si="3"/>
        <v>3.9499999999999944</v>
      </c>
      <c r="B79">
        <v>72</v>
      </c>
      <c r="C79">
        <v>-1.94404</v>
      </c>
      <c r="D79">
        <v>-516.80899999999997</v>
      </c>
      <c r="I79">
        <f t="shared" si="4"/>
        <v>3.9499999999999944</v>
      </c>
      <c r="J79">
        <v>72</v>
      </c>
      <c r="K79">
        <v>-1.9943500000000001</v>
      </c>
      <c r="L79">
        <v>674.31500000000005</v>
      </c>
      <c r="Q79">
        <f t="shared" si="5"/>
        <v>3.9499999999999944</v>
      </c>
      <c r="R79">
        <v>72</v>
      </c>
      <c r="S79">
        <v>7.0937799999999998E-4</v>
      </c>
      <c r="T79">
        <v>687.16899999999998</v>
      </c>
    </row>
    <row r="80" spans="1:20" x14ac:dyDescent="0.2">
      <c r="A80">
        <f t="shared" si="3"/>
        <v>3.9999999999999942</v>
      </c>
      <c r="B80">
        <v>73</v>
      </c>
      <c r="C80">
        <v>-1.9085000000000001</v>
      </c>
      <c r="D80">
        <v>-500.02499999999998</v>
      </c>
      <c r="I80">
        <f t="shared" si="4"/>
        <v>3.9999999999999942</v>
      </c>
      <c r="J80">
        <v>73</v>
      </c>
      <c r="K80">
        <v>-2.0174400000000001</v>
      </c>
      <c r="L80">
        <v>647.23500000000001</v>
      </c>
      <c r="Q80">
        <f t="shared" si="5"/>
        <v>3.9999999999999942</v>
      </c>
      <c r="R80">
        <v>73</v>
      </c>
      <c r="S80">
        <v>-2.30438E-2</v>
      </c>
      <c r="T80">
        <v>672.64400000000001</v>
      </c>
    </row>
    <row r="81" spans="1:20" x14ac:dyDescent="0.2">
      <c r="A81">
        <f t="shared" si="3"/>
        <v>4.0499999999999945</v>
      </c>
      <c r="B81">
        <v>74</v>
      </c>
      <c r="C81">
        <v>-1.8745700000000001</v>
      </c>
      <c r="D81">
        <v>-483.92700000000002</v>
      </c>
      <c r="I81">
        <f t="shared" si="4"/>
        <v>4.0499999999999945</v>
      </c>
      <c r="J81">
        <v>74</v>
      </c>
      <c r="K81">
        <v>-2.03932</v>
      </c>
      <c r="L81">
        <v>621.69299999999998</v>
      </c>
      <c r="Q81">
        <f t="shared" si="5"/>
        <v>4.0499999999999945</v>
      </c>
      <c r="R81">
        <v>74</v>
      </c>
      <c r="S81">
        <v>-4.6050099999999997E-2</v>
      </c>
      <c r="T81">
        <v>662.37099999999998</v>
      </c>
    </row>
    <row r="82" spans="1:20" x14ac:dyDescent="0.2">
      <c r="A82">
        <f t="shared" si="3"/>
        <v>4.0999999999999943</v>
      </c>
      <c r="B82">
        <v>75</v>
      </c>
      <c r="C82">
        <v>-1.8421700000000001</v>
      </c>
      <c r="D82">
        <v>-468.35500000000002</v>
      </c>
      <c r="I82">
        <f t="shared" si="4"/>
        <v>4.0999999999999943</v>
      </c>
      <c r="J82">
        <v>75</v>
      </c>
      <c r="K82">
        <v>-2.06006</v>
      </c>
      <c r="L82">
        <v>597.48400000000004</v>
      </c>
      <c r="Q82">
        <f t="shared" si="5"/>
        <v>4.0999999999999943</v>
      </c>
      <c r="R82">
        <v>75</v>
      </c>
      <c r="S82">
        <v>-6.8473500000000007E-2</v>
      </c>
      <c r="T82">
        <v>656.25599999999997</v>
      </c>
    </row>
    <row r="83" spans="1:20" x14ac:dyDescent="0.2">
      <c r="A83">
        <f t="shared" si="3"/>
        <v>4.1499999999999941</v>
      </c>
      <c r="B83">
        <v>76</v>
      </c>
      <c r="C83">
        <v>-1.8112200000000001</v>
      </c>
      <c r="D83">
        <v>-453.10199999999998</v>
      </c>
      <c r="I83">
        <f t="shared" si="4"/>
        <v>4.1499999999999941</v>
      </c>
      <c r="J83">
        <v>76</v>
      </c>
      <c r="K83">
        <v>-2.0797300000000001</v>
      </c>
      <c r="L83">
        <v>574.38099999999997</v>
      </c>
      <c r="Q83">
        <f t="shared" si="5"/>
        <v>4.1499999999999941</v>
      </c>
      <c r="R83">
        <v>76</v>
      </c>
      <c r="S83">
        <v>-9.0462000000000001E-2</v>
      </c>
      <c r="T83">
        <v>653.82100000000003</v>
      </c>
    </row>
    <row r="84" spans="1:20" x14ac:dyDescent="0.2">
      <c r="A84">
        <f t="shared" si="3"/>
        <v>4.199999999999994</v>
      </c>
      <c r="B84">
        <v>77</v>
      </c>
      <c r="C84">
        <v>-1.7816799999999999</v>
      </c>
      <c r="D84">
        <v>-437.93799999999999</v>
      </c>
      <c r="I84">
        <f t="shared" si="4"/>
        <v>4.199999999999994</v>
      </c>
      <c r="J84">
        <v>77</v>
      </c>
      <c r="K84">
        <v>-2.0984099999999999</v>
      </c>
      <c r="L84">
        <v>552.15300000000002</v>
      </c>
      <c r="Q84">
        <f t="shared" si="5"/>
        <v>4.199999999999994</v>
      </c>
      <c r="R84">
        <v>77</v>
      </c>
      <c r="S84">
        <v>-0.112136</v>
      </c>
      <c r="T84">
        <v>654.23500000000001</v>
      </c>
    </row>
    <row r="85" spans="1:20" x14ac:dyDescent="0.2">
      <c r="A85">
        <f t="shared" si="3"/>
        <v>4.2499999999999938</v>
      </c>
      <c r="B85">
        <v>78</v>
      </c>
      <c r="C85">
        <v>-1.75352</v>
      </c>
      <c r="D85">
        <v>-422.63</v>
      </c>
      <c r="I85">
        <f t="shared" si="4"/>
        <v>4.2499999999999938</v>
      </c>
      <c r="J85">
        <v>78</v>
      </c>
      <c r="K85">
        <v>-2.11612</v>
      </c>
      <c r="L85">
        <v>530.58100000000002</v>
      </c>
      <c r="Q85">
        <f t="shared" si="5"/>
        <v>4.2499999999999938</v>
      </c>
      <c r="R85">
        <v>78</v>
      </c>
      <c r="S85">
        <v>-0.133579</v>
      </c>
      <c r="T85">
        <v>656.37</v>
      </c>
    </row>
    <row r="86" spans="1:20" x14ac:dyDescent="0.2">
      <c r="A86">
        <f t="shared" si="3"/>
        <v>4.2999999999999936</v>
      </c>
      <c r="B86">
        <v>79</v>
      </c>
      <c r="C86">
        <v>-1.72671</v>
      </c>
      <c r="D86">
        <v>-406.97500000000002</v>
      </c>
      <c r="I86">
        <f t="shared" si="4"/>
        <v>4.2999999999999936</v>
      </c>
      <c r="J86">
        <v>79</v>
      </c>
      <c r="K86">
        <v>-2.13293</v>
      </c>
      <c r="L86">
        <v>509.48500000000001</v>
      </c>
      <c r="Q86">
        <f t="shared" si="5"/>
        <v>4.2999999999999936</v>
      </c>
      <c r="R86">
        <v>79</v>
      </c>
      <c r="S86">
        <v>-0.154831</v>
      </c>
      <c r="T86">
        <v>658.90499999999997</v>
      </c>
    </row>
    <row r="87" spans="1:20" x14ac:dyDescent="0.2">
      <c r="A87">
        <f t="shared" si="3"/>
        <v>4.3499999999999934</v>
      </c>
      <c r="B87">
        <v>80</v>
      </c>
      <c r="C87">
        <v>-1.7012400000000001</v>
      </c>
      <c r="D87">
        <v>-390.82400000000001</v>
      </c>
      <c r="I87">
        <f t="shared" si="4"/>
        <v>4.3499999999999934</v>
      </c>
      <c r="J87">
        <v>80</v>
      </c>
      <c r="K87">
        <v>-2.1488499999999999</v>
      </c>
      <c r="L87">
        <v>488.73899999999998</v>
      </c>
      <c r="Q87">
        <f t="shared" si="5"/>
        <v>4.3499999999999934</v>
      </c>
      <c r="R87">
        <v>80</v>
      </c>
      <c r="S87">
        <v>-0.17588799999999999</v>
      </c>
      <c r="T87">
        <v>660.45100000000002</v>
      </c>
    </row>
    <row r="88" spans="1:20" x14ac:dyDescent="0.2">
      <c r="A88">
        <f t="shared" si="3"/>
        <v>4.3999999999999932</v>
      </c>
      <c r="B88">
        <v>81</v>
      </c>
      <c r="C88">
        <v>-1.67713</v>
      </c>
      <c r="D88">
        <v>-374.11500000000001</v>
      </c>
      <c r="I88">
        <f t="shared" si="4"/>
        <v>4.3999999999999932</v>
      </c>
      <c r="J88">
        <v>81</v>
      </c>
      <c r="K88">
        <v>-2.1639400000000002</v>
      </c>
      <c r="L88">
        <v>468.291</v>
      </c>
      <c r="Q88">
        <f t="shared" si="5"/>
        <v>4.3999999999999932</v>
      </c>
      <c r="R88">
        <v>81</v>
      </c>
      <c r="S88">
        <v>-0.19670199999999999</v>
      </c>
      <c r="T88">
        <v>659.7</v>
      </c>
    </row>
    <row r="89" spans="1:20" x14ac:dyDescent="0.2">
      <c r="A89">
        <f t="shared" si="3"/>
        <v>4.4499999999999931</v>
      </c>
      <c r="B89">
        <v>82</v>
      </c>
      <c r="C89">
        <v>-1.6543600000000001</v>
      </c>
      <c r="D89">
        <v>-356.90300000000002</v>
      </c>
      <c r="I89">
        <f t="shared" si="4"/>
        <v>4.4499999999999931</v>
      </c>
      <c r="J89">
        <v>82</v>
      </c>
      <c r="K89">
        <v>-2.17821</v>
      </c>
      <c r="L89">
        <v>448.173</v>
      </c>
      <c r="Q89">
        <f t="shared" si="5"/>
        <v>4.4499999999999931</v>
      </c>
      <c r="R89">
        <v>82</v>
      </c>
      <c r="S89">
        <v>-0.217191</v>
      </c>
      <c r="T89">
        <v>655.58799999999997</v>
      </c>
    </row>
    <row r="90" spans="1:20" x14ac:dyDescent="0.2">
      <c r="A90">
        <f t="shared" si="3"/>
        <v>4.4999999999999929</v>
      </c>
      <c r="B90">
        <v>83</v>
      </c>
      <c r="C90">
        <v>-1.63293</v>
      </c>
      <c r="D90">
        <v>-339.37900000000002</v>
      </c>
      <c r="I90">
        <f t="shared" si="4"/>
        <v>4.4999999999999929</v>
      </c>
      <c r="J90">
        <v>83</v>
      </c>
      <c r="K90">
        <v>-2.1916899999999999</v>
      </c>
      <c r="L90">
        <v>428.51</v>
      </c>
      <c r="Q90">
        <f t="shared" si="5"/>
        <v>4.4999999999999929</v>
      </c>
      <c r="R90">
        <v>83</v>
      </c>
      <c r="S90">
        <v>-0.23724700000000001</v>
      </c>
      <c r="T90">
        <v>647.44200000000001</v>
      </c>
    </row>
    <row r="91" spans="1:20" x14ac:dyDescent="0.2">
      <c r="A91">
        <f t="shared" si="3"/>
        <v>4.5499999999999927</v>
      </c>
      <c r="B91">
        <v>84</v>
      </c>
      <c r="C91">
        <v>-1.61283</v>
      </c>
      <c r="D91">
        <v>-321.88499999999999</v>
      </c>
      <c r="I91">
        <f t="shared" si="4"/>
        <v>4.5499999999999927</v>
      </c>
      <c r="J91">
        <v>84</v>
      </c>
      <c r="K91">
        <v>-2.2044299999999999</v>
      </c>
      <c r="L91">
        <v>409.52</v>
      </c>
      <c r="Q91">
        <f t="shared" si="5"/>
        <v>4.5499999999999927</v>
      </c>
      <c r="R91">
        <v>84</v>
      </c>
      <c r="S91">
        <v>-0.25675500000000001</v>
      </c>
      <c r="T91">
        <v>635.12300000000005</v>
      </c>
    </row>
    <row r="92" spans="1:20" x14ac:dyDescent="0.2">
      <c r="A92">
        <f t="shared" si="3"/>
        <v>4.5999999999999925</v>
      </c>
      <c r="B92">
        <v>85</v>
      </c>
      <c r="C92">
        <v>-1.5940000000000001</v>
      </c>
      <c r="D92">
        <v>-304.91399999999999</v>
      </c>
      <c r="I92">
        <f t="shared" si="4"/>
        <v>4.5999999999999925</v>
      </c>
      <c r="J92">
        <v>85</v>
      </c>
      <c r="K92">
        <v>-2.2164600000000001</v>
      </c>
      <c r="L92">
        <v>391.49799999999999</v>
      </c>
      <c r="Q92">
        <f t="shared" si="5"/>
        <v>4.5999999999999925</v>
      </c>
      <c r="R92">
        <v>85</v>
      </c>
      <c r="S92">
        <v>-0.27560699999999999</v>
      </c>
      <c r="T92">
        <v>619.11599999999999</v>
      </c>
    </row>
    <row r="93" spans="1:20" x14ac:dyDescent="0.2">
      <c r="A93">
        <f t="shared" si="3"/>
        <v>4.6499999999999924</v>
      </c>
      <c r="B93">
        <v>86</v>
      </c>
      <c r="C93">
        <v>-1.57636</v>
      </c>
      <c r="D93">
        <v>-289.09500000000003</v>
      </c>
      <c r="I93">
        <f t="shared" si="4"/>
        <v>4.6499999999999924</v>
      </c>
      <c r="J93">
        <v>86</v>
      </c>
      <c r="K93">
        <v>-2.22784</v>
      </c>
      <c r="L93">
        <v>374.80200000000002</v>
      </c>
      <c r="Q93">
        <f t="shared" si="5"/>
        <v>4.6499999999999924</v>
      </c>
      <c r="R93">
        <v>86</v>
      </c>
      <c r="S93">
        <v>-0.29372399999999999</v>
      </c>
      <c r="T93">
        <v>600.577</v>
      </c>
    </row>
    <row r="94" spans="1:20" x14ac:dyDescent="0.2">
      <c r="A94">
        <f t="shared" si="3"/>
        <v>4.6999999999999922</v>
      </c>
      <c r="B94">
        <v>87</v>
      </c>
      <c r="C94">
        <v>-1.5598099999999999</v>
      </c>
      <c r="D94">
        <v>-275.15100000000001</v>
      </c>
      <c r="I94">
        <f t="shared" si="4"/>
        <v>4.6999999999999922</v>
      </c>
      <c r="J94">
        <v>87</v>
      </c>
      <c r="K94">
        <v>-2.2386200000000001</v>
      </c>
      <c r="L94">
        <v>359.80399999999997</v>
      </c>
      <c r="Q94">
        <f t="shared" si="5"/>
        <v>4.6999999999999922</v>
      </c>
      <c r="R94">
        <v>87</v>
      </c>
      <c r="S94">
        <v>-0.31107400000000002</v>
      </c>
      <c r="T94">
        <v>581.30100000000004</v>
      </c>
    </row>
    <row r="95" spans="1:20" x14ac:dyDescent="0.2">
      <c r="A95">
        <f t="shared" si="3"/>
        <v>4.749999999999992</v>
      </c>
      <c r="B95">
        <v>88</v>
      </c>
      <c r="C95">
        <v>-1.5441800000000001</v>
      </c>
      <c r="D95">
        <v>-263.83300000000003</v>
      </c>
      <c r="I95">
        <f t="shared" si="4"/>
        <v>4.749999999999992</v>
      </c>
      <c r="J95">
        <v>88</v>
      </c>
      <c r="K95">
        <v>-2.2488700000000001</v>
      </c>
      <c r="L95">
        <v>346.84100000000001</v>
      </c>
      <c r="Q95">
        <f t="shared" si="5"/>
        <v>4.749999999999992</v>
      </c>
      <c r="R95">
        <v>88</v>
      </c>
      <c r="S95">
        <v>-0.327685</v>
      </c>
      <c r="T95">
        <v>563.59799999999996</v>
      </c>
    </row>
    <row r="96" spans="1:20" x14ac:dyDescent="0.2">
      <c r="A96">
        <f t="shared" si="3"/>
        <v>4.7999999999999918</v>
      </c>
      <c r="B96">
        <v>89</v>
      </c>
      <c r="C96">
        <v>-1.52928</v>
      </c>
      <c r="D96">
        <v>-255.815</v>
      </c>
      <c r="I96">
        <f t="shared" si="4"/>
        <v>4.7999999999999918</v>
      </c>
      <c r="J96">
        <v>89</v>
      </c>
      <c r="K96">
        <v>-2.25867</v>
      </c>
      <c r="L96">
        <v>336.13099999999997</v>
      </c>
      <c r="Q96">
        <f t="shared" si="5"/>
        <v>4.7999999999999918</v>
      </c>
      <c r="R96">
        <v>89</v>
      </c>
      <c r="S96">
        <v>-0.34365499999999999</v>
      </c>
      <c r="T96">
        <v>550.05100000000004</v>
      </c>
    </row>
    <row r="97" spans="1:20" x14ac:dyDescent="0.2">
      <c r="A97">
        <f t="shared" si="3"/>
        <v>4.8499999999999917</v>
      </c>
      <c r="B97">
        <v>90</v>
      </c>
      <c r="C97">
        <v>-1.5148900000000001</v>
      </c>
      <c r="D97">
        <v>-251.56299999999999</v>
      </c>
      <c r="I97">
        <f t="shared" si="4"/>
        <v>4.8499999999999917</v>
      </c>
      <c r="J97">
        <v>90</v>
      </c>
      <c r="K97">
        <v>-2.2680799999999999</v>
      </c>
      <c r="L97">
        <v>327.66500000000002</v>
      </c>
      <c r="Q97">
        <f t="shared" si="5"/>
        <v>4.8499999999999917</v>
      </c>
      <c r="R97">
        <v>90</v>
      </c>
      <c r="S97">
        <v>-0.359153</v>
      </c>
      <c r="T97">
        <v>543.13099999999997</v>
      </c>
    </row>
    <row r="98" spans="1:20" x14ac:dyDescent="0.2">
      <c r="A98">
        <f t="shared" si="3"/>
        <v>4.8999999999999915</v>
      </c>
      <c r="B98">
        <v>91</v>
      </c>
      <c r="C98">
        <v>-1.5007900000000001</v>
      </c>
      <c r="D98">
        <v>-251.14</v>
      </c>
      <c r="I98">
        <f t="shared" si="4"/>
        <v>4.8999999999999915</v>
      </c>
      <c r="J98">
        <v>91</v>
      </c>
      <c r="K98">
        <v>-2.27719</v>
      </c>
      <c r="L98">
        <v>321.072</v>
      </c>
      <c r="Q98">
        <f t="shared" si="5"/>
        <v>4.8999999999999915</v>
      </c>
      <c r="R98">
        <v>91</v>
      </c>
      <c r="S98">
        <v>-0.37440299999999999</v>
      </c>
      <c r="T98">
        <v>544.63</v>
      </c>
    </row>
    <row r="99" spans="1:20" x14ac:dyDescent="0.2">
      <c r="A99">
        <f t="shared" si="3"/>
        <v>4.9499999999999913</v>
      </c>
      <c r="B99">
        <v>92</v>
      </c>
      <c r="C99">
        <v>-1.48678</v>
      </c>
      <c r="D99">
        <v>-253.97399999999999</v>
      </c>
      <c r="I99">
        <f t="shared" si="4"/>
        <v>4.9499999999999913</v>
      </c>
      <c r="J99">
        <v>92</v>
      </c>
      <c r="K99">
        <v>-2.2860299999999998</v>
      </c>
      <c r="L99">
        <v>315.44799999999998</v>
      </c>
      <c r="Q99">
        <f t="shared" si="5"/>
        <v>4.9499999999999913</v>
      </c>
      <c r="R99">
        <v>92</v>
      </c>
      <c r="S99">
        <v>-0.389652</v>
      </c>
      <c r="T99">
        <v>554.9</v>
      </c>
    </row>
    <row r="100" spans="1:20" x14ac:dyDescent="0.2">
      <c r="A100">
        <f t="shared" si="3"/>
        <v>4.9999999999999911</v>
      </c>
      <c r="B100">
        <v>93</v>
      </c>
      <c r="C100">
        <v>-1.4726999999999999</v>
      </c>
      <c r="D100">
        <v>-258.54399999999998</v>
      </c>
      <c r="I100">
        <f t="shared" si="4"/>
        <v>4.9999999999999911</v>
      </c>
      <c r="J100">
        <v>93</v>
      </c>
      <c r="K100">
        <v>-2.29461</v>
      </c>
      <c r="L100">
        <v>309.14600000000002</v>
      </c>
      <c r="Q100">
        <f t="shared" si="5"/>
        <v>4.9999999999999911</v>
      </c>
      <c r="R100">
        <v>93</v>
      </c>
      <c r="S100">
        <v>-0.40512100000000001</v>
      </c>
      <c r="T100">
        <v>571.83699999999999</v>
      </c>
    </row>
    <row r="101" spans="1:20" x14ac:dyDescent="0.2">
      <c r="A101">
        <f t="shared" si="3"/>
        <v>5.0499999999999909</v>
      </c>
      <c r="B101">
        <v>94</v>
      </c>
      <c r="C101">
        <v>-1.4585300000000001</v>
      </c>
      <c r="D101">
        <v>-261.99200000000002</v>
      </c>
      <c r="I101">
        <f t="shared" si="4"/>
        <v>5.0499999999999909</v>
      </c>
      <c r="J101">
        <v>94</v>
      </c>
      <c r="K101">
        <v>-2.3029000000000002</v>
      </c>
      <c r="L101">
        <v>299.536</v>
      </c>
      <c r="Q101">
        <f t="shared" si="5"/>
        <v>5.0499999999999909</v>
      </c>
      <c r="R101">
        <v>94</v>
      </c>
      <c r="S101">
        <v>-0.42091600000000001</v>
      </c>
      <c r="T101">
        <v>589.61900000000003</v>
      </c>
    </row>
    <row r="102" spans="1:20" x14ac:dyDescent="0.2">
      <c r="A102">
        <f t="shared" si="3"/>
        <v>5.0999999999999908</v>
      </c>
      <c r="B102">
        <v>95</v>
      </c>
      <c r="C102">
        <v>-1.4444600000000001</v>
      </c>
      <c r="D102">
        <v>-259.64100000000002</v>
      </c>
      <c r="I102">
        <f t="shared" si="4"/>
        <v>5.0999999999999908</v>
      </c>
      <c r="J102">
        <v>95</v>
      </c>
      <c r="K102">
        <v>-2.3107500000000001</v>
      </c>
      <c r="L102">
        <v>282.71499999999997</v>
      </c>
      <c r="Q102">
        <f t="shared" si="5"/>
        <v>5.0999999999999908</v>
      </c>
      <c r="R102">
        <v>95</v>
      </c>
      <c r="S102">
        <v>-0.43691799999999997</v>
      </c>
      <c r="T102">
        <v>597.14700000000005</v>
      </c>
    </row>
    <row r="103" spans="1:20" x14ac:dyDescent="0.2">
      <c r="A103">
        <f t="shared" si="3"/>
        <v>5.1499999999999906</v>
      </c>
      <c r="B103">
        <v>96</v>
      </c>
      <c r="C103">
        <v>-1.4309700000000001</v>
      </c>
      <c r="D103">
        <v>-244.40100000000001</v>
      </c>
      <c r="I103">
        <f t="shared" si="4"/>
        <v>5.1499999999999906</v>
      </c>
      <c r="J103">
        <v>96</v>
      </c>
      <c r="K103">
        <v>-2.31792</v>
      </c>
      <c r="L103">
        <v>253.178</v>
      </c>
      <c r="Q103">
        <f t="shared" si="5"/>
        <v>5.1499999999999906</v>
      </c>
      <c r="R103">
        <v>96</v>
      </c>
      <c r="S103">
        <v>-0.45262599999999997</v>
      </c>
      <c r="T103">
        <v>576.17100000000005</v>
      </c>
    </row>
    <row r="104" spans="1:20" x14ac:dyDescent="0.2">
      <c r="A104">
        <f t="shared" si="3"/>
        <v>5.1999999999999904</v>
      </c>
      <c r="B104">
        <v>97</v>
      </c>
      <c r="C104">
        <v>-1.4189700000000001</v>
      </c>
      <c r="D104">
        <v>-206.09399999999999</v>
      </c>
      <c r="I104">
        <f t="shared" si="4"/>
        <v>5.1999999999999904</v>
      </c>
      <c r="J104">
        <v>97</v>
      </c>
      <c r="K104">
        <v>-2.3239899999999998</v>
      </c>
      <c r="L104">
        <v>203.41900000000001</v>
      </c>
      <c r="Q104">
        <f t="shared" si="5"/>
        <v>5.1999999999999904</v>
      </c>
      <c r="R104">
        <v>97</v>
      </c>
      <c r="S104">
        <v>-0.46695500000000001</v>
      </c>
      <c r="T104">
        <v>499.01900000000001</v>
      </c>
    </row>
    <row r="105" spans="1:20" x14ac:dyDescent="0.2">
      <c r="A105">
        <f t="shared" si="3"/>
        <v>5.2499999999999902</v>
      </c>
      <c r="B105">
        <v>98</v>
      </c>
      <c r="C105">
        <v>-1.40998</v>
      </c>
      <c r="D105">
        <v>-130.744</v>
      </c>
      <c r="I105">
        <f t="shared" si="4"/>
        <v>5.2499999999999902</v>
      </c>
      <c r="J105">
        <v>98</v>
      </c>
      <c r="K105">
        <v>-2.3283299999999998</v>
      </c>
      <c r="L105">
        <v>123.426</v>
      </c>
      <c r="Q105">
        <f t="shared" si="5"/>
        <v>5.2499999999999902</v>
      </c>
      <c r="R105">
        <v>98</v>
      </c>
      <c r="S105">
        <v>-0.47797600000000001</v>
      </c>
      <c r="T105">
        <v>325.72300000000001</v>
      </c>
    </row>
    <row r="106" spans="1:20" x14ac:dyDescent="0.2">
      <c r="A106">
        <f t="shared" si="3"/>
        <v>5.2999999999999901</v>
      </c>
      <c r="B106">
        <v>99</v>
      </c>
      <c r="C106">
        <v>-1.4063099999999999</v>
      </c>
      <c r="D106" s="1">
        <v>-3.53217E-11</v>
      </c>
      <c r="I106">
        <f t="shared" si="4"/>
        <v>5.2999999999999901</v>
      </c>
      <c r="J106">
        <v>99</v>
      </c>
      <c r="K106">
        <v>-2.3300399999999999</v>
      </c>
      <c r="L106" s="1">
        <v>3.2087300000000001E-11</v>
      </c>
      <c r="Q106">
        <f t="shared" si="5"/>
        <v>5.2999999999999901</v>
      </c>
      <c r="R106">
        <v>99</v>
      </c>
      <c r="S106">
        <v>-0.48259000000000002</v>
      </c>
      <c r="T106" s="1">
        <v>9.0788199999999999E-11</v>
      </c>
    </row>
    <row r="107" spans="1:20" x14ac:dyDescent="0.2">
      <c r="A107">
        <f t="shared" si="3"/>
        <v>5.3499999999999899</v>
      </c>
      <c r="B107">
        <v>100</v>
      </c>
      <c r="C107">
        <v>-1.4063099999999999</v>
      </c>
      <c r="D107">
        <v>0</v>
      </c>
      <c r="I107">
        <f t="shared" si="4"/>
        <v>5.3499999999999899</v>
      </c>
      <c r="J107">
        <v>100</v>
      </c>
      <c r="K107">
        <v>-2.3300399999999999</v>
      </c>
      <c r="L107">
        <v>0</v>
      </c>
      <c r="Q107">
        <f t="shared" si="5"/>
        <v>5.3499999999999899</v>
      </c>
      <c r="R107">
        <v>100</v>
      </c>
      <c r="S107">
        <v>-0.48259000000000002</v>
      </c>
      <c r="T10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pair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2025-03-27T17:56:15Z</dcterms:created>
  <dcterms:modified xsi:type="dcterms:W3CDTF">2025-03-29T13:02:44Z</dcterms:modified>
</cp:coreProperties>
</file>