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20" yWindow="4000" windowWidth="36100" windowHeight="21100" tabRatio="500" activeTab="1"/>
  </bookViews>
  <sheets>
    <sheet name="Sheet1" sheetId="1" r:id="rId1"/>
    <sheet name="135" sheetId="2" r:id="rId2"/>
    <sheet name="Temperatur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3" l="1"/>
  <c r="K29" i="3"/>
  <c r="L29" i="3"/>
  <c r="N29" i="3"/>
  <c r="O29" i="3"/>
  <c r="P29" i="3"/>
  <c r="Q29" i="3"/>
  <c r="R29" i="3"/>
  <c r="S29" i="3"/>
  <c r="I29" i="3"/>
  <c r="C29" i="3"/>
  <c r="D29" i="3"/>
  <c r="E29" i="3"/>
  <c r="F29" i="3"/>
  <c r="G29" i="3"/>
  <c r="B29" i="3"/>
  <c r="W28" i="3"/>
  <c r="V28" i="3"/>
  <c r="U28" i="3"/>
  <c r="S28" i="3"/>
  <c r="R28" i="3"/>
  <c r="Q28" i="3"/>
  <c r="P28" i="3"/>
  <c r="O28" i="3"/>
  <c r="N28" i="3"/>
  <c r="L28" i="3"/>
  <c r="K28" i="3"/>
  <c r="J28" i="3"/>
  <c r="I28" i="3"/>
  <c r="G28" i="3"/>
  <c r="F28" i="3"/>
  <c r="E28" i="3"/>
  <c r="C28" i="3"/>
  <c r="B28" i="3"/>
  <c r="W27" i="3"/>
  <c r="V27" i="3"/>
  <c r="U27" i="3"/>
  <c r="S27" i="3"/>
  <c r="R27" i="3"/>
  <c r="Q27" i="3"/>
  <c r="P27" i="3"/>
  <c r="O27" i="3"/>
  <c r="N27" i="3"/>
  <c r="L27" i="3"/>
  <c r="K27" i="3"/>
  <c r="J27" i="3"/>
  <c r="I27" i="3"/>
  <c r="G27" i="3"/>
  <c r="F27" i="3"/>
  <c r="E27" i="3"/>
  <c r="C27" i="3"/>
  <c r="B27" i="3"/>
  <c r="W14" i="3"/>
  <c r="V14" i="3"/>
  <c r="U14" i="3"/>
  <c r="S14" i="3"/>
  <c r="R14" i="3"/>
  <c r="Q14" i="3"/>
  <c r="P14" i="3"/>
  <c r="O14" i="3"/>
  <c r="L14" i="3"/>
  <c r="K14" i="3"/>
  <c r="J14" i="3"/>
  <c r="I14" i="3"/>
  <c r="G14" i="3"/>
  <c r="F14" i="3"/>
  <c r="E14" i="3"/>
  <c r="C14" i="3"/>
  <c r="W13" i="3"/>
  <c r="V13" i="3"/>
  <c r="U13" i="3"/>
  <c r="S13" i="3"/>
  <c r="R13" i="3"/>
  <c r="Q13" i="3"/>
  <c r="P13" i="3"/>
  <c r="O13" i="3"/>
  <c r="L13" i="3"/>
  <c r="K13" i="3"/>
  <c r="J13" i="3"/>
  <c r="I13" i="3"/>
  <c r="G13" i="3"/>
  <c r="F13" i="3"/>
  <c r="E13" i="3"/>
  <c r="C13" i="3"/>
  <c r="N26" i="2"/>
  <c r="N27" i="2"/>
  <c r="B26" i="2"/>
  <c r="B27" i="2"/>
  <c r="W13" i="2"/>
  <c r="W12" i="2"/>
  <c r="V13" i="2"/>
  <c r="V12" i="2"/>
  <c r="U13" i="2"/>
  <c r="U12" i="2"/>
  <c r="W27" i="2"/>
  <c r="W26" i="2"/>
  <c r="V27" i="2"/>
  <c r="V26" i="2"/>
  <c r="U27" i="2"/>
  <c r="U26" i="2"/>
  <c r="K12" i="2"/>
  <c r="K13" i="2"/>
  <c r="F12" i="2"/>
  <c r="F13" i="2"/>
  <c r="Q12" i="2"/>
  <c r="Q13" i="2"/>
  <c r="Q26" i="2"/>
  <c r="Q27" i="2"/>
  <c r="K26" i="2"/>
  <c r="K27" i="2"/>
  <c r="F26" i="2"/>
  <c r="F27" i="2"/>
  <c r="S27" i="2"/>
  <c r="S13" i="2"/>
  <c r="R27" i="2"/>
  <c r="P27" i="2"/>
  <c r="O27" i="2"/>
  <c r="L27" i="2"/>
  <c r="J27" i="2"/>
  <c r="I27" i="2"/>
  <c r="G27" i="2"/>
  <c r="E27" i="2"/>
  <c r="C27" i="2"/>
  <c r="R13" i="2"/>
  <c r="P13" i="2"/>
  <c r="O13" i="2"/>
  <c r="L13" i="2"/>
  <c r="J13" i="2"/>
  <c r="I13" i="2"/>
  <c r="E13" i="2"/>
  <c r="G13" i="2"/>
  <c r="C13" i="2"/>
  <c r="S26" i="2"/>
  <c r="R26" i="2"/>
  <c r="P26" i="2"/>
  <c r="O26" i="2"/>
  <c r="L26" i="2"/>
  <c r="J26" i="2"/>
  <c r="I26" i="2"/>
  <c r="G26" i="2"/>
  <c r="E26" i="2"/>
  <c r="C26" i="2"/>
  <c r="S12" i="2"/>
  <c r="R12" i="2"/>
  <c r="P12" i="2"/>
  <c r="O12" i="2"/>
  <c r="L12" i="2"/>
  <c r="J12" i="2"/>
  <c r="I12" i="2"/>
  <c r="E12" i="2"/>
  <c r="G12" i="2"/>
  <c r="C12" i="2"/>
  <c r="N47" i="1"/>
  <c r="M47" i="1"/>
  <c r="K61" i="1"/>
  <c r="N62" i="1"/>
  <c r="M62" i="1"/>
  <c r="N61" i="1"/>
  <c r="M61" i="1"/>
  <c r="N48" i="1"/>
  <c r="M48" i="1"/>
  <c r="N34" i="1"/>
  <c r="M34" i="1"/>
  <c r="N33" i="1"/>
  <c r="M33" i="1"/>
  <c r="K62" i="1"/>
  <c r="J62" i="1"/>
  <c r="H62" i="1"/>
  <c r="G62" i="1"/>
  <c r="E62" i="1"/>
  <c r="D62" i="1"/>
  <c r="B62" i="1"/>
  <c r="A62" i="1"/>
  <c r="J61" i="1"/>
  <c r="H61" i="1"/>
  <c r="G61" i="1"/>
  <c r="E61" i="1"/>
  <c r="D61" i="1"/>
  <c r="B61" i="1"/>
  <c r="A61" i="1"/>
  <c r="E47" i="1"/>
  <c r="J47" i="1"/>
  <c r="K48" i="1"/>
  <c r="J48" i="1"/>
  <c r="H48" i="1"/>
  <c r="G48" i="1"/>
  <c r="E48" i="1"/>
  <c r="D48" i="1"/>
  <c r="B48" i="1"/>
  <c r="A48" i="1"/>
  <c r="K47" i="1"/>
  <c r="H47" i="1"/>
  <c r="G47" i="1"/>
  <c r="D47" i="1"/>
  <c r="B47" i="1"/>
  <c r="A47" i="1"/>
  <c r="J33" i="1"/>
  <c r="K34" i="1"/>
  <c r="J34" i="1"/>
  <c r="H34" i="1"/>
  <c r="G34" i="1"/>
  <c r="E34" i="1"/>
  <c r="D34" i="1"/>
  <c r="B34" i="1"/>
  <c r="A34" i="1"/>
  <c r="K33" i="1"/>
  <c r="H33" i="1"/>
  <c r="G33" i="1"/>
  <c r="E33" i="1"/>
  <c r="D33" i="1"/>
  <c r="B33" i="1"/>
  <c r="A33" i="1"/>
  <c r="G12" i="1"/>
  <c r="K13" i="1"/>
  <c r="J13" i="1"/>
  <c r="K12" i="1"/>
  <c r="H13" i="1"/>
  <c r="G13" i="1"/>
  <c r="H12" i="1"/>
  <c r="E13" i="1"/>
  <c r="D13" i="1"/>
  <c r="E12" i="1"/>
  <c r="D12" i="1"/>
  <c r="B12" i="1"/>
  <c r="B13" i="1"/>
  <c r="A13" i="1"/>
  <c r="A12" i="1"/>
</calcChain>
</file>

<file path=xl/sharedStrings.xml><?xml version="1.0" encoding="utf-8"?>
<sst xmlns="http://schemas.openxmlformats.org/spreadsheetml/2006/main" count="104" uniqueCount="15">
  <si>
    <t>npt</t>
  </si>
  <si>
    <t>1kev</t>
  </si>
  <si>
    <t>gjf</t>
  </si>
  <si>
    <t>---------------------------------------------</t>
  </si>
  <si>
    <t>self-consistent full runs</t>
  </si>
  <si>
    <t>5kev</t>
  </si>
  <si>
    <t>10kev</t>
  </si>
  <si>
    <t>full thermostat - damp 1</t>
  </si>
  <si>
    <t>1 keV</t>
  </si>
  <si>
    <t>5 keV</t>
  </si>
  <si>
    <t>10 keV</t>
  </si>
  <si>
    <t>damp</t>
  </si>
  <si>
    <t>heatsink</t>
  </si>
  <si>
    <t>TEMPERATURES AT END OF RUN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</si>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</sst>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4" fillId="3" borderId="1" xfId="10"/>
    <xf numFmtId="0" fontId="3" fillId="2" borderId="0" xfId="9"/>
    <xf numFmtId="0" fontId="0" fillId="0" borderId="2" xfId="0" applyBorder="1"/>
    <xf numFmtId="0" fontId="0" fillId="0" borderId="2" xfId="0" applyFill="1" applyBorder="1"/>
  </cellXfs>
  <cellStyles count="57">
    <cellStyle name="Bad" xfId="9" builtinId="27"/>
    <cellStyle name="Check Cell" xfId="10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(Sheet1!$A$13,Sheet1!$D$13,Sheet1!$G$13,Sheet1!$J$13)</c:f>
                <c:numCache>
                  <c:formatCode>General</c:formatCode>
                  <c:ptCount val="4"/>
                  <c:pt idx="0">
                    <c:v>2.295181287579946</c:v>
                  </c:pt>
                  <c:pt idx="1">
                    <c:v>1.505940617307715</c:v>
                  </c:pt>
                  <c:pt idx="2">
                    <c:v>1.511857892036909</c:v>
                  </c:pt>
                  <c:pt idx="3">
                    <c:v>0.0</c:v>
                  </c:pt>
                </c:numCache>
              </c:numRef>
            </c:plus>
            <c:minus>
              <c:numRef>
                <c:f>(Sheet1!$A$13,Sheet1!$D$13,Sheet1!$G$13,Sheet1!$J$13)</c:f>
                <c:numCache>
                  <c:formatCode>General</c:formatCode>
                  <c:ptCount val="4"/>
                  <c:pt idx="0">
                    <c:v>2.295181287579946</c:v>
                  </c:pt>
                  <c:pt idx="1">
                    <c:v>1.505940617307715</c:v>
                  </c:pt>
                  <c:pt idx="2">
                    <c:v>1.511857892036909</c:v>
                  </c:pt>
                  <c:pt idx="3">
                    <c:v>0.0</c:v>
                  </c:pt>
                </c:numCache>
              </c:numRef>
            </c:minus>
          </c:errBars>
          <c:cat>
            <c:numRef>
              <c:f>(Sheet1!$A$2,Sheet1!$D$2,Sheet1!$G$2,Sheet1!$J$2)</c:f>
              <c:numCache>
                <c:formatCode>General</c:formatCode>
                <c:ptCount val="4"/>
                <c:pt idx="0">
                  <c:v>135.0</c:v>
                </c:pt>
                <c:pt idx="1">
                  <c:v>100.0</c:v>
                </c:pt>
                <c:pt idx="2">
                  <c:v>110.0</c:v>
                </c:pt>
                <c:pt idx="3">
                  <c:v>111.0</c:v>
                </c:pt>
              </c:numCache>
            </c:numRef>
          </c:cat>
          <c:val>
            <c:numRef>
              <c:f>(Sheet1!$A$12,Sheet1!$D$12,Sheet1!$G$12,Sheet1!$J$12)</c:f>
              <c:numCache>
                <c:formatCode>General</c:formatCode>
                <c:ptCount val="4"/>
                <c:pt idx="0">
                  <c:v>4.125</c:v>
                </c:pt>
                <c:pt idx="1">
                  <c:v>6.625</c:v>
                </c:pt>
                <c:pt idx="2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20664"/>
        <c:axId val="2112172104"/>
      </c:lineChart>
      <c:catAx>
        <c:axId val="211972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172104"/>
        <c:crosses val="autoZero"/>
        <c:auto val="1"/>
        <c:lblAlgn val="ctr"/>
        <c:lblOffset val="100"/>
        <c:noMultiLvlLbl val="0"/>
      </c:catAx>
      <c:valAx>
        <c:axId val="2112172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972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1KeV PKA</a:t>
            </a:r>
          </a:p>
        </c:rich>
      </c:tx>
      <c:layout>
        <c:manualLayout>
          <c:xMode val="edge"/>
          <c:yMode val="edge"/>
          <c:x val="0.468690050107373"/>
          <c:y val="0.03333333333333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87912321770589"/>
          <c:y val="0.0569445538057743"/>
          <c:w val="0.870864787478961"/>
          <c:h val="0.797469488188976"/>
        </c:manualLayout>
      </c:layout>
      <c:lineChart>
        <c:grouping val="standard"/>
        <c:varyColors val="0"/>
        <c:ser>
          <c:idx val="0"/>
          <c:order val="0"/>
          <c:tx>
            <c:v>NPT</c:v>
          </c:tx>
          <c:spPr>
            <a:ln>
              <a:noFill/>
            </a:ln>
          </c:spPr>
          <c:marker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(Sheet1!$A$34,Sheet1!$D$34,Sheet1!$G$34,Sheet1!$J$34)</c:f>
                <c:numCache>
                  <c:formatCode>General</c:formatCode>
                  <c:ptCount val="4"/>
                  <c:pt idx="0">
                    <c:v>2.199837656347785</c:v>
                  </c:pt>
                  <c:pt idx="1">
                    <c:v>4.749060057376767</c:v>
                  </c:pt>
                  <c:pt idx="2">
                    <c:v>4.307385683749649</c:v>
                  </c:pt>
                  <c:pt idx="3">
                    <c:v>4.743416490252568</c:v>
                  </c:pt>
                </c:numCache>
              </c:numRef>
            </c:plus>
            <c:minus>
              <c:numRef>
                <c:f>(Sheet1!$A$34,Sheet1!$D$34,Sheet1!$G$34,Sheet1!$J$34)</c:f>
                <c:numCache>
                  <c:formatCode>General</c:formatCode>
                  <c:ptCount val="4"/>
                  <c:pt idx="0">
                    <c:v>2.199837656347785</c:v>
                  </c:pt>
                  <c:pt idx="1">
                    <c:v>4.749060057376767</c:v>
                  </c:pt>
                  <c:pt idx="2">
                    <c:v>4.307385683749649</c:v>
                  </c:pt>
                  <c:pt idx="3">
                    <c:v>4.743416490252568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numRef>
              <c:f>(Sheet1!$A$23,Sheet1!$D$23,Sheet1!$G$23,Sheet1!$J$23)</c:f>
              <c:numCache>
                <c:formatCode>General</c:formatCode>
                <c:ptCount val="4"/>
                <c:pt idx="0">
                  <c:v>135.0</c:v>
                </c:pt>
                <c:pt idx="1">
                  <c:v>100.0</c:v>
                </c:pt>
                <c:pt idx="2">
                  <c:v>110.0</c:v>
                </c:pt>
                <c:pt idx="3">
                  <c:v>111.0</c:v>
                </c:pt>
              </c:numCache>
            </c:numRef>
          </c:cat>
          <c:val>
            <c:numRef>
              <c:f>(Sheet1!$A$33,Sheet1!$D$33,Sheet1!$G$33,Sheet1!$J$33)</c:f>
              <c:numCache>
                <c:formatCode>General</c:formatCode>
                <c:ptCount val="4"/>
                <c:pt idx="0">
                  <c:v>5.375</c:v>
                </c:pt>
                <c:pt idx="1">
                  <c:v>10.375</c:v>
                </c:pt>
                <c:pt idx="2">
                  <c:v>7.625</c:v>
                </c:pt>
                <c:pt idx="3">
                  <c:v>7.75</c:v>
                </c:pt>
              </c:numCache>
            </c:numRef>
          </c:val>
          <c:smooth val="0"/>
        </c:ser>
        <c:ser>
          <c:idx val="1"/>
          <c:order val="1"/>
          <c:tx>
            <c:v>GJF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(Sheet1!$B$34,Sheet1!$E$34,Sheet1!$H$34,Sheet1!$K$34)</c:f>
                <c:numCache>
                  <c:formatCode>General</c:formatCode>
                  <c:ptCount val="4"/>
                  <c:pt idx="0">
                    <c:v>1.356202681860537</c:v>
                  </c:pt>
                  <c:pt idx="1">
                    <c:v>1.457737973711325</c:v>
                  </c:pt>
                  <c:pt idx="2">
                    <c:v>1.66904592079256</c:v>
                  </c:pt>
                  <c:pt idx="3">
                    <c:v>6.22781777878209</c:v>
                  </c:pt>
                </c:numCache>
              </c:numRef>
            </c:plus>
            <c:minus>
              <c:numRef>
                <c:f>(Sheet1!$B$34,Sheet1!$E$34,Sheet1!$H$34,Sheet1!$K$34)</c:f>
                <c:numCache>
                  <c:formatCode>General</c:formatCode>
                  <c:ptCount val="4"/>
                  <c:pt idx="0">
                    <c:v>1.356202681860537</c:v>
                  </c:pt>
                  <c:pt idx="1">
                    <c:v>1.457737973711325</c:v>
                  </c:pt>
                  <c:pt idx="2">
                    <c:v>1.66904592079256</c:v>
                  </c:pt>
                  <c:pt idx="3">
                    <c:v>6.22781777878209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(Sheet1!$B$33,Sheet1!$E$33,Sheet1!$H$33,Sheet1!$K$33)</c:f>
              <c:numCache>
                <c:formatCode>General</c:formatCode>
                <c:ptCount val="4"/>
                <c:pt idx="0">
                  <c:v>6.875</c:v>
                </c:pt>
                <c:pt idx="1">
                  <c:v>5.875</c:v>
                </c:pt>
                <c:pt idx="2">
                  <c:v>3.25</c:v>
                </c:pt>
                <c:pt idx="3">
                  <c:v>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199912"/>
        <c:axId val="2027982664"/>
      </c:lineChart>
      <c:catAx>
        <c:axId val="203119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7982664"/>
        <c:crosses val="autoZero"/>
        <c:auto val="1"/>
        <c:lblAlgn val="ctr"/>
        <c:lblOffset val="100"/>
        <c:noMultiLvlLbl val="0"/>
      </c:catAx>
      <c:valAx>
        <c:axId val="2027982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Defects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1199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3281355801041"/>
          <c:y val="0.134237860892388"/>
          <c:w val="0.0884139758942908"/>
          <c:h val="0.1673576115485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keV PKA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633530183727"/>
          <c:y val="0.0438220274766909"/>
          <c:w val="0.835599621738459"/>
          <c:h val="0.814750656167979"/>
        </c:manualLayout>
      </c:layout>
      <c:lineChart>
        <c:grouping val="standard"/>
        <c:varyColors val="0"/>
        <c:ser>
          <c:idx val="0"/>
          <c:order val="0"/>
          <c:tx>
            <c:v>NPT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(Sheet1!$A$48,Sheet1!$D$48,Sheet1!$G$48,Sheet1!$J$48)</c:f>
                <c:numCache>
                  <c:formatCode>General</c:formatCode>
                  <c:ptCount val="4"/>
                  <c:pt idx="0">
                    <c:v>4.086126352846737</c:v>
                  </c:pt>
                  <c:pt idx="1">
                    <c:v>5.208166663999915</c:v>
                  </c:pt>
                  <c:pt idx="2">
                    <c:v>4.779046527738113</c:v>
                  </c:pt>
                  <c:pt idx="3">
                    <c:v>6.937218462755804</c:v>
                  </c:pt>
                </c:numCache>
              </c:numRef>
            </c:plus>
            <c:minus>
              <c:numRef>
                <c:f>(Sheet1!$A$48,Sheet1!$D$48,Sheet1!$G$48,Sheet1!$J$48)</c:f>
                <c:numCache>
                  <c:formatCode>General</c:formatCode>
                  <c:ptCount val="4"/>
                  <c:pt idx="0">
                    <c:v>4.086126352846737</c:v>
                  </c:pt>
                  <c:pt idx="1">
                    <c:v>5.208166663999915</c:v>
                  </c:pt>
                  <c:pt idx="2">
                    <c:v>4.779046527738113</c:v>
                  </c:pt>
                  <c:pt idx="3">
                    <c:v>6.937218462755804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numRef>
              <c:f>(Sheet1!$A$37,Sheet1!$D$37,Sheet1!$G$37,Sheet1!$J$37)</c:f>
              <c:numCache>
                <c:formatCode>General</c:formatCode>
                <c:ptCount val="4"/>
                <c:pt idx="0">
                  <c:v>135.0</c:v>
                </c:pt>
                <c:pt idx="1">
                  <c:v>100.0</c:v>
                </c:pt>
                <c:pt idx="2">
                  <c:v>110.0</c:v>
                </c:pt>
                <c:pt idx="3">
                  <c:v>111.0</c:v>
                </c:pt>
              </c:numCache>
            </c:numRef>
          </c:cat>
          <c:val>
            <c:numRef>
              <c:f>(Sheet1!$A$47,Sheet1!$D$47,Sheet1!$G$47,Sheet1!$J$47)</c:f>
              <c:numCache>
                <c:formatCode>General</c:formatCode>
                <c:ptCount val="4"/>
                <c:pt idx="0">
                  <c:v>15.875</c:v>
                </c:pt>
                <c:pt idx="1">
                  <c:v>19.625</c:v>
                </c:pt>
                <c:pt idx="2">
                  <c:v>14.625</c:v>
                </c:pt>
                <c:pt idx="3">
                  <c:v>17.125</c:v>
                </c:pt>
              </c:numCache>
            </c:numRef>
          </c:val>
          <c:smooth val="0"/>
        </c:ser>
        <c:ser>
          <c:idx val="1"/>
          <c:order val="1"/>
          <c:tx>
            <c:v>GJF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(Sheet1!$B$48,Sheet1!$E$48,Sheet1!$H$48,Sheet1!$K$48)</c:f>
                <c:numCache>
                  <c:formatCode>General</c:formatCode>
                  <c:ptCount val="4"/>
                  <c:pt idx="0">
                    <c:v>4.070801956792859</c:v>
                  </c:pt>
                  <c:pt idx="1">
                    <c:v>2.563479777846622</c:v>
                  </c:pt>
                  <c:pt idx="2">
                    <c:v>5.126959555693245</c:v>
                  </c:pt>
                  <c:pt idx="3">
                    <c:v>2.052872551885702</c:v>
                  </c:pt>
                </c:numCache>
              </c:numRef>
            </c:plus>
            <c:minus>
              <c:numRef>
                <c:f>(Sheet1!$B$48,Sheet1!$E$48,Sheet1!$H$48,Sheet1!$K$48)</c:f>
                <c:numCache>
                  <c:formatCode>General</c:formatCode>
                  <c:ptCount val="4"/>
                  <c:pt idx="0">
                    <c:v>4.070801956792859</c:v>
                  </c:pt>
                  <c:pt idx="1">
                    <c:v>2.563479777846622</c:v>
                  </c:pt>
                  <c:pt idx="2">
                    <c:v>5.126959555693245</c:v>
                  </c:pt>
                  <c:pt idx="3">
                    <c:v>2.052872551885702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(Sheet1!$B$47,Sheet1!$E$47,Sheet1!$H$47,Sheet1!$K$47)</c:f>
              <c:numCache>
                <c:formatCode>General</c:formatCode>
                <c:ptCount val="4"/>
                <c:pt idx="0">
                  <c:v>17.5</c:v>
                </c:pt>
                <c:pt idx="1">
                  <c:v>20.5</c:v>
                </c:pt>
                <c:pt idx="2">
                  <c:v>17.0</c:v>
                </c:pt>
                <c:pt idx="3">
                  <c:v>12.75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57192"/>
        <c:axId val="2035638840"/>
      </c:lineChart>
      <c:catAx>
        <c:axId val="203575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5638840"/>
        <c:crosses val="autoZero"/>
        <c:auto val="1"/>
        <c:lblAlgn val="ctr"/>
        <c:lblOffset val="100"/>
        <c:noMultiLvlLbl val="0"/>
      </c:catAx>
      <c:valAx>
        <c:axId val="2035638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Defects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5757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012004014204"/>
          <c:y val="0.641912496293612"/>
          <c:w val="0.0881972749729813"/>
          <c:h val="0.165974490791957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keV PKA</a:t>
            </a:r>
          </a:p>
        </c:rich>
      </c:tx>
      <c:layout>
        <c:manualLayout>
          <c:xMode val="edge"/>
          <c:yMode val="edge"/>
          <c:x val="0.390832754361587"/>
          <c:y val="0.020661157024793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633530183727"/>
          <c:y val="0.0438220274766909"/>
          <c:w val="0.835599621738459"/>
          <c:h val="0.814750656167979"/>
        </c:manualLayout>
      </c:layout>
      <c:lineChart>
        <c:grouping val="standard"/>
        <c:varyColors val="0"/>
        <c:ser>
          <c:idx val="0"/>
          <c:order val="0"/>
          <c:tx>
            <c:v>NPT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(Sheet1!$A$48,Sheet1!$D$48,Sheet1!$G$48,Sheet1!$J$48)</c:f>
                <c:numCache>
                  <c:formatCode>General</c:formatCode>
                  <c:ptCount val="4"/>
                  <c:pt idx="0">
                    <c:v>4.086126352846737</c:v>
                  </c:pt>
                  <c:pt idx="1">
                    <c:v>5.208166663999915</c:v>
                  </c:pt>
                  <c:pt idx="2">
                    <c:v>4.779046527738113</c:v>
                  </c:pt>
                  <c:pt idx="3">
                    <c:v>6.937218462755804</c:v>
                  </c:pt>
                </c:numCache>
              </c:numRef>
            </c:plus>
            <c:minus>
              <c:numRef>
                <c:f>(Sheet1!$A$48,Sheet1!$D$48,Sheet1!$G$48,Sheet1!$J$48)</c:f>
                <c:numCache>
                  <c:formatCode>General</c:formatCode>
                  <c:ptCount val="4"/>
                  <c:pt idx="0">
                    <c:v>4.086126352846737</c:v>
                  </c:pt>
                  <c:pt idx="1">
                    <c:v>5.208166663999915</c:v>
                  </c:pt>
                  <c:pt idx="2">
                    <c:v>4.779046527738113</c:v>
                  </c:pt>
                  <c:pt idx="3">
                    <c:v>6.937218462755804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numRef>
              <c:f>(Sheet1!$A$51,Sheet1!$D$51,Sheet1!$G$51,Sheet1!$J$51)</c:f>
              <c:numCache>
                <c:formatCode>General</c:formatCode>
                <c:ptCount val="4"/>
                <c:pt idx="0">
                  <c:v>135.0</c:v>
                </c:pt>
                <c:pt idx="1">
                  <c:v>100.0</c:v>
                </c:pt>
                <c:pt idx="2">
                  <c:v>110.0</c:v>
                </c:pt>
                <c:pt idx="3">
                  <c:v>111.0</c:v>
                </c:pt>
              </c:numCache>
            </c:numRef>
          </c:cat>
          <c:val>
            <c:numRef>
              <c:f>(Sheet1!$A$61,Sheet1!$D$61,Sheet1!$G$61,Sheet1!$J$61)</c:f>
              <c:numCache>
                <c:formatCode>General</c:formatCode>
                <c:ptCount val="4"/>
                <c:pt idx="0">
                  <c:v>26.0</c:v>
                </c:pt>
                <c:pt idx="1">
                  <c:v>35.85714285714285</c:v>
                </c:pt>
                <c:pt idx="2">
                  <c:v>35.125</c:v>
                </c:pt>
                <c:pt idx="3">
                  <c:v>38.0</c:v>
                </c:pt>
              </c:numCache>
            </c:numRef>
          </c:val>
          <c:smooth val="0"/>
        </c:ser>
        <c:ser>
          <c:idx val="1"/>
          <c:order val="1"/>
          <c:tx>
            <c:v>GJF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(Sheet1!$B$48,Sheet1!$E$48,Sheet1!$H$48,Sheet1!$K$48)</c:f>
                <c:numCache>
                  <c:formatCode>General</c:formatCode>
                  <c:ptCount val="4"/>
                  <c:pt idx="0">
                    <c:v>4.070801956792859</c:v>
                  </c:pt>
                  <c:pt idx="1">
                    <c:v>2.563479777846622</c:v>
                  </c:pt>
                  <c:pt idx="2">
                    <c:v>5.126959555693245</c:v>
                  </c:pt>
                  <c:pt idx="3">
                    <c:v>2.052872551885702</c:v>
                  </c:pt>
                </c:numCache>
              </c:numRef>
            </c:plus>
            <c:minus>
              <c:numRef>
                <c:f>(Sheet1!$B$48,Sheet1!$E$48,Sheet1!$H$48,Sheet1!$K$48)</c:f>
                <c:numCache>
                  <c:formatCode>General</c:formatCode>
                  <c:ptCount val="4"/>
                  <c:pt idx="0">
                    <c:v>4.070801956792859</c:v>
                  </c:pt>
                  <c:pt idx="1">
                    <c:v>2.563479777846622</c:v>
                  </c:pt>
                  <c:pt idx="2">
                    <c:v>5.126959555693245</c:v>
                  </c:pt>
                  <c:pt idx="3">
                    <c:v>2.052872551885702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cat>
            <c:numRef>
              <c:f>(Sheet1!$A$51,Sheet1!$D$51,Sheet1!$G$51,Sheet1!$J$51)</c:f>
              <c:numCache>
                <c:formatCode>General</c:formatCode>
                <c:ptCount val="4"/>
                <c:pt idx="0">
                  <c:v>135.0</c:v>
                </c:pt>
                <c:pt idx="1">
                  <c:v>100.0</c:v>
                </c:pt>
                <c:pt idx="2">
                  <c:v>110.0</c:v>
                </c:pt>
                <c:pt idx="3">
                  <c:v>111.0</c:v>
                </c:pt>
              </c:numCache>
            </c:numRef>
          </c:cat>
          <c:val>
            <c:numRef>
              <c:f>(Sheet1!$B$61,Sheet1!$E$61,Sheet1!$H$61,Sheet1!$K$61)</c:f>
              <c:numCache>
                <c:formatCode>General</c:formatCode>
                <c:ptCount val="4"/>
                <c:pt idx="0">
                  <c:v>25.5</c:v>
                </c:pt>
                <c:pt idx="1">
                  <c:v>13.625</c:v>
                </c:pt>
                <c:pt idx="2">
                  <c:v>34.375</c:v>
                </c:pt>
                <c:pt idx="3">
                  <c:v>23.25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71320"/>
        <c:axId val="2120976776"/>
      </c:lineChart>
      <c:catAx>
        <c:axId val="212097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976776"/>
        <c:crosses val="autoZero"/>
        <c:auto val="1"/>
        <c:lblAlgn val="ctr"/>
        <c:lblOffset val="100"/>
        <c:noMultiLvlLbl val="0"/>
      </c:catAx>
      <c:valAx>
        <c:axId val="2120976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Defects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971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012004014204"/>
          <c:y val="0.641912496293612"/>
          <c:w val="0.0881972749729813"/>
          <c:h val="0.165974490791957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Nose-Hoover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heatsink</c:v>
          </c:tx>
          <c:errBars>
            <c:errDir val="y"/>
            <c:errBarType val="both"/>
            <c:errValType val="cust"/>
            <c:noEndCap val="0"/>
            <c:plus>
              <c:numRef>
                <c:f>(Sheet1!$A$34,Sheet1!$A$48,Sheet1!$A$62)</c:f>
                <c:numCache>
                  <c:formatCode>General</c:formatCode>
                  <c:ptCount val="3"/>
                  <c:pt idx="0">
                    <c:v>2.199837656347785</c:v>
                  </c:pt>
                  <c:pt idx="1">
                    <c:v>4.086126352846737</c:v>
                  </c:pt>
                  <c:pt idx="2">
                    <c:v>5.237229365663816</c:v>
                  </c:pt>
                </c:numCache>
              </c:numRef>
            </c:plus>
            <c:minus>
              <c:numRef>
                <c:f>(Sheet1!$A$34,Sheet1!$A$48,Sheet1!$A$62)</c:f>
                <c:numCache>
                  <c:formatCode>General</c:formatCode>
                  <c:ptCount val="3"/>
                  <c:pt idx="0">
                    <c:v>2.199837656347785</c:v>
                  </c:pt>
                  <c:pt idx="1">
                    <c:v>4.086126352846737</c:v>
                  </c:pt>
                  <c:pt idx="2">
                    <c:v>5.237229365663816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strRef>
              <c:f>(Sheet1!$A$22,Sheet1!$A$36,Sheet1!$A$50)</c:f>
              <c:strCache>
                <c:ptCount val="3"/>
                <c:pt idx="0">
                  <c:v>1kev</c:v>
                </c:pt>
                <c:pt idx="1">
                  <c:v>5kev</c:v>
                </c:pt>
                <c:pt idx="2">
                  <c:v>10kev</c:v>
                </c:pt>
              </c:strCache>
            </c:strRef>
          </c:cat>
          <c:val>
            <c:numRef>
              <c:f>(Sheet1!$A$33,Sheet1!$A$47,Sheet1!$A$61)</c:f>
              <c:numCache>
                <c:formatCode>General</c:formatCode>
                <c:ptCount val="3"/>
                <c:pt idx="0">
                  <c:v>5.375</c:v>
                </c:pt>
                <c:pt idx="1">
                  <c:v>15.875</c:v>
                </c:pt>
                <c:pt idx="2">
                  <c:v>26.0</c:v>
                </c:pt>
              </c:numCache>
            </c:numRef>
          </c:val>
          <c:smooth val="0"/>
        </c:ser>
        <c:ser>
          <c:idx val="1"/>
          <c:order val="1"/>
          <c:tx>
            <c:v>bulk</c:v>
          </c:tx>
          <c:errBars>
            <c:errDir val="y"/>
            <c:errBarType val="both"/>
            <c:errValType val="cust"/>
            <c:noEndCap val="0"/>
            <c:plus>
              <c:numRef>
                <c:f>(Sheet1!$M$34,Sheet1!$M$48,Sheet1!$M$62)</c:f>
                <c:numCache>
                  <c:formatCode>General</c:formatCode>
                  <c:ptCount val="3"/>
                  <c:pt idx="0">
                    <c:v>2.267786838055363</c:v>
                  </c:pt>
                  <c:pt idx="1">
                    <c:v>3.543101950067402</c:v>
                  </c:pt>
                  <c:pt idx="2">
                    <c:v>7.745966692414833</c:v>
                  </c:pt>
                </c:numCache>
              </c:numRef>
            </c:plus>
            <c:minus>
              <c:numRef>
                <c:f>(Sheet1!$M$34,Sheet1!$M$48,Sheet1!$M$62)</c:f>
                <c:numCache>
                  <c:formatCode>General</c:formatCode>
                  <c:ptCount val="3"/>
                  <c:pt idx="0">
                    <c:v>2.267786838055363</c:v>
                  </c:pt>
                  <c:pt idx="1">
                    <c:v>3.543101950067402</c:v>
                  </c:pt>
                  <c:pt idx="2">
                    <c:v>7.745966692414833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cat>
            <c:strRef>
              <c:f>(Sheet1!$A$22,Sheet1!$A$36,Sheet1!$A$50)</c:f>
              <c:strCache>
                <c:ptCount val="3"/>
                <c:pt idx="0">
                  <c:v>1kev</c:v>
                </c:pt>
                <c:pt idx="1">
                  <c:v>5kev</c:v>
                </c:pt>
                <c:pt idx="2">
                  <c:v>10kev</c:v>
                </c:pt>
              </c:strCache>
            </c:strRef>
          </c:cat>
          <c:val>
            <c:numRef>
              <c:f>(Sheet1!$M$33,Sheet1!$M$47,Sheet1!$M$61)</c:f>
              <c:numCache>
                <c:formatCode>General</c:formatCode>
                <c:ptCount val="3"/>
                <c:pt idx="0">
                  <c:v>5.0</c:v>
                </c:pt>
                <c:pt idx="1">
                  <c:v>16.625</c:v>
                </c:pt>
                <c:pt idx="2">
                  <c:v>30.5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472408"/>
        <c:axId val="2118878664"/>
      </c:lineChart>
      <c:catAx>
        <c:axId val="203447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&lt;135&gt; PKA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8878664"/>
        <c:crosses val="autoZero"/>
        <c:auto val="1"/>
        <c:lblAlgn val="ctr"/>
        <c:lblOffset val="100"/>
        <c:noMultiLvlLbl val="0"/>
      </c:catAx>
      <c:valAx>
        <c:axId val="2118878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Stable Defects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447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GJF-Langevin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heatsink</c:v>
          </c:tx>
          <c:errBars>
            <c:errDir val="y"/>
            <c:errBarType val="both"/>
            <c:errValType val="cust"/>
            <c:noEndCap val="0"/>
            <c:plus>
              <c:numRef>
                <c:f>(Sheet1!$N$34,Sheet1!$N$48,Sheet1!$N$62)</c:f>
                <c:numCache>
                  <c:formatCode>General</c:formatCode>
                  <c:ptCount val="3"/>
                  <c:pt idx="0">
                    <c:v>1.356202681860537</c:v>
                  </c:pt>
                  <c:pt idx="1">
                    <c:v>6.141195788629908</c:v>
                  </c:pt>
                  <c:pt idx="2">
                    <c:v>3.207134902949092</c:v>
                  </c:pt>
                </c:numCache>
              </c:numRef>
            </c:plus>
            <c:minus>
              <c:numRef>
                <c:f>(Sheet1!$N$34,Sheet1!$N$48,Sheet1!$N$62)</c:f>
                <c:numCache>
                  <c:formatCode>General</c:formatCode>
                  <c:ptCount val="3"/>
                  <c:pt idx="0">
                    <c:v>1.356202681860537</c:v>
                  </c:pt>
                  <c:pt idx="1">
                    <c:v>6.141195788629908</c:v>
                  </c:pt>
                  <c:pt idx="2">
                    <c:v>3.207134902949092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strRef>
              <c:f>(Sheet1!$A$22,Sheet1!$A$36,Sheet1!$A$50)</c:f>
              <c:strCache>
                <c:ptCount val="3"/>
                <c:pt idx="0">
                  <c:v>1kev</c:v>
                </c:pt>
                <c:pt idx="1">
                  <c:v>5kev</c:v>
                </c:pt>
                <c:pt idx="2">
                  <c:v>10kev</c:v>
                </c:pt>
              </c:strCache>
            </c:strRef>
          </c:cat>
          <c:val>
            <c:numRef>
              <c:f>(Sheet1!$B$33,Sheet1!$B$47,Sheet1!$B$61)</c:f>
              <c:numCache>
                <c:formatCode>General</c:formatCode>
                <c:ptCount val="3"/>
                <c:pt idx="0">
                  <c:v>6.875</c:v>
                </c:pt>
                <c:pt idx="1">
                  <c:v>17.5</c:v>
                </c:pt>
                <c:pt idx="2">
                  <c:v>25.5</c:v>
                </c:pt>
              </c:numCache>
            </c:numRef>
          </c:val>
          <c:smooth val="0"/>
        </c:ser>
        <c:ser>
          <c:idx val="1"/>
          <c:order val="1"/>
          <c:tx>
            <c:v>bulk</c:v>
          </c:tx>
          <c:errBars>
            <c:errDir val="y"/>
            <c:errBarType val="both"/>
            <c:errValType val="cust"/>
            <c:noEndCap val="0"/>
            <c:plus>
              <c:numRef>
                <c:f>(Sheet1!$B$34,Sheet1!$B$48,Sheet1!$B$62)</c:f>
                <c:numCache>
                  <c:formatCode>General</c:formatCode>
                  <c:ptCount val="3"/>
                  <c:pt idx="0">
                    <c:v>1.356202681860537</c:v>
                  </c:pt>
                  <c:pt idx="1">
                    <c:v>4.070801956792859</c:v>
                  </c:pt>
                  <c:pt idx="2">
                    <c:v>3.854496446637726</c:v>
                  </c:pt>
                </c:numCache>
              </c:numRef>
            </c:plus>
            <c:minus>
              <c:numRef>
                <c:f>(Sheet1!$B$34,Sheet1!$B$48,Sheet1!$B$62)</c:f>
                <c:numCache>
                  <c:formatCode>General</c:formatCode>
                  <c:ptCount val="3"/>
                  <c:pt idx="0">
                    <c:v>1.356202681860537</c:v>
                  </c:pt>
                  <c:pt idx="1">
                    <c:v>4.070801956792859</c:v>
                  </c:pt>
                  <c:pt idx="2">
                    <c:v>3.854496446637726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cat>
            <c:strRef>
              <c:f>(Sheet1!$A$22,Sheet1!$A$36,Sheet1!$A$50)</c:f>
              <c:strCache>
                <c:ptCount val="3"/>
                <c:pt idx="0">
                  <c:v>1kev</c:v>
                </c:pt>
                <c:pt idx="1">
                  <c:v>5kev</c:v>
                </c:pt>
                <c:pt idx="2">
                  <c:v>10kev</c:v>
                </c:pt>
              </c:strCache>
            </c:strRef>
          </c:cat>
          <c:val>
            <c:numRef>
              <c:f>(Sheet1!$N$33,Sheet1!$N$47,Sheet1!$N$61)</c:f>
              <c:numCache>
                <c:formatCode>General</c:formatCode>
                <c:ptCount val="3"/>
                <c:pt idx="0">
                  <c:v>5.875</c:v>
                </c:pt>
                <c:pt idx="1">
                  <c:v>22.0</c:v>
                </c:pt>
                <c:pt idx="2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53480"/>
        <c:axId val="2118958904"/>
      </c:lineChart>
      <c:catAx>
        <c:axId val="211895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&lt;135&gt; PKA energy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8958904"/>
        <c:crosses val="autoZero"/>
        <c:auto val="1"/>
        <c:lblAlgn val="ctr"/>
        <c:lblOffset val="100"/>
        <c:noMultiLvlLbl val="0"/>
      </c:catAx>
      <c:valAx>
        <c:axId val="2118958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Stable Defects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5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GJF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53347287285"/>
          <c:y val="0.125697722199394"/>
          <c:w val="0.796490248845476"/>
          <c:h val="0.703677576269116"/>
        </c:manualLayout>
      </c:layout>
      <c:scatterChart>
        <c:scatterStyle val="lineMarker"/>
        <c:varyColors val="0"/>
        <c:ser>
          <c:idx val="0"/>
          <c:order val="0"/>
          <c:tx>
            <c:v>1kev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'135'!$C$27:$G$27</c:f>
                <c:numCache>
                  <c:formatCode>General</c:formatCode>
                  <c:ptCount val="5"/>
                  <c:pt idx="0">
                    <c:v>0.744023809142845</c:v>
                  </c:pt>
                  <c:pt idx="2">
                    <c:v>1.356202681860537</c:v>
                  </c:pt>
                  <c:pt idx="3">
                    <c:v>1.642080561796093</c:v>
                  </c:pt>
                  <c:pt idx="4">
                    <c:v>0.886405260427918</c:v>
                  </c:pt>
                </c:numCache>
              </c:numRef>
            </c:plus>
            <c:minus>
              <c:numRef>
                <c:f>'135'!$C$27:$G$27</c:f>
                <c:numCache>
                  <c:formatCode>General</c:formatCode>
                  <c:ptCount val="5"/>
                  <c:pt idx="0">
                    <c:v>0.744023809142845</c:v>
                  </c:pt>
                  <c:pt idx="2">
                    <c:v>1.356202681860537</c:v>
                  </c:pt>
                  <c:pt idx="3">
                    <c:v>1.642080561796093</c:v>
                  </c:pt>
                  <c:pt idx="4">
                    <c:v>0.886405260427918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'135'!$C$17:$G$17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'135'!$C$26:$G$26</c:f>
              <c:numCache>
                <c:formatCode>General</c:formatCode>
                <c:ptCount val="5"/>
                <c:pt idx="0">
                  <c:v>3.375</c:v>
                </c:pt>
                <c:pt idx="2">
                  <c:v>5.875</c:v>
                </c:pt>
                <c:pt idx="3">
                  <c:v>8.125</c:v>
                </c:pt>
                <c:pt idx="4">
                  <c:v>7.25</c:v>
                </c:pt>
              </c:numCache>
            </c:numRef>
          </c:yVal>
          <c:smooth val="0"/>
        </c:ser>
        <c:ser>
          <c:idx val="1"/>
          <c:order val="1"/>
          <c:tx>
            <c:v>5kev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'135'!$I$27:$L$27</c:f>
                <c:numCache>
                  <c:formatCode>General</c:formatCode>
                  <c:ptCount val="4"/>
                  <c:pt idx="0">
                    <c:v>1.060660171779821</c:v>
                  </c:pt>
                  <c:pt idx="1">
                    <c:v>6.141195788629908</c:v>
                  </c:pt>
                  <c:pt idx="2">
                    <c:v>5.444525428617001</c:v>
                  </c:pt>
                  <c:pt idx="3">
                    <c:v>4.682795258023932</c:v>
                  </c:pt>
                </c:numCache>
              </c:numRef>
            </c:plus>
            <c:minus>
              <c:numRef>
                <c:f>'135'!$I$27:$L$27</c:f>
                <c:numCache>
                  <c:formatCode>General</c:formatCode>
                  <c:ptCount val="4"/>
                  <c:pt idx="0">
                    <c:v>1.060660171779821</c:v>
                  </c:pt>
                  <c:pt idx="1">
                    <c:v>6.141195788629908</c:v>
                  </c:pt>
                  <c:pt idx="2">
                    <c:v>5.444525428617001</c:v>
                  </c:pt>
                  <c:pt idx="3">
                    <c:v>4.682795258023932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'135'!$I$17:$L$17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'135'!$I$26:$L$26</c:f>
              <c:numCache>
                <c:formatCode>General</c:formatCode>
                <c:ptCount val="4"/>
                <c:pt idx="0">
                  <c:v>10.375</c:v>
                </c:pt>
                <c:pt idx="1">
                  <c:v>22.0</c:v>
                </c:pt>
                <c:pt idx="2">
                  <c:v>21.25</c:v>
                </c:pt>
                <c:pt idx="3">
                  <c:v>16.75</c:v>
                </c:pt>
              </c:numCache>
            </c:numRef>
          </c:yVal>
          <c:smooth val="0"/>
        </c:ser>
        <c:ser>
          <c:idx val="2"/>
          <c:order val="2"/>
          <c:tx>
            <c:v>10kev</c:v>
          </c:tx>
          <c:spPr>
            <a:ln w="47625">
              <a:noFill/>
            </a:ln>
          </c:spPr>
          <c:xVal>
            <c:numRef>
              <c:f>'135'!$N$17:$R$17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'135'!$N$26:$R$26</c:f>
              <c:numCache>
                <c:formatCode>General</c:formatCode>
                <c:ptCount val="5"/>
                <c:pt idx="0">
                  <c:v>1.125</c:v>
                </c:pt>
                <c:pt idx="1">
                  <c:v>23.875</c:v>
                </c:pt>
                <c:pt idx="2">
                  <c:v>31.125</c:v>
                </c:pt>
                <c:pt idx="3">
                  <c:v>25.5</c:v>
                </c:pt>
                <c:pt idx="4">
                  <c:v>19.25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94904"/>
        <c:axId val="2112767560"/>
      </c:scatterChart>
      <c:valAx>
        <c:axId val="211209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Damping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767560"/>
        <c:crosses val="autoZero"/>
        <c:crossBetween val="midCat"/>
      </c:valAx>
      <c:valAx>
        <c:axId val="2112767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Stable Frenkel Pairs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094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1188743812087"/>
          <c:y val="0.0718156880601491"/>
          <c:w val="0.106449972974157"/>
          <c:h val="0.2108392656841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Nose-Hoover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203963475154"/>
          <c:y val="0.129912077316866"/>
          <c:w val="0.793143651161252"/>
          <c:h val="0.693742567893299"/>
        </c:manualLayout>
      </c:layout>
      <c:scatterChart>
        <c:scatterStyle val="lineMarker"/>
        <c:varyColors val="0"/>
        <c:ser>
          <c:idx val="0"/>
          <c:order val="0"/>
          <c:tx>
            <c:v>1kev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('135'!$C$13,'135'!$E$13,'135'!$F$13,'135'!$G$13)</c:f>
                <c:numCache>
                  <c:formatCode>General</c:formatCode>
                  <c:ptCount val="4"/>
                  <c:pt idx="0">
                    <c:v>2.356601669474803</c:v>
                  </c:pt>
                  <c:pt idx="1">
                    <c:v>2.03100960115899</c:v>
                  </c:pt>
                  <c:pt idx="2">
                    <c:v>2.725540575476987</c:v>
                  </c:pt>
                  <c:pt idx="3">
                    <c:v>2.199837656347785</c:v>
                  </c:pt>
                </c:numCache>
              </c:numRef>
            </c:plus>
            <c:minus>
              <c:numRef>
                <c:f>('135'!$C$13,'135'!$E$13,'135'!$F$13,'135'!$G$13)</c:f>
                <c:numCache>
                  <c:formatCode>General</c:formatCode>
                  <c:ptCount val="4"/>
                  <c:pt idx="0">
                    <c:v>2.356601669474803</c:v>
                  </c:pt>
                  <c:pt idx="1">
                    <c:v>2.03100960115899</c:v>
                  </c:pt>
                  <c:pt idx="2">
                    <c:v>2.725540575476987</c:v>
                  </c:pt>
                  <c:pt idx="3">
                    <c:v>2.199837656347785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'135'!$C$3:$G$3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'135'!$C$12:$G$12</c:f>
              <c:numCache>
                <c:formatCode>General</c:formatCode>
                <c:ptCount val="5"/>
                <c:pt idx="0">
                  <c:v>4.875</c:v>
                </c:pt>
                <c:pt idx="2">
                  <c:v>4.875</c:v>
                </c:pt>
                <c:pt idx="3">
                  <c:v>5.0</c:v>
                </c:pt>
                <c:pt idx="4">
                  <c:v>5.625</c:v>
                </c:pt>
              </c:numCache>
            </c:numRef>
          </c:yVal>
          <c:smooth val="0"/>
        </c:ser>
        <c:ser>
          <c:idx val="1"/>
          <c:order val="1"/>
          <c:tx>
            <c:v>5kev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('135'!$I$13,'135'!$J$13,'135'!$K$13,'135'!$L$13)</c:f>
                <c:numCache>
                  <c:formatCode>General</c:formatCode>
                  <c:ptCount val="4"/>
                  <c:pt idx="0">
                    <c:v>4.174754056057845</c:v>
                  </c:pt>
                  <c:pt idx="1">
                    <c:v>3.575711717366808</c:v>
                  </c:pt>
                  <c:pt idx="2">
                    <c:v>3.700868623908254</c:v>
                  </c:pt>
                  <c:pt idx="3">
                    <c:v>4.27617987059879</c:v>
                  </c:pt>
                </c:numCache>
              </c:numRef>
            </c:plus>
            <c:minus>
              <c:numRef>
                <c:f>('135'!$I$13,'135'!$J$13,'135'!$K$13,'135'!$L$13)</c:f>
                <c:numCache>
                  <c:formatCode>General</c:formatCode>
                  <c:ptCount val="4"/>
                  <c:pt idx="0">
                    <c:v>4.174754056057845</c:v>
                  </c:pt>
                  <c:pt idx="1">
                    <c:v>3.575711717366808</c:v>
                  </c:pt>
                  <c:pt idx="2">
                    <c:v>3.700868623908254</c:v>
                  </c:pt>
                  <c:pt idx="3">
                    <c:v>4.27617987059879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'135'!$I$3:$L$3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'135'!$I$12:$L$12</c:f>
              <c:numCache>
                <c:formatCode>General</c:formatCode>
                <c:ptCount val="4"/>
                <c:pt idx="0">
                  <c:v>14.5</c:v>
                </c:pt>
                <c:pt idx="1">
                  <c:v>16.75</c:v>
                </c:pt>
                <c:pt idx="2">
                  <c:v>14.625</c:v>
                </c:pt>
                <c:pt idx="3">
                  <c:v>16.0</c:v>
                </c:pt>
              </c:numCache>
            </c:numRef>
          </c:yVal>
          <c:smooth val="0"/>
        </c:ser>
        <c:ser>
          <c:idx val="2"/>
          <c:order val="2"/>
          <c:tx>
            <c:v>10kev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('135'!$O$13,'135'!$P$13,'135'!$Q$13,'135'!$R$13)</c:f>
                <c:numCache>
                  <c:formatCode>General</c:formatCode>
                  <c:ptCount val="4"/>
                  <c:pt idx="0">
                    <c:v>6.998724373565718</c:v>
                  </c:pt>
                  <c:pt idx="1">
                    <c:v>7.745966692414833</c:v>
                  </c:pt>
                  <c:pt idx="2">
                    <c:v>8.464210367356021</c:v>
                  </c:pt>
                  <c:pt idx="3">
                    <c:v>10.77613103112615</c:v>
                  </c:pt>
                </c:numCache>
              </c:numRef>
            </c:plus>
            <c:minus>
              <c:numRef>
                <c:f>('135'!$O$13,'135'!$P$13,'135'!$Q$13,'135'!$R$13)</c:f>
                <c:numCache>
                  <c:formatCode>General</c:formatCode>
                  <c:ptCount val="4"/>
                  <c:pt idx="0">
                    <c:v>6.998724373565718</c:v>
                  </c:pt>
                  <c:pt idx="1">
                    <c:v>7.745966692414833</c:v>
                  </c:pt>
                  <c:pt idx="2">
                    <c:v>8.464210367356021</c:v>
                  </c:pt>
                  <c:pt idx="3">
                    <c:v>10.77613103112615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xVal>
            <c:numRef>
              <c:f>'135'!$O$3:$R$3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'135'!$O$12:$R$12</c:f>
              <c:numCache>
                <c:formatCode>General</c:formatCode>
                <c:ptCount val="4"/>
                <c:pt idx="0">
                  <c:v>33.125</c:v>
                </c:pt>
                <c:pt idx="1">
                  <c:v>30.5</c:v>
                </c:pt>
                <c:pt idx="2">
                  <c:v>24.75</c:v>
                </c:pt>
                <c:pt idx="3">
                  <c:v>27.875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77832"/>
        <c:axId val="2118983400"/>
      </c:scatterChart>
      <c:valAx>
        <c:axId val="211897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Damping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83400"/>
        <c:crosses val="autoZero"/>
        <c:crossBetween val="midCat"/>
      </c:valAx>
      <c:valAx>
        <c:axId val="2118983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Stable Frenkel Pairs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77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496435318615"/>
          <c:y val="0.136717778698715"/>
          <c:w val="0.144601998279627"/>
          <c:h val="0.21604324969582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of Simulation Temperature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846824265077"/>
          <c:y val="0.0499997061934422"/>
          <c:w val="0.671238673905919"/>
          <c:h val="0.760871430250323"/>
        </c:manualLayout>
      </c:layout>
      <c:scatterChart>
        <c:scatterStyle val="lineMarker"/>
        <c:varyColors val="0"/>
        <c:ser>
          <c:idx val="0"/>
          <c:order val="0"/>
          <c:tx>
            <c:v>1kev</c:v>
          </c:tx>
          <c:spPr>
            <a:ln w="47625">
              <a:noFill/>
            </a:ln>
          </c:spPr>
          <c:xVal>
            <c:numRef>
              <c:f>(Temperature!$E$18,Temperature!$G$18)</c:f>
              <c:numCache>
                <c:formatCode>General</c:formatCode>
                <c:ptCount val="2"/>
                <c:pt idx="0">
                  <c:v>1.0</c:v>
                </c:pt>
                <c:pt idx="1">
                  <c:v>10.0</c:v>
                </c:pt>
              </c:numCache>
            </c:numRef>
          </c:xVal>
          <c:yVal>
            <c:numRef>
              <c:f>(Temperature!$E$27,Temperature!$G$27)</c:f>
              <c:numCache>
                <c:formatCode>General</c:formatCode>
                <c:ptCount val="2"/>
                <c:pt idx="0">
                  <c:v>299.590566</c:v>
                </c:pt>
                <c:pt idx="1">
                  <c:v>303.1217025</c:v>
                </c:pt>
              </c:numCache>
            </c:numRef>
          </c:yVal>
          <c:smooth val="0"/>
        </c:ser>
        <c:ser>
          <c:idx val="1"/>
          <c:order val="1"/>
          <c:tx>
            <c:v>5kev</c:v>
          </c:tx>
          <c:spPr>
            <a:ln w="47625">
              <a:noFill/>
            </a:ln>
          </c:spPr>
          <c:xVal>
            <c:numRef>
              <c:f>Temperature!$J$18:$L$18</c:f>
              <c:numCache>
                <c:formatCode>General</c:formatCode>
                <c:ptCount val="3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</c:numCache>
            </c:numRef>
          </c:xVal>
          <c:yVal>
            <c:numRef>
              <c:f>Temperature!$J$27:$L$27</c:f>
              <c:numCache>
                <c:formatCode>General</c:formatCode>
                <c:ptCount val="3"/>
                <c:pt idx="0">
                  <c:v>299.64497625</c:v>
                </c:pt>
                <c:pt idx="1">
                  <c:v>304.18518125</c:v>
                </c:pt>
                <c:pt idx="2">
                  <c:v>317.66794</c:v>
                </c:pt>
              </c:numCache>
            </c:numRef>
          </c:yVal>
          <c:smooth val="0"/>
        </c:ser>
        <c:ser>
          <c:idx val="2"/>
          <c:order val="2"/>
          <c:tx>
            <c:v>10kev</c:v>
          </c:tx>
          <c:spPr>
            <a:ln w="47625">
              <a:noFill/>
            </a:ln>
          </c:spPr>
          <c:xVal>
            <c:numRef>
              <c:f>(Temperature!$P$18,Temperature!$R$18,Temperature!$Q$18)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5.0</c:v>
                </c:pt>
              </c:numCache>
            </c:numRef>
          </c:xVal>
          <c:yVal>
            <c:numRef>
              <c:f>(Temperature!$P$27,Temperature!$R$27,Temperature!$Q$27)</c:f>
              <c:numCache>
                <c:formatCode>General</c:formatCode>
                <c:ptCount val="3"/>
                <c:pt idx="0">
                  <c:v>300.63864</c:v>
                </c:pt>
                <c:pt idx="1">
                  <c:v>329.942266</c:v>
                </c:pt>
                <c:pt idx="2">
                  <c:v>307.4040366666666</c:v>
                </c:pt>
              </c:numCache>
            </c:numRef>
          </c:yVal>
          <c:smooth val="0"/>
        </c:ser>
        <c:ser>
          <c:idx val="3"/>
          <c:order val="3"/>
          <c:tx>
            <c:v>1kev Sink</c:v>
          </c:tx>
          <c:spPr>
            <a:ln w="47625">
              <a:noFill/>
            </a:ln>
          </c:spPr>
          <c:xVal>
            <c:numRef>
              <c:f>Temperature!$U$17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Temperature!$U$27</c:f>
              <c:numCache>
                <c:formatCode>General</c:formatCode>
                <c:ptCount val="1"/>
                <c:pt idx="0">
                  <c:v>302.51597125</c:v>
                </c:pt>
              </c:numCache>
            </c:numRef>
          </c:yVal>
          <c:smooth val="0"/>
        </c:ser>
        <c:ser>
          <c:idx val="4"/>
          <c:order val="4"/>
          <c:tx>
            <c:v>5kev Sink</c:v>
          </c:tx>
          <c:spPr>
            <a:ln w="47625">
              <a:noFill/>
            </a:ln>
          </c:spPr>
          <c:xVal>
            <c:numRef>
              <c:f>Temperature!$U$17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Temperature!$V$27</c:f>
              <c:numCache>
                <c:formatCode>General</c:formatCode>
                <c:ptCount val="1"/>
                <c:pt idx="0">
                  <c:v>315.18413125</c:v>
                </c:pt>
              </c:numCache>
            </c:numRef>
          </c:yVal>
          <c:smooth val="0"/>
        </c:ser>
        <c:ser>
          <c:idx val="5"/>
          <c:order val="5"/>
          <c:tx>
            <c:v>10kev Sink</c:v>
          </c:tx>
          <c:spPr>
            <a:ln w="47625">
              <a:noFill/>
            </a:ln>
          </c:spPr>
          <c:xVal>
            <c:numRef>
              <c:f>Temperature!$U$17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Temperature!$W$27</c:f>
              <c:numCache>
                <c:formatCode>General</c:formatCode>
                <c:ptCount val="1"/>
                <c:pt idx="0">
                  <c:v>323.7313925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19928"/>
        <c:axId val="2119025592"/>
      </c:scatterChart>
      <c:valAx>
        <c:axId val="211901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Effective Relaxation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025592"/>
        <c:crosses val="autoZero"/>
        <c:crossBetween val="midCat"/>
      </c:valAx>
      <c:valAx>
        <c:axId val="2119025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019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056269541111"/>
          <c:y val="0.271459924785521"/>
          <c:w val="0.170943730458889"/>
          <c:h val="0.55777999764954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0</xdr:row>
      <xdr:rowOff>114300</xdr:rowOff>
    </xdr:from>
    <xdr:to>
      <xdr:col>17</xdr:col>
      <xdr:colOff>228600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469900</xdr:colOff>
      <xdr:row>18</xdr:row>
      <xdr:rowOff>88900</xdr:rowOff>
    </xdr:from>
    <xdr:to>
      <xdr:col>22</xdr:col>
      <xdr:colOff>685800</xdr:colOff>
      <xdr:row>34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444500</xdr:colOff>
      <xdr:row>34</xdr:row>
      <xdr:rowOff>152400</xdr:rowOff>
    </xdr:from>
    <xdr:to>
      <xdr:col>22</xdr:col>
      <xdr:colOff>673100</xdr:colOff>
      <xdr:row>50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51</xdr:row>
      <xdr:rowOff>101600</xdr:rowOff>
    </xdr:from>
    <xdr:to>
      <xdr:col>22</xdr:col>
      <xdr:colOff>685800</xdr:colOff>
      <xdr:row>66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508000</xdr:colOff>
      <xdr:row>64</xdr:row>
      <xdr:rowOff>6350</xdr:rowOff>
    </xdr:from>
    <xdr:to>
      <xdr:col>7</xdr:col>
      <xdr:colOff>469900</xdr:colOff>
      <xdr:row>85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25400</xdr:colOff>
      <xdr:row>64</xdr:row>
      <xdr:rowOff>0</xdr:rowOff>
    </xdr:from>
    <xdr:to>
      <xdr:col>15</xdr:col>
      <xdr:colOff>177800</xdr:colOff>
      <xdr:row>85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28</xdr:row>
      <xdr:rowOff>69850</xdr:rowOff>
    </xdr:from>
    <xdr:to>
      <xdr:col>9</xdr:col>
      <xdr:colOff>812800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122463</xdr:colOff>
      <xdr:row>28</xdr:row>
      <xdr:rowOff>150586</xdr:rowOff>
    </xdr:from>
    <xdr:to>
      <xdr:col>18</xdr:col>
      <xdr:colOff>389164</xdr:colOff>
      <xdr:row>51</xdr:row>
      <xdr:rowOff>125186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30</xdr:row>
      <xdr:rowOff>139700</xdr:rowOff>
    </xdr:from>
    <xdr:to>
      <xdr:col>9</xdr:col>
      <xdr:colOff>673100</xdr:colOff>
      <xdr:row>48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0" workbookViewId="0">
      <selection activeCell="N34" sqref="N34"/>
    </sheetView>
  </sheetViews>
  <sheetFormatPr baseColWidth="10" defaultColWidth="11" defaultRowHeight="15" x14ac:dyDescent="0"/>
  <sheetData>
    <row r="1" spans="1:11">
      <c r="A1" t="s">
        <v>1</v>
      </c>
    </row>
    <row r="2" spans="1:11">
      <c r="A2">
        <v>135</v>
      </c>
      <c r="D2">
        <v>100</v>
      </c>
      <c r="G2">
        <v>110</v>
      </c>
      <c r="J2">
        <v>111</v>
      </c>
    </row>
    <row r="3" spans="1:11">
      <c r="A3" t="s">
        <v>0</v>
      </c>
      <c r="B3" t="s">
        <v>2</v>
      </c>
      <c r="D3" t="s">
        <v>0</v>
      </c>
      <c r="E3" t="s">
        <v>2</v>
      </c>
      <c r="G3" t="s">
        <v>0</v>
      </c>
      <c r="H3" t="s">
        <v>2</v>
      </c>
      <c r="J3" t="s">
        <v>0</v>
      </c>
      <c r="K3" t="s">
        <v>2</v>
      </c>
    </row>
    <row r="4" spans="1:11">
      <c r="A4">
        <v>1</v>
      </c>
      <c r="B4">
        <v>5</v>
      </c>
      <c r="D4">
        <v>9</v>
      </c>
      <c r="G4">
        <v>5</v>
      </c>
    </row>
    <row r="5" spans="1:11">
      <c r="A5">
        <v>5</v>
      </c>
      <c r="B5">
        <v>4</v>
      </c>
      <c r="D5">
        <v>5</v>
      </c>
      <c r="G5">
        <v>5</v>
      </c>
    </row>
    <row r="6" spans="1:11">
      <c r="A6">
        <v>4</v>
      </c>
      <c r="B6">
        <v>3</v>
      </c>
      <c r="D6">
        <v>6</v>
      </c>
      <c r="G6">
        <v>3</v>
      </c>
    </row>
    <row r="7" spans="1:11">
      <c r="A7">
        <v>3</v>
      </c>
      <c r="B7">
        <v>4</v>
      </c>
      <c r="D7">
        <v>6</v>
      </c>
      <c r="G7">
        <v>4</v>
      </c>
    </row>
    <row r="8" spans="1:11">
      <c r="A8">
        <v>9</v>
      </c>
      <c r="B8">
        <v>7</v>
      </c>
      <c r="D8">
        <v>8</v>
      </c>
      <c r="G8">
        <v>4</v>
      </c>
    </row>
    <row r="9" spans="1:11">
      <c r="A9">
        <v>4</v>
      </c>
      <c r="B9">
        <v>7</v>
      </c>
      <c r="D9">
        <v>5</v>
      </c>
      <c r="G9">
        <v>6</v>
      </c>
    </row>
    <row r="10" spans="1:11">
      <c r="A10">
        <v>3</v>
      </c>
      <c r="B10">
        <v>3</v>
      </c>
      <c r="D10">
        <v>6</v>
      </c>
      <c r="G10">
        <v>8</v>
      </c>
    </row>
    <row r="11" spans="1:11">
      <c r="A11">
        <v>4</v>
      </c>
      <c r="B11">
        <v>5</v>
      </c>
      <c r="D11">
        <v>8</v>
      </c>
      <c r="G11">
        <v>5</v>
      </c>
    </row>
    <row r="12" spans="1:11">
      <c r="A12">
        <f>AVERAGE(A4:A11)</f>
        <v>4.125</v>
      </c>
      <c r="B12">
        <f>AVERAGE(B4:B11)</f>
        <v>4.75</v>
      </c>
      <c r="D12">
        <f>AVERAGE(D4:D11)</f>
        <v>6.625</v>
      </c>
      <c r="E12" t="e">
        <f>AVERAGE(E4:E11)</f>
        <v>#DIV/0!</v>
      </c>
      <c r="G12">
        <f>AVERAGE(G4:G11)</f>
        <v>5</v>
      </c>
      <c r="H12" t="e">
        <f>AVERAGE(H4:H11)</f>
        <v>#DIV/0!</v>
      </c>
      <c r="K12" t="e">
        <f>AVERAGE(K4:K11)</f>
        <v>#DIV/0!</v>
      </c>
    </row>
    <row r="13" spans="1:11">
      <c r="A13">
        <f>STDEV(A4:A11)</f>
        <v>2.2951812875799469</v>
      </c>
      <c r="B13">
        <f>STDEV(B4:B11)</f>
        <v>1.5811388300841898</v>
      </c>
      <c r="D13">
        <f>STDEV(D4:D11)</f>
        <v>1.5059406173077154</v>
      </c>
      <c r="E13" t="e">
        <f>STDEV(E4:E11)</f>
        <v>#DIV/0!</v>
      </c>
      <c r="G13">
        <f>STDEV(G4:G11)</f>
        <v>1.5118578920369088</v>
      </c>
      <c r="H13" t="e">
        <f>STDEV(H4:H11)</f>
        <v>#DIV/0!</v>
      </c>
      <c r="J13" t="e">
        <f>STDEV(J4:J11)</f>
        <v>#DIV/0!</v>
      </c>
      <c r="K13" t="e">
        <f>STDEV(K4:K11)</f>
        <v>#DIV/0!</v>
      </c>
    </row>
    <row r="19" spans="1:16">
      <c r="A19" s="1" t="s">
        <v>3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</row>
    <row r="20" spans="1:16">
      <c r="A20" t="s">
        <v>4</v>
      </c>
    </row>
    <row r="21" spans="1:16">
      <c r="M21" t="s">
        <v>7</v>
      </c>
    </row>
    <row r="22" spans="1:16">
      <c r="A22" t="s">
        <v>1</v>
      </c>
      <c r="M22" t="s">
        <v>1</v>
      </c>
    </row>
    <row r="23" spans="1:16">
      <c r="A23">
        <v>135</v>
      </c>
      <c r="D23">
        <v>100</v>
      </c>
      <c r="G23">
        <v>110</v>
      </c>
      <c r="J23">
        <v>111</v>
      </c>
      <c r="M23">
        <v>135</v>
      </c>
    </row>
    <row r="24" spans="1:16">
      <c r="A24" t="s">
        <v>0</v>
      </c>
      <c r="B24" t="s">
        <v>2</v>
      </c>
      <c r="D24" t="s">
        <v>0</v>
      </c>
      <c r="E24" t="s">
        <v>2</v>
      </c>
      <c r="G24" t="s">
        <v>0</v>
      </c>
      <c r="H24" t="s">
        <v>2</v>
      </c>
      <c r="J24" t="s">
        <v>0</v>
      </c>
      <c r="K24" t="s">
        <v>2</v>
      </c>
      <c r="M24" t="s">
        <v>0</v>
      </c>
      <c r="N24" t="s">
        <v>2</v>
      </c>
    </row>
    <row r="25" spans="1:16">
      <c r="A25">
        <v>5</v>
      </c>
      <c r="B25">
        <v>5</v>
      </c>
      <c r="D25">
        <v>8</v>
      </c>
      <c r="E25">
        <v>7</v>
      </c>
      <c r="G25">
        <v>3</v>
      </c>
      <c r="H25">
        <v>2</v>
      </c>
      <c r="J25">
        <v>7</v>
      </c>
      <c r="K25">
        <v>11</v>
      </c>
      <c r="M25">
        <v>7</v>
      </c>
      <c r="N25">
        <v>4</v>
      </c>
    </row>
    <row r="26" spans="1:16">
      <c r="A26">
        <v>6</v>
      </c>
      <c r="B26">
        <v>7</v>
      </c>
      <c r="D26">
        <v>5</v>
      </c>
      <c r="E26">
        <v>4</v>
      </c>
      <c r="G26">
        <v>14</v>
      </c>
      <c r="H26">
        <v>4</v>
      </c>
      <c r="J26">
        <v>5</v>
      </c>
      <c r="K26">
        <v>8</v>
      </c>
      <c r="M26">
        <v>5</v>
      </c>
      <c r="N26">
        <v>7</v>
      </c>
    </row>
    <row r="27" spans="1:16">
      <c r="A27">
        <v>10</v>
      </c>
      <c r="B27">
        <v>6</v>
      </c>
      <c r="D27">
        <v>9</v>
      </c>
      <c r="E27">
        <v>7</v>
      </c>
      <c r="G27">
        <v>8</v>
      </c>
      <c r="H27">
        <v>1</v>
      </c>
      <c r="J27">
        <v>10</v>
      </c>
      <c r="K27">
        <v>2</v>
      </c>
      <c r="M27">
        <v>9</v>
      </c>
      <c r="N27">
        <v>7</v>
      </c>
    </row>
    <row r="28" spans="1:16">
      <c r="A28">
        <v>6</v>
      </c>
      <c r="B28">
        <v>6</v>
      </c>
      <c r="D28">
        <v>10</v>
      </c>
      <c r="E28">
        <v>8</v>
      </c>
      <c r="G28">
        <v>5</v>
      </c>
      <c r="H28">
        <v>2</v>
      </c>
      <c r="J28">
        <v>5</v>
      </c>
      <c r="K28">
        <v>5</v>
      </c>
      <c r="M28">
        <v>4</v>
      </c>
      <c r="N28">
        <v>4</v>
      </c>
    </row>
    <row r="29" spans="1:16">
      <c r="A29">
        <v>5</v>
      </c>
      <c r="B29">
        <v>8</v>
      </c>
      <c r="D29">
        <v>13</v>
      </c>
      <c r="E29">
        <v>6</v>
      </c>
      <c r="G29">
        <v>5</v>
      </c>
      <c r="H29">
        <v>3</v>
      </c>
      <c r="J29">
        <v>5</v>
      </c>
      <c r="K29">
        <v>3</v>
      </c>
      <c r="M29">
        <v>6</v>
      </c>
      <c r="N29">
        <v>5</v>
      </c>
    </row>
    <row r="30" spans="1:16">
      <c r="A30">
        <v>5</v>
      </c>
      <c r="B30">
        <v>8</v>
      </c>
      <c r="D30">
        <v>12</v>
      </c>
      <c r="E30">
        <v>5</v>
      </c>
      <c r="G30">
        <v>4</v>
      </c>
      <c r="H30">
        <v>6</v>
      </c>
      <c r="J30">
        <v>18</v>
      </c>
      <c r="K30">
        <v>6</v>
      </c>
      <c r="M30">
        <v>2</v>
      </c>
      <c r="N30">
        <v>7</v>
      </c>
    </row>
    <row r="31" spans="1:16">
      <c r="A31">
        <v>3</v>
      </c>
      <c r="B31">
        <v>9</v>
      </c>
      <c r="D31">
        <v>6</v>
      </c>
      <c r="E31">
        <v>6</v>
      </c>
      <c r="G31">
        <v>8</v>
      </c>
      <c r="H31">
        <v>3</v>
      </c>
      <c r="J31">
        <v>9</v>
      </c>
      <c r="K31">
        <v>15</v>
      </c>
      <c r="M31">
        <v>3</v>
      </c>
      <c r="N31">
        <v>6</v>
      </c>
    </row>
    <row r="32" spans="1:16">
      <c r="A32">
        <v>3</v>
      </c>
      <c r="B32">
        <v>6</v>
      </c>
      <c r="D32">
        <v>20</v>
      </c>
      <c r="E32">
        <v>4</v>
      </c>
      <c r="G32">
        <v>14</v>
      </c>
      <c r="H32">
        <v>5</v>
      </c>
      <c r="J32">
        <v>3</v>
      </c>
      <c r="K32">
        <v>20</v>
      </c>
      <c r="M32">
        <v>4</v>
      </c>
      <c r="N32">
        <v>7</v>
      </c>
    </row>
    <row r="33" spans="1:14">
      <c r="A33">
        <f>AVERAGE(A25:A32)</f>
        <v>5.375</v>
      </c>
      <c r="B33">
        <f>AVERAGE(B25:B32)</f>
        <v>6.875</v>
      </c>
      <c r="D33">
        <f>AVERAGE(D25:D32)</f>
        <v>10.375</v>
      </c>
      <c r="E33">
        <f>AVERAGE(E25:E32)</f>
        <v>5.875</v>
      </c>
      <c r="G33">
        <f>AVERAGE(G25:G32)</f>
        <v>7.625</v>
      </c>
      <c r="H33">
        <f>AVERAGE(H25:H32)</f>
        <v>3.25</v>
      </c>
      <c r="J33">
        <f>AVERAGE(J25:J32)</f>
        <v>7.75</v>
      </c>
      <c r="K33">
        <f>AVERAGE(K25:K32)</f>
        <v>8.75</v>
      </c>
      <c r="M33">
        <f>AVERAGE(M25:M32)</f>
        <v>5</v>
      </c>
      <c r="N33">
        <f>AVERAGE(N25:N32)</f>
        <v>5.875</v>
      </c>
    </row>
    <row r="34" spans="1:14">
      <c r="A34">
        <f>STDEV(A25:A32)</f>
        <v>2.1998376563477846</v>
      </c>
      <c r="B34">
        <f>STDEV(B25:B32)</f>
        <v>1.3562026818605375</v>
      </c>
      <c r="D34">
        <f>STDEV(D25:D32)</f>
        <v>4.7490600573767674</v>
      </c>
      <c r="E34">
        <f>STDEV(E25:E32)</f>
        <v>1.4577379737113252</v>
      </c>
      <c r="G34">
        <f>STDEV(G25:G32)</f>
        <v>4.3073856837496489</v>
      </c>
      <c r="H34">
        <f>STDEV(H25:H32)</f>
        <v>1.6690459207925603</v>
      </c>
      <c r="J34">
        <f>STDEV(J25:J32)</f>
        <v>4.7434164902525691</v>
      </c>
      <c r="K34">
        <f>STDEV(K25:K32)</f>
        <v>6.2278177787820903</v>
      </c>
      <c r="M34">
        <f>STDEV(M25:M32)</f>
        <v>2.2677868380553634</v>
      </c>
      <c r="N34">
        <f>STDEV(N25:N32)</f>
        <v>1.3562026818605375</v>
      </c>
    </row>
    <row r="36" spans="1:14">
      <c r="A36" t="s">
        <v>5</v>
      </c>
      <c r="M36" t="s">
        <v>5</v>
      </c>
    </row>
    <row r="37" spans="1:14">
      <c r="A37">
        <v>135</v>
      </c>
      <c r="D37">
        <v>100</v>
      </c>
      <c r="G37">
        <v>110</v>
      </c>
      <c r="J37">
        <v>111</v>
      </c>
      <c r="M37">
        <v>135</v>
      </c>
    </row>
    <row r="38" spans="1:14">
      <c r="A38" t="s">
        <v>0</v>
      </c>
      <c r="B38" t="s">
        <v>2</v>
      </c>
      <c r="D38" t="s">
        <v>0</v>
      </c>
      <c r="E38" t="s">
        <v>2</v>
      </c>
      <c r="G38" t="s">
        <v>0</v>
      </c>
      <c r="H38" t="s">
        <v>2</v>
      </c>
      <c r="J38" t="s">
        <v>0</v>
      </c>
      <c r="K38" t="s">
        <v>2</v>
      </c>
      <c r="M38" t="s">
        <v>0</v>
      </c>
      <c r="N38" t="s">
        <v>2</v>
      </c>
    </row>
    <row r="39" spans="1:14">
      <c r="A39">
        <v>14</v>
      </c>
      <c r="B39">
        <v>19</v>
      </c>
      <c r="D39">
        <v>20</v>
      </c>
      <c r="E39">
        <v>22</v>
      </c>
      <c r="G39">
        <v>20</v>
      </c>
      <c r="H39">
        <v>8</v>
      </c>
      <c r="J39">
        <v>7</v>
      </c>
      <c r="K39">
        <v>15</v>
      </c>
      <c r="M39">
        <v>19</v>
      </c>
      <c r="N39">
        <v>18</v>
      </c>
    </row>
    <row r="40" spans="1:14">
      <c r="A40">
        <v>9</v>
      </c>
      <c r="B40">
        <v>17</v>
      </c>
      <c r="D40">
        <v>14</v>
      </c>
      <c r="E40">
        <v>23</v>
      </c>
      <c r="G40">
        <v>11</v>
      </c>
      <c r="H40">
        <v>18</v>
      </c>
      <c r="J40">
        <v>15</v>
      </c>
      <c r="K40">
        <v>11</v>
      </c>
      <c r="M40">
        <v>19</v>
      </c>
      <c r="N40">
        <v>17</v>
      </c>
    </row>
    <row r="41" spans="1:14">
      <c r="A41">
        <v>19</v>
      </c>
      <c r="B41">
        <v>20</v>
      </c>
      <c r="D41">
        <v>29</v>
      </c>
      <c r="E41">
        <v>23</v>
      </c>
      <c r="G41">
        <v>13</v>
      </c>
      <c r="H41">
        <v>18</v>
      </c>
      <c r="J41">
        <v>14</v>
      </c>
      <c r="K41">
        <v>11</v>
      </c>
      <c r="M41">
        <v>14</v>
      </c>
      <c r="N41">
        <v>25</v>
      </c>
    </row>
    <row r="42" spans="1:14">
      <c r="A42">
        <v>13</v>
      </c>
      <c r="B42">
        <v>12</v>
      </c>
      <c r="D42">
        <v>24</v>
      </c>
      <c r="E42">
        <v>17</v>
      </c>
      <c r="G42">
        <v>14</v>
      </c>
      <c r="H42">
        <v>22</v>
      </c>
      <c r="J42">
        <v>15</v>
      </c>
      <c r="K42">
        <v>16</v>
      </c>
      <c r="M42">
        <v>13</v>
      </c>
      <c r="N42">
        <v>23</v>
      </c>
    </row>
    <row r="43" spans="1:14">
      <c r="A43">
        <v>21</v>
      </c>
      <c r="B43">
        <v>11</v>
      </c>
      <c r="D43">
        <v>20</v>
      </c>
      <c r="E43">
        <v>20</v>
      </c>
      <c r="G43">
        <v>11</v>
      </c>
      <c r="H43">
        <v>16</v>
      </c>
      <c r="J43">
        <v>16</v>
      </c>
      <c r="K43">
        <v>10</v>
      </c>
      <c r="M43">
        <v>19</v>
      </c>
      <c r="N43">
        <v>12</v>
      </c>
    </row>
    <row r="44" spans="1:14">
      <c r="A44">
        <v>17</v>
      </c>
      <c r="B44">
        <v>19</v>
      </c>
      <c r="D44">
        <v>13</v>
      </c>
      <c r="E44">
        <v>18</v>
      </c>
      <c r="G44">
        <v>12</v>
      </c>
      <c r="H44">
        <v>18</v>
      </c>
      <c r="J44">
        <v>30</v>
      </c>
      <c r="K44">
        <v>13</v>
      </c>
      <c r="M44">
        <v>17</v>
      </c>
      <c r="N44">
        <v>29</v>
      </c>
    </row>
    <row r="45" spans="1:14">
      <c r="A45">
        <v>14</v>
      </c>
      <c r="B45">
        <v>23</v>
      </c>
      <c r="D45">
        <v>20</v>
      </c>
      <c r="E45">
        <v>18</v>
      </c>
      <c r="G45">
        <v>12</v>
      </c>
      <c r="H45">
        <v>12</v>
      </c>
      <c r="J45">
        <v>16</v>
      </c>
      <c r="K45">
        <v>13</v>
      </c>
      <c r="M45">
        <v>11</v>
      </c>
      <c r="N45">
        <v>30</v>
      </c>
    </row>
    <row r="46" spans="1:14">
      <c r="A46">
        <v>20</v>
      </c>
      <c r="B46">
        <v>19</v>
      </c>
      <c r="D46">
        <v>17</v>
      </c>
      <c r="E46">
        <v>23</v>
      </c>
      <c r="G46">
        <v>24</v>
      </c>
      <c r="H46">
        <v>24</v>
      </c>
      <c r="J46">
        <v>24</v>
      </c>
      <c r="K46">
        <v>13</v>
      </c>
      <c r="M46">
        <v>21</v>
      </c>
      <c r="N46">
        <v>22</v>
      </c>
    </row>
    <row r="47" spans="1:14">
      <c r="A47">
        <f>AVERAGE(A39:A46)</f>
        <v>15.875</v>
      </c>
      <c r="B47">
        <f>AVERAGE(B39:B46)</f>
        <v>17.5</v>
      </c>
      <c r="D47">
        <f>AVERAGE(D39:D46)</f>
        <v>19.625</v>
      </c>
      <c r="E47">
        <f>AVERAGE(E39:E46)</f>
        <v>20.5</v>
      </c>
      <c r="G47">
        <f>AVERAGE(G39:G46)</f>
        <v>14.625</v>
      </c>
      <c r="H47">
        <f>AVERAGE(H39:H46)</f>
        <v>17</v>
      </c>
      <c r="J47">
        <f>AVERAGE(J39:J46)</f>
        <v>17.125</v>
      </c>
      <c r="K47">
        <f>AVERAGE(K39:K46)</f>
        <v>12.75</v>
      </c>
      <c r="M47">
        <f>AVERAGE(M39:M46)</f>
        <v>16.625</v>
      </c>
      <c r="N47">
        <f>AVERAGE(N39:N46)</f>
        <v>22</v>
      </c>
    </row>
    <row r="48" spans="1:14">
      <c r="A48">
        <f>STDEV(A39:A46)</f>
        <v>4.0861263528467369</v>
      </c>
      <c r="B48">
        <f>STDEV(B39:B46)</f>
        <v>4.0708019567928595</v>
      </c>
      <c r="D48">
        <f>STDEV(D39:D46)</f>
        <v>5.2081666639999149</v>
      </c>
      <c r="E48">
        <f>STDEV(E39:E46)</f>
        <v>2.5634797778466227</v>
      </c>
      <c r="G48">
        <f>STDEV(G39:G46)</f>
        <v>4.7790465277381129</v>
      </c>
      <c r="H48">
        <f>STDEV(H39:H46)</f>
        <v>5.1269595556932455</v>
      </c>
      <c r="J48">
        <f>STDEV(J39:J46)</f>
        <v>6.937218462755804</v>
      </c>
      <c r="K48">
        <f>STDEV(K39:K46)</f>
        <v>2.0528725518857018</v>
      </c>
      <c r="M48">
        <f>STDEV(M39:M46)</f>
        <v>3.5431019500674021</v>
      </c>
      <c r="N48">
        <f>STDEV(N39:N46)</f>
        <v>6.1411957886299078</v>
      </c>
    </row>
    <row r="50" spans="1:14">
      <c r="A50" t="s">
        <v>6</v>
      </c>
      <c r="M50" t="s">
        <v>6</v>
      </c>
    </row>
    <row r="51" spans="1:14">
      <c r="A51">
        <v>135</v>
      </c>
      <c r="D51">
        <v>100</v>
      </c>
      <c r="G51">
        <v>110</v>
      </c>
      <c r="J51">
        <v>111</v>
      </c>
      <c r="M51">
        <v>135</v>
      </c>
    </row>
    <row r="52" spans="1:14" ht="16" thickBot="1">
      <c r="A52" t="s">
        <v>0</v>
      </c>
      <c r="B52" t="s">
        <v>2</v>
      </c>
      <c r="D52" t="s">
        <v>0</v>
      </c>
      <c r="E52" t="s">
        <v>2</v>
      </c>
      <c r="G52" t="s">
        <v>0</v>
      </c>
      <c r="H52" t="s">
        <v>2</v>
      </c>
      <c r="J52" t="s">
        <v>0</v>
      </c>
      <c r="K52" t="s">
        <v>2</v>
      </c>
      <c r="M52" t="s">
        <v>0</v>
      </c>
      <c r="N52" t="s">
        <v>2</v>
      </c>
    </row>
    <row r="53" spans="1:14" ht="17" thickTop="1" thickBot="1">
      <c r="A53">
        <v>26</v>
      </c>
      <c r="B53">
        <v>29</v>
      </c>
      <c r="D53">
        <v>41</v>
      </c>
      <c r="E53">
        <v>15</v>
      </c>
      <c r="G53">
        <v>44</v>
      </c>
      <c r="H53">
        <v>38</v>
      </c>
      <c r="J53" s="2">
        <v>80</v>
      </c>
      <c r="K53">
        <v>15</v>
      </c>
      <c r="M53">
        <v>23</v>
      </c>
      <c r="N53">
        <v>36</v>
      </c>
    </row>
    <row r="54" spans="1:14" ht="17" thickTop="1" thickBot="1">
      <c r="A54">
        <v>35</v>
      </c>
      <c r="B54">
        <v>21</v>
      </c>
      <c r="D54" s="3"/>
      <c r="E54">
        <v>18</v>
      </c>
      <c r="G54" s="2">
        <v>19</v>
      </c>
      <c r="H54">
        <v>41</v>
      </c>
      <c r="J54">
        <v>20</v>
      </c>
      <c r="K54">
        <v>16</v>
      </c>
      <c r="M54">
        <v>38</v>
      </c>
      <c r="N54">
        <v>35</v>
      </c>
    </row>
    <row r="55" spans="1:14" ht="17" thickTop="1" thickBot="1">
      <c r="A55">
        <v>21</v>
      </c>
      <c r="B55">
        <v>23</v>
      </c>
      <c r="D55" s="2">
        <v>40</v>
      </c>
      <c r="E55">
        <v>8</v>
      </c>
      <c r="G55">
        <v>40</v>
      </c>
      <c r="H55">
        <v>33</v>
      </c>
      <c r="J55">
        <v>40</v>
      </c>
      <c r="K55">
        <v>24</v>
      </c>
      <c r="M55">
        <v>29</v>
      </c>
      <c r="N55">
        <v>31</v>
      </c>
    </row>
    <row r="56" spans="1:14" ht="17" thickTop="1" thickBot="1">
      <c r="A56">
        <v>21</v>
      </c>
      <c r="B56">
        <v>31</v>
      </c>
      <c r="D56">
        <v>52</v>
      </c>
      <c r="E56">
        <v>12</v>
      </c>
      <c r="G56">
        <v>19</v>
      </c>
      <c r="H56">
        <v>28</v>
      </c>
      <c r="J56">
        <v>22</v>
      </c>
      <c r="K56">
        <v>18</v>
      </c>
      <c r="M56">
        <v>33</v>
      </c>
      <c r="N56">
        <v>29</v>
      </c>
    </row>
    <row r="57" spans="1:14" ht="17" thickTop="1" thickBot="1">
      <c r="A57">
        <v>21</v>
      </c>
      <c r="B57">
        <v>21</v>
      </c>
      <c r="D57">
        <v>53</v>
      </c>
      <c r="E57">
        <v>17</v>
      </c>
      <c r="G57" s="2">
        <v>60</v>
      </c>
      <c r="H57">
        <v>31</v>
      </c>
      <c r="J57">
        <v>32</v>
      </c>
      <c r="K57">
        <v>22</v>
      </c>
      <c r="M57">
        <v>17</v>
      </c>
      <c r="N57">
        <v>28</v>
      </c>
    </row>
    <row r="58" spans="1:14" ht="16" thickTop="1">
      <c r="A58">
        <v>26</v>
      </c>
      <c r="B58">
        <v>24</v>
      </c>
      <c r="D58">
        <v>24</v>
      </c>
      <c r="E58">
        <v>13</v>
      </c>
      <c r="G58">
        <v>36</v>
      </c>
      <c r="H58">
        <v>41</v>
      </c>
      <c r="J58">
        <v>33</v>
      </c>
      <c r="K58">
        <v>29</v>
      </c>
      <c r="M58">
        <v>30</v>
      </c>
      <c r="N58">
        <v>32</v>
      </c>
    </row>
    <row r="59" spans="1:14">
      <c r="A59">
        <v>26</v>
      </c>
      <c r="B59">
        <v>26</v>
      </c>
      <c r="D59">
        <v>17</v>
      </c>
      <c r="E59">
        <v>13</v>
      </c>
      <c r="G59">
        <v>22</v>
      </c>
      <c r="H59">
        <v>28</v>
      </c>
      <c r="J59">
        <v>44</v>
      </c>
      <c r="K59">
        <v>37</v>
      </c>
      <c r="M59">
        <v>33</v>
      </c>
      <c r="N59">
        <v>30</v>
      </c>
    </row>
    <row r="60" spans="1:14">
      <c r="A60">
        <v>32</v>
      </c>
      <c r="B60">
        <v>29</v>
      </c>
      <c r="D60">
        <v>24</v>
      </c>
      <c r="E60">
        <v>13</v>
      </c>
      <c r="G60">
        <v>41</v>
      </c>
      <c r="H60">
        <v>35</v>
      </c>
      <c r="J60">
        <v>33</v>
      </c>
      <c r="K60">
        <v>25</v>
      </c>
      <c r="M60">
        <v>41</v>
      </c>
      <c r="N60">
        <v>27</v>
      </c>
    </row>
    <row r="61" spans="1:14">
      <c r="A61">
        <f>AVERAGE(A53:A60)</f>
        <v>26</v>
      </c>
      <c r="B61">
        <f>AVERAGE(B53:B60)</f>
        <v>25.5</v>
      </c>
      <c r="D61">
        <f>AVERAGE(D53:D60)</f>
        <v>35.857142857142854</v>
      </c>
      <c r="E61">
        <f>AVERAGE(E53:E60)</f>
        <v>13.625</v>
      </c>
      <c r="G61">
        <f>AVERAGE(G53:G60)</f>
        <v>35.125</v>
      </c>
      <c r="H61">
        <f>AVERAGE(H53:H60)</f>
        <v>34.375</v>
      </c>
      <c r="J61">
        <f>AVERAGE(J53:J60)</f>
        <v>38</v>
      </c>
      <c r="K61">
        <f>AVERAGE(K53:K60)</f>
        <v>23.25</v>
      </c>
      <c r="M61">
        <f>AVERAGE(M53:M60)</f>
        <v>30.5</v>
      </c>
      <c r="N61">
        <f>AVERAGE(N53:N60)</f>
        <v>31</v>
      </c>
    </row>
    <row r="62" spans="1:14">
      <c r="A62">
        <f>STDEV(A53:A60)</f>
        <v>5.2372293656638167</v>
      </c>
      <c r="B62">
        <f>STDEV(B53:B60)</f>
        <v>3.8544964466377261</v>
      </c>
      <c r="D62">
        <f>STDEV(D53:D60)</f>
        <v>14.346063007303567</v>
      </c>
      <c r="E62">
        <f>STDEV(E53:E60)</f>
        <v>3.1139088893910452</v>
      </c>
      <c r="G62">
        <f>STDEV(G53:G60)</f>
        <v>14.386873977940548</v>
      </c>
      <c r="H62">
        <f>STDEV(H53:H60)</f>
        <v>5.2898150116183515</v>
      </c>
      <c r="J62">
        <f>STDEV(J53:J60)</f>
        <v>18.784492084087418</v>
      </c>
      <c r="K62">
        <f>STDEV(K53:K60)</f>
        <v>7.3241284220620511</v>
      </c>
      <c r="M62">
        <f>STDEV(M53:M60)</f>
        <v>7.745966692414834</v>
      </c>
      <c r="N62">
        <f>STDEV(N53:N60)</f>
        <v>3.2071349029490928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E55" sqref="E55"/>
    </sheetView>
  </sheetViews>
  <sheetFormatPr baseColWidth="10" defaultColWidth="11" defaultRowHeight="15" x14ac:dyDescent="0"/>
  <sheetData>
    <row r="1" spans="1:23">
      <c r="B1" t="s">
        <v>0</v>
      </c>
    </row>
    <row r="2" spans="1:23">
      <c r="B2" t="s">
        <v>8</v>
      </c>
      <c r="H2" t="s">
        <v>9</v>
      </c>
      <c r="M2" t="s">
        <v>10</v>
      </c>
      <c r="T2" t="s">
        <v>12</v>
      </c>
    </row>
    <row r="3" spans="1:23">
      <c r="A3" s="4" t="s">
        <v>11</v>
      </c>
      <c r="B3" s="4">
        <v>0.01</v>
      </c>
      <c r="C3" s="4">
        <v>0.1</v>
      </c>
      <c r="D3" s="4">
        <v>0.5</v>
      </c>
      <c r="E3" s="4">
        <v>1</v>
      </c>
      <c r="F3" s="4">
        <v>5</v>
      </c>
      <c r="G3" s="4">
        <v>10</v>
      </c>
      <c r="H3" s="4"/>
      <c r="I3" s="4">
        <v>0.1</v>
      </c>
      <c r="J3" s="4">
        <v>1</v>
      </c>
      <c r="K3" s="4">
        <v>5</v>
      </c>
      <c r="L3" s="4">
        <v>10</v>
      </c>
      <c r="M3" s="4"/>
      <c r="N3" s="4"/>
      <c r="O3" s="4">
        <v>0.1</v>
      </c>
      <c r="P3" s="4">
        <v>1</v>
      </c>
      <c r="Q3" s="4">
        <v>5</v>
      </c>
      <c r="R3" s="4">
        <v>10</v>
      </c>
      <c r="S3" s="5">
        <v>50</v>
      </c>
      <c r="U3" t="s">
        <v>1</v>
      </c>
      <c r="V3" t="s">
        <v>5</v>
      </c>
      <c r="W3" t="s">
        <v>6</v>
      </c>
    </row>
    <row r="4" spans="1:23">
      <c r="C4">
        <v>7</v>
      </c>
      <c r="E4">
        <v>7</v>
      </c>
      <c r="F4">
        <v>5</v>
      </c>
      <c r="G4">
        <v>4</v>
      </c>
      <c r="I4">
        <v>15</v>
      </c>
      <c r="J4">
        <v>19</v>
      </c>
      <c r="K4">
        <v>20</v>
      </c>
      <c r="L4">
        <v>20</v>
      </c>
      <c r="O4">
        <v>30</v>
      </c>
      <c r="P4">
        <v>23</v>
      </c>
      <c r="Q4">
        <v>31</v>
      </c>
      <c r="R4">
        <v>33</v>
      </c>
      <c r="S4">
        <v>31</v>
      </c>
      <c r="U4">
        <v>5</v>
      </c>
      <c r="V4">
        <v>14</v>
      </c>
      <c r="W4">
        <v>26</v>
      </c>
    </row>
    <row r="5" spans="1:23">
      <c r="C5">
        <v>5</v>
      </c>
      <c r="E5">
        <v>5</v>
      </c>
      <c r="F5">
        <v>6</v>
      </c>
      <c r="G5">
        <v>7</v>
      </c>
      <c r="I5">
        <v>19</v>
      </c>
      <c r="J5">
        <v>19</v>
      </c>
      <c r="K5">
        <v>11</v>
      </c>
      <c r="L5">
        <v>22</v>
      </c>
      <c r="O5">
        <v>43</v>
      </c>
      <c r="P5">
        <v>38</v>
      </c>
      <c r="Q5">
        <v>23</v>
      </c>
      <c r="R5">
        <v>40</v>
      </c>
      <c r="S5">
        <v>28</v>
      </c>
      <c r="U5">
        <v>6</v>
      </c>
      <c r="V5">
        <v>9</v>
      </c>
      <c r="W5">
        <v>35</v>
      </c>
    </row>
    <row r="6" spans="1:23">
      <c r="C6">
        <v>7</v>
      </c>
      <c r="E6">
        <v>8</v>
      </c>
      <c r="F6">
        <v>10</v>
      </c>
      <c r="G6">
        <v>10</v>
      </c>
      <c r="I6">
        <v>19</v>
      </c>
      <c r="J6">
        <v>14</v>
      </c>
      <c r="K6">
        <v>15</v>
      </c>
      <c r="L6">
        <v>10</v>
      </c>
      <c r="O6">
        <v>42</v>
      </c>
      <c r="P6">
        <v>29</v>
      </c>
      <c r="Q6">
        <v>19</v>
      </c>
      <c r="R6">
        <v>22</v>
      </c>
      <c r="S6">
        <v>14</v>
      </c>
      <c r="U6">
        <v>10</v>
      </c>
      <c r="V6">
        <v>19</v>
      </c>
      <c r="W6">
        <v>21</v>
      </c>
    </row>
    <row r="7" spans="1:23">
      <c r="C7">
        <v>5</v>
      </c>
      <c r="E7">
        <v>4</v>
      </c>
      <c r="F7">
        <v>4</v>
      </c>
      <c r="G7">
        <v>4</v>
      </c>
      <c r="I7">
        <v>18</v>
      </c>
      <c r="J7">
        <v>13</v>
      </c>
      <c r="K7">
        <v>13</v>
      </c>
      <c r="L7">
        <v>14</v>
      </c>
      <c r="O7">
        <v>33</v>
      </c>
      <c r="P7">
        <v>33</v>
      </c>
      <c r="Q7">
        <v>19</v>
      </c>
      <c r="R7">
        <v>21</v>
      </c>
      <c r="S7">
        <v>27</v>
      </c>
      <c r="U7">
        <v>6</v>
      </c>
      <c r="V7">
        <v>13</v>
      </c>
      <c r="W7">
        <v>21</v>
      </c>
    </row>
    <row r="8" spans="1:23">
      <c r="C8">
        <v>8</v>
      </c>
      <c r="E8">
        <v>6</v>
      </c>
      <c r="F8">
        <v>7</v>
      </c>
      <c r="G8">
        <v>7</v>
      </c>
      <c r="I8">
        <v>15</v>
      </c>
      <c r="J8">
        <v>19</v>
      </c>
      <c r="K8">
        <v>18</v>
      </c>
      <c r="L8">
        <v>17</v>
      </c>
      <c r="O8">
        <v>23</v>
      </c>
      <c r="P8">
        <v>17</v>
      </c>
      <c r="Q8">
        <v>14</v>
      </c>
      <c r="R8">
        <v>11</v>
      </c>
      <c r="S8">
        <v>11</v>
      </c>
      <c r="U8">
        <v>5</v>
      </c>
      <c r="V8">
        <v>21</v>
      </c>
      <c r="W8">
        <v>21</v>
      </c>
    </row>
    <row r="9" spans="1:23">
      <c r="C9">
        <v>2</v>
      </c>
      <c r="E9">
        <v>2</v>
      </c>
      <c r="F9">
        <v>1</v>
      </c>
      <c r="G9">
        <v>5</v>
      </c>
      <c r="I9">
        <v>10</v>
      </c>
      <c r="J9">
        <v>18</v>
      </c>
      <c r="K9">
        <v>10</v>
      </c>
      <c r="L9">
        <v>15</v>
      </c>
      <c r="O9">
        <v>26</v>
      </c>
      <c r="P9">
        <v>30</v>
      </c>
      <c r="Q9">
        <v>23</v>
      </c>
      <c r="R9">
        <v>21</v>
      </c>
      <c r="S9">
        <v>33</v>
      </c>
      <c r="U9">
        <v>5</v>
      </c>
      <c r="V9">
        <v>17</v>
      </c>
      <c r="W9">
        <v>26</v>
      </c>
    </row>
    <row r="10" spans="1:23">
      <c r="C10">
        <v>2</v>
      </c>
      <c r="E10">
        <v>3</v>
      </c>
      <c r="F10">
        <v>3</v>
      </c>
      <c r="G10">
        <v>4</v>
      </c>
      <c r="I10">
        <v>12</v>
      </c>
      <c r="J10">
        <v>11</v>
      </c>
      <c r="K10">
        <v>12</v>
      </c>
      <c r="L10">
        <v>11</v>
      </c>
      <c r="O10">
        <v>33</v>
      </c>
      <c r="P10">
        <v>33</v>
      </c>
      <c r="Q10">
        <v>41</v>
      </c>
      <c r="R10">
        <v>42</v>
      </c>
      <c r="S10">
        <v>37</v>
      </c>
      <c r="U10">
        <v>3</v>
      </c>
      <c r="V10">
        <v>14</v>
      </c>
      <c r="W10">
        <v>26</v>
      </c>
    </row>
    <row r="11" spans="1:23">
      <c r="C11">
        <v>3</v>
      </c>
      <c r="E11">
        <v>4</v>
      </c>
      <c r="F11">
        <v>4</v>
      </c>
      <c r="G11">
        <v>4</v>
      </c>
      <c r="I11">
        <v>8</v>
      </c>
      <c r="J11">
        <v>21</v>
      </c>
      <c r="K11">
        <v>18</v>
      </c>
      <c r="L11">
        <v>19</v>
      </c>
      <c r="O11">
        <v>35</v>
      </c>
      <c r="P11">
        <v>41</v>
      </c>
      <c r="Q11">
        <v>28</v>
      </c>
      <c r="R11">
        <v>33</v>
      </c>
      <c r="S11">
        <v>30</v>
      </c>
      <c r="U11">
        <v>3</v>
      </c>
      <c r="V11">
        <v>20</v>
      </c>
      <c r="W11">
        <v>32</v>
      </c>
    </row>
    <row r="12" spans="1:23">
      <c r="C12">
        <f>AVERAGE(C4:C11)</f>
        <v>4.875</v>
      </c>
      <c r="E12">
        <f t="shared" ref="E12:G12" si="0">AVERAGE(E4:E11)</f>
        <v>4.875</v>
      </c>
      <c r="F12">
        <f t="shared" si="0"/>
        <v>5</v>
      </c>
      <c r="G12">
        <f t="shared" si="0"/>
        <v>5.625</v>
      </c>
      <c r="I12">
        <f>AVERAGE(I4:I11)</f>
        <v>14.5</v>
      </c>
      <c r="J12">
        <f t="shared" ref="J12:K12" si="1">AVERAGE(J4:J11)</f>
        <v>16.75</v>
      </c>
      <c r="K12">
        <f t="shared" si="1"/>
        <v>14.625</v>
      </c>
      <c r="L12">
        <f t="shared" ref="L12" si="2">AVERAGE(L4:L11)</f>
        <v>16</v>
      </c>
      <c r="O12">
        <f>AVERAGE(O4:O11)</f>
        <v>33.125</v>
      </c>
      <c r="P12">
        <f t="shared" ref="P12:Q12" si="3">AVERAGE(P4:P11)</f>
        <v>30.5</v>
      </c>
      <c r="Q12">
        <f t="shared" si="3"/>
        <v>24.75</v>
      </c>
      <c r="R12">
        <f t="shared" ref="R12:S12" si="4">AVERAGE(R4:R11)</f>
        <v>27.875</v>
      </c>
      <c r="S12">
        <f t="shared" si="4"/>
        <v>26.375</v>
      </c>
      <c r="U12">
        <f>AVERAGE(U4:U11)</f>
        <v>5.375</v>
      </c>
      <c r="V12">
        <f>AVERAGE(V4:V11)</f>
        <v>15.875</v>
      </c>
      <c r="W12">
        <f>AVERAGE(W4:W11)</f>
        <v>26</v>
      </c>
    </row>
    <row r="13" spans="1:23">
      <c r="C13">
        <f>STDEV(C4:C11)</f>
        <v>2.3566016694748031</v>
      </c>
      <c r="E13">
        <f t="shared" ref="E13:G13" si="5">STDEV(E4:E11)</f>
        <v>2.0310096011589902</v>
      </c>
      <c r="F13">
        <f t="shared" ref="F13" si="6">STDEV(F4:F11)</f>
        <v>2.7255405754769875</v>
      </c>
      <c r="G13">
        <f t="shared" si="5"/>
        <v>2.1998376563477846</v>
      </c>
      <c r="I13">
        <f>STDEV(I4:I11)</f>
        <v>4.1747540560578447</v>
      </c>
      <c r="J13">
        <f t="shared" ref="J13:L13" si="7">STDEV(J4:J11)</f>
        <v>3.5757117173668078</v>
      </c>
      <c r="K13">
        <f t="shared" ref="K13" si="8">STDEV(K4:K11)</f>
        <v>3.7008686239082538</v>
      </c>
      <c r="L13">
        <f t="shared" si="7"/>
        <v>4.2761798705987903</v>
      </c>
      <c r="O13">
        <f>STDEV(O4:O11)</f>
        <v>6.9987243735657181</v>
      </c>
      <c r="P13">
        <f t="shared" ref="P13:S13" si="9">STDEV(P4:P11)</f>
        <v>7.745966692414834</v>
      </c>
      <c r="Q13">
        <f t="shared" ref="Q13" si="10">STDEV(Q4:Q11)</f>
        <v>8.4642103673560207</v>
      </c>
      <c r="R13">
        <f t="shared" si="9"/>
        <v>10.776131031126154</v>
      </c>
      <c r="S13">
        <f t="shared" si="9"/>
        <v>9.1329466376254658</v>
      </c>
      <c r="U13">
        <f>STDEV(U4:U11)</f>
        <v>2.1998376563477846</v>
      </c>
      <c r="V13">
        <f>STDEV(V4:V11)</f>
        <v>4.0861263528467369</v>
      </c>
      <c r="W13">
        <f>STDEV(W4:W11)</f>
        <v>5.2372293656638167</v>
      </c>
    </row>
    <row r="15" spans="1:23">
      <c r="B15" t="s">
        <v>2</v>
      </c>
    </row>
    <row r="16" spans="1:23">
      <c r="B16" t="s">
        <v>8</v>
      </c>
      <c r="H16" t="s">
        <v>9</v>
      </c>
      <c r="M16" t="s">
        <v>10</v>
      </c>
      <c r="T16" t="s">
        <v>12</v>
      </c>
    </row>
    <row r="17" spans="1:23">
      <c r="A17" s="4" t="s">
        <v>11</v>
      </c>
      <c r="B17" s="4">
        <v>0.01</v>
      </c>
      <c r="C17" s="4">
        <v>0.1</v>
      </c>
      <c r="D17" s="4">
        <v>0.5</v>
      </c>
      <c r="E17" s="4">
        <v>1</v>
      </c>
      <c r="F17" s="4">
        <v>5</v>
      </c>
      <c r="G17" s="4">
        <v>10</v>
      </c>
      <c r="H17" s="4"/>
      <c r="I17" s="4">
        <v>0.1</v>
      </c>
      <c r="J17" s="4">
        <v>1</v>
      </c>
      <c r="K17" s="4">
        <v>5</v>
      </c>
      <c r="L17" s="4">
        <v>10</v>
      </c>
      <c r="M17" s="4"/>
      <c r="N17" s="4">
        <v>0.01</v>
      </c>
      <c r="O17" s="4">
        <v>0.1</v>
      </c>
      <c r="P17" s="4">
        <v>1</v>
      </c>
      <c r="Q17" s="4">
        <v>5</v>
      </c>
      <c r="R17" s="4">
        <v>10</v>
      </c>
      <c r="S17" s="5">
        <v>50</v>
      </c>
      <c r="U17" t="s">
        <v>1</v>
      </c>
      <c r="V17" t="s">
        <v>5</v>
      </c>
      <c r="W17" t="s">
        <v>6</v>
      </c>
    </row>
    <row r="18" spans="1:23">
      <c r="C18">
        <v>4</v>
      </c>
      <c r="E18">
        <v>4</v>
      </c>
      <c r="F18">
        <v>8</v>
      </c>
      <c r="G18">
        <v>7</v>
      </c>
      <c r="I18">
        <v>9</v>
      </c>
      <c r="J18">
        <v>18</v>
      </c>
      <c r="K18">
        <v>19</v>
      </c>
      <c r="L18">
        <v>15</v>
      </c>
      <c r="N18">
        <v>1</v>
      </c>
      <c r="O18">
        <v>22</v>
      </c>
      <c r="P18">
        <v>36</v>
      </c>
      <c r="Q18">
        <v>24</v>
      </c>
      <c r="R18">
        <v>21</v>
      </c>
      <c r="S18">
        <v>11</v>
      </c>
      <c r="U18">
        <v>5</v>
      </c>
      <c r="V18">
        <v>19</v>
      </c>
      <c r="W18">
        <v>29</v>
      </c>
    </row>
    <row r="19" spans="1:23">
      <c r="C19">
        <v>4</v>
      </c>
      <c r="E19">
        <v>7</v>
      </c>
      <c r="F19">
        <v>8</v>
      </c>
      <c r="G19">
        <v>7</v>
      </c>
      <c r="I19">
        <v>12</v>
      </c>
      <c r="J19">
        <v>17</v>
      </c>
      <c r="K19">
        <v>29</v>
      </c>
      <c r="L19">
        <v>21</v>
      </c>
      <c r="N19">
        <v>1</v>
      </c>
      <c r="O19">
        <v>22</v>
      </c>
      <c r="P19">
        <v>35</v>
      </c>
      <c r="Q19">
        <v>18</v>
      </c>
      <c r="R19">
        <v>15</v>
      </c>
      <c r="S19">
        <v>19</v>
      </c>
      <c r="U19">
        <v>7</v>
      </c>
      <c r="V19">
        <v>17</v>
      </c>
      <c r="W19">
        <v>21</v>
      </c>
    </row>
    <row r="20" spans="1:23">
      <c r="C20">
        <v>3</v>
      </c>
      <c r="E20">
        <v>7</v>
      </c>
      <c r="F20">
        <v>11</v>
      </c>
      <c r="G20">
        <v>7</v>
      </c>
      <c r="I20">
        <v>10</v>
      </c>
      <c r="J20">
        <v>25</v>
      </c>
      <c r="K20">
        <v>24</v>
      </c>
      <c r="L20">
        <v>22</v>
      </c>
      <c r="N20">
        <v>2</v>
      </c>
      <c r="O20">
        <v>18</v>
      </c>
      <c r="P20">
        <v>31</v>
      </c>
      <c r="Q20">
        <v>31</v>
      </c>
      <c r="R20">
        <v>21</v>
      </c>
      <c r="S20">
        <v>17</v>
      </c>
      <c r="U20">
        <v>6</v>
      </c>
      <c r="V20">
        <v>20</v>
      </c>
      <c r="W20">
        <v>23</v>
      </c>
    </row>
    <row r="21" spans="1:23">
      <c r="C21">
        <v>3</v>
      </c>
      <c r="E21">
        <v>4</v>
      </c>
      <c r="F21">
        <v>6</v>
      </c>
      <c r="G21">
        <v>6</v>
      </c>
      <c r="I21">
        <v>11</v>
      </c>
      <c r="J21">
        <v>23</v>
      </c>
      <c r="K21">
        <v>28</v>
      </c>
      <c r="L21">
        <v>17</v>
      </c>
      <c r="N21">
        <v>1</v>
      </c>
      <c r="O21">
        <v>22</v>
      </c>
      <c r="P21">
        <v>30</v>
      </c>
      <c r="Q21">
        <v>22</v>
      </c>
      <c r="R21">
        <v>17</v>
      </c>
      <c r="S21">
        <v>20</v>
      </c>
      <c r="U21">
        <v>6</v>
      </c>
      <c r="V21">
        <v>12</v>
      </c>
      <c r="W21">
        <v>31</v>
      </c>
    </row>
    <row r="22" spans="1:23">
      <c r="C22">
        <v>3</v>
      </c>
      <c r="E22">
        <v>5</v>
      </c>
      <c r="F22">
        <v>9</v>
      </c>
      <c r="G22">
        <v>9</v>
      </c>
      <c r="I22">
        <v>11</v>
      </c>
      <c r="J22">
        <v>12</v>
      </c>
      <c r="K22">
        <v>17</v>
      </c>
      <c r="L22">
        <v>22</v>
      </c>
      <c r="N22">
        <v>1</v>
      </c>
      <c r="O22">
        <v>21</v>
      </c>
      <c r="P22">
        <v>27</v>
      </c>
      <c r="Q22">
        <v>27</v>
      </c>
      <c r="R22">
        <v>21</v>
      </c>
      <c r="S22">
        <v>18</v>
      </c>
      <c r="U22">
        <v>8</v>
      </c>
      <c r="V22">
        <v>11</v>
      </c>
      <c r="W22">
        <v>21</v>
      </c>
    </row>
    <row r="23" spans="1:23">
      <c r="C23">
        <v>4</v>
      </c>
      <c r="E23">
        <v>7</v>
      </c>
      <c r="F23">
        <v>9</v>
      </c>
      <c r="G23">
        <v>7</v>
      </c>
      <c r="I23">
        <v>10</v>
      </c>
      <c r="J23">
        <v>29</v>
      </c>
      <c r="K23">
        <v>20</v>
      </c>
      <c r="L23">
        <v>15</v>
      </c>
      <c r="N23">
        <v>1</v>
      </c>
      <c r="O23">
        <v>26</v>
      </c>
      <c r="P23">
        <v>33</v>
      </c>
      <c r="Q23">
        <v>18</v>
      </c>
      <c r="R23">
        <v>14</v>
      </c>
      <c r="S23">
        <v>30</v>
      </c>
      <c r="U23">
        <v>8</v>
      </c>
      <c r="V23">
        <v>19</v>
      </c>
      <c r="W23">
        <v>24</v>
      </c>
    </row>
    <row r="24" spans="1:23">
      <c r="C24">
        <v>4</v>
      </c>
      <c r="E24">
        <v>6</v>
      </c>
      <c r="F24">
        <v>8</v>
      </c>
      <c r="G24">
        <v>8</v>
      </c>
      <c r="I24">
        <v>9</v>
      </c>
      <c r="J24">
        <v>30</v>
      </c>
      <c r="K24">
        <v>13</v>
      </c>
      <c r="L24">
        <v>9</v>
      </c>
      <c r="N24">
        <v>1</v>
      </c>
      <c r="O24">
        <v>28</v>
      </c>
      <c r="P24">
        <v>30</v>
      </c>
      <c r="Q24">
        <v>24</v>
      </c>
      <c r="R24">
        <v>30</v>
      </c>
      <c r="S24">
        <v>23</v>
      </c>
      <c r="U24">
        <v>9</v>
      </c>
      <c r="V24">
        <v>23</v>
      </c>
      <c r="W24">
        <v>26</v>
      </c>
    </row>
    <row r="25" spans="1:23">
      <c r="C25">
        <v>2</v>
      </c>
      <c r="E25">
        <v>7</v>
      </c>
      <c r="F25">
        <v>6</v>
      </c>
      <c r="G25">
        <v>7</v>
      </c>
      <c r="I25">
        <v>11</v>
      </c>
      <c r="J25">
        <v>22</v>
      </c>
      <c r="K25">
        <v>20</v>
      </c>
      <c r="L25">
        <v>13</v>
      </c>
      <c r="N25">
        <v>1</v>
      </c>
      <c r="O25">
        <v>32</v>
      </c>
      <c r="P25">
        <v>27</v>
      </c>
      <c r="Q25">
        <v>40</v>
      </c>
      <c r="R25">
        <v>15</v>
      </c>
      <c r="S25">
        <v>8</v>
      </c>
      <c r="U25">
        <v>6</v>
      </c>
      <c r="V25">
        <v>19</v>
      </c>
      <c r="W25">
        <v>29</v>
      </c>
    </row>
    <row r="26" spans="1:23">
      <c r="B26" t="e">
        <f>AVERAGE(B18:B25)</f>
        <v>#DIV/0!</v>
      </c>
      <c r="C26">
        <f>AVERAGE(C18:C25)</f>
        <v>3.375</v>
      </c>
      <c r="E26">
        <f t="shared" ref="E26:F26" si="11">AVERAGE(E18:E25)</f>
        <v>5.875</v>
      </c>
      <c r="F26">
        <f t="shared" si="11"/>
        <v>8.125</v>
      </c>
      <c r="G26">
        <f t="shared" ref="G26" si="12">AVERAGE(G18:G25)</f>
        <v>7.25</v>
      </c>
      <c r="I26">
        <f>AVERAGE(I18:I25)</f>
        <v>10.375</v>
      </c>
      <c r="J26">
        <f t="shared" ref="J26:K26" si="13">AVERAGE(J18:J25)</f>
        <v>22</v>
      </c>
      <c r="K26">
        <f t="shared" si="13"/>
        <v>21.25</v>
      </c>
      <c r="L26">
        <f t="shared" ref="L26" si="14">AVERAGE(L18:L25)</f>
        <v>16.75</v>
      </c>
      <c r="N26">
        <f>AVERAGE(N18:N25)</f>
        <v>1.125</v>
      </c>
      <c r="O26">
        <f>AVERAGE(O18:O25)</f>
        <v>23.875</v>
      </c>
      <c r="P26">
        <f t="shared" ref="P26:Q26" si="15">AVERAGE(P18:P25)</f>
        <v>31.125</v>
      </c>
      <c r="Q26">
        <f t="shared" si="15"/>
        <v>25.5</v>
      </c>
      <c r="R26">
        <f t="shared" ref="R26" si="16">AVERAGE(R18:R25)</f>
        <v>19.25</v>
      </c>
      <c r="S26">
        <f t="shared" ref="S26" si="17">AVERAGE(S18:S25)</f>
        <v>18.25</v>
      </c>
      <c r="U26">
        <f>AVERAGE(U18:U25)</f>
        <v>6.875</v>
      </c>
      <c r="V26">
        <f>AVERAGE(V18:V25)</f>
        <v>17.5</v>
      </c>
      <c r="W26">
        <f>AVERAGE(W18:W25)</f>
        <v>25.5</v>
      </c>
    </row>
    <row r="27" spans="1:23">
      <c r="B27" t="e">
        <f>STDEV(B18:B25)</f>
        <v>#DIV/0!</v>
      </c>
      <c r="C27">
        <f>STDEV(C18:C25)</f>
        <v>0.74402380914284494</v>
      </c>
      <c r="E27">
        <f t="shared" ref="E27:G27" si="18">STDEV(E18:E25)</f>
        <v>1.3562026818605375</v>
      </c>
      <c r="F27">
        <f t="shared" ref="F27" si="19">STDEV(F18:F25)</f>
        <v>1.6420805617960927</v>
      </c>
      <c r="G27">
        <f t="shared" si="18"/>
        <v>0.88640526042791834</v>
      </c>
      <c r="I27">
        <f>STDEV(I18:I25)</f>
        <v>1.0606601717798212</v>
      </c>
      <c r="J27">
        <f t="shared" ref="J27:L27" si="20">STDEV(J18:J25)</f>
        <v>6.1411957886299078</v>
      </c>
      <c r="K27">
        <f t="shared" ref="K27" si="21">STDEV(K18:K25)</f>
        <v>5.4445254286170011</v>
      </c>
      <c r="L27">
        <f t="shared" si="20"/>
        <v>4.6827952580239325</v>
      </c>
      <c r="N27">
        <f>STDEV(N18:N25)</f>
        <v>0.35355339059327379</v>
      </c>
      <c r="O27">
        <f>STDEV(O18:O25)</f>
        <v>4.4860896112315904</v>
      </c>
      <c r="P27">
        <f t="shared" ref="P27:S27" si="22">STDEV(P18:P25)</f>
        <v>3.3567628964311944</v>
      </c>
      <c r="Q27">
        <f t="shared" ref="Q27" si="23">STDEV(Q18:Q25)</f>
        <v>7.2899147555274713</v>
      </c>
      <c r="R27">
        <f t="shared" si="22"/>
        <v>5.257647491307984</v>
      </c>
      <c r="S27">
        <f t="shared" si="22"/>
        <v>6.7981089807597019</v>
      </c>
      <c r="U27">
        <f>STDEV(U18:U25)</f>
        <v>1.3562026818605375</v>
      </c>
      <c r="V27">
        <f>STDEV(V18:V25)</f>
        <v>4.0708019567928595</v>
      </c>
      <c r="W27">
        <f>STDEV(W18:W25)</f>
        <v>3.8544964466377261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K40" sqref="K40"/>
    </sheetView>
  </sheetViews>
  <sheetFormatPr baseColWidth="10" defaultColWidth="11" defaultRowHeight="15" x14ac:dyDescent="0"/>
  <sheetData>
    <row r="1" spans="1:23">
      <c r="A1" t="s">
        <v>13</v>
      </c>
    </row>
    <row r="2" spans="1:23">
      <c r="B2" t="s">
        <v>0</v>
      </c>
    </row>
    <row r="3" spans="1:23">
      <c r="B3" t="s">
        <v>8</v>
      </c>
      <c r="H3" t="s">
        <v>9</v>
      </c>
      <c r="I3" t="s">
        <v>14</v>
      </c>
      <c r="J3">
        <v>2.0000000000000001E-4</v>
      </c>
      <c r="M3" t="s">
        <v>10</v>
      </c>
      <c r="T3" t="s">
        <v>12</v>
      </c>
    </row>
    <row r="4" spans="1:23">
      <c r="A4" s="4" t="s">
        <v>11</v>
      </c>
      <c r="B4" s="4">
        <v>0.01</v>
      </c>
      <c r="C4" s="4">
        <v>0.1</v>
      </c>
      <c r="D4" s="4">
        <v>0.5</v>
      </c>
      <c r="E4" s="4">
        <v>1</v>
      </c>
      <c r="F4" s="4">
        <v>5</v>
      </c>
      <c r="G4" s="4">
        <v>10</v>
      </c>
      <c r="H4" s="4"/>
      <c r="I4" s="4">
        <v>0.1</v>
      </c>
      <c r="J4" s="4">
        <v>1</v>
      </c>
      <c r="K4" s="4">
        <v>5</v>
      </c>
      <c r="L4" s="4">
        <v>10</v>
      </c>
      <c r="M4" s="4"/>
      <c r="N4" s="4"/>
      <c r="O4" s="4">
        <v>0.1</v>
      </c>
      <c r="P4" s="4">
        <v>1</v>
      </c>
      <c r="Q4" s="4">
        <v>5</v>
      </c>
      <c r="R4" s="4">
        <v>10</v>
      </c>
      <c r="S4" s="5">
        <v>50</v>
      </c>
      <c r="U4" t="s">
        <v>1</v>
      </c>
      <c r="V4" t="s">
        <v>5</v>
      </c>
      <c r="W4" t="s">
        <v>6</v>
      </c>
    </row>
    <row r="5" spans="1:23">
      <c r="E5">
        <v>300.50785000000002</v>
      </c>
      <c r="G5">
        <v>312.77069999999998</v>
      </c>
      <c r="J5">
        <v>300.54820999999998</v>
      </c>
      <c r="K5">
        <v>345.74173999999999</v>
      </c>
      <c r="L5">
        <v>361.47161</v>
      </c>
      <c r="P5">
        <v>301.78455000000002</v>
      </c>
      <c r="Q5">
        <v>354.48363000000001</v>
      </c>
      <c r="R5">
        <v>370.36070000000001</v>
      </c>
      <c r="U5">
        <v>304.93277</v>
      </c>
      <c r="V5">
        <v>335.47055999999998</v>
      </c>
      <c r="W5">
        <v>350.29471999999998</v>
      </c>
    </row>
    <row r="6" spans="1:23">
      <c r="E6">
        <v>299.60287</v>
      </c>
      <c r="G6">
        <v>313.08845000000002</v>
      </c>
      <c r="J6">
        <v>300.97357</v>
      </c>
      <c r="K6">
        <v>344.87150000000003</v>
      </c>
      <c r="L6">
        <v>360.24687</v>
      </c>
      <c r="P6">
        <v>301.94195000000002</v>
      </c>
      <c r="Q6">
        <v>361.2602</v>
      </c>
      <c r="R6">
        <v>378.95004</v>
      </c>
      <c r="U6">
        <v>305.39040999999997</v>
      </c>
      <c r="V6">
        <v>337.31529999999998</v>
      </c>
      <c r="W6">
        <v>368.30302999999998</v>
      </c>
    </row>
    <row r="7" spans="1:23">
      <c r="E7">
        <v>300.05754000000002</v>
      </c>
      <c r="G7">
        <v>313.90447</v>
      </c>
      <c r="J7">
        <v>300.73304999999999</v>
      </c>
      <c r="K7">
        <v>345.67883999999998</v>
      </c>
      <c r="L7">
        <v>361.70519000000002</v>
      </c>
      <c r="P7">
        <v>301.89344999999997</v>
      </c>
      <c r="Q7">
        <v>358.39587</v>
      </c>
      <c r="R7">
        <v>366.04361</v>
      </c>
      <c r="U7">
        <v>306.16100999999998</v>
      </c>
      <c r="V7">
        <v>333.54172</v>
      </c>
      <c r="W7">
        <v>350.38909999999998</v>
      </c>
    </row>
    <row r="8" spans="1:23">
      <c r="G8">
        <v>312.87673999999998</v>
      </c>
      <c r="P8">
        <v>301.74455</v>
      </c>
      <c r="Q8">
        <v>350.64967999999999</v>
      </c>
      <c r="R8">
        <v>372.01927000000001</v>
      </c>
      <c r="W8">
        <v>358.42756000000003</v>
      </c>
    </row>
    <row r="9" spans="1:23">
      <c r="G9">
        <v>312.68079</v>
      </c>
    </row>
    <row r="13" spans="1:23">
      <c r="C13" t="e">
        <f>AVERAGE(C5:C12)</f>
        <v>#DIV/0!</v>
      </c>
      <c r="E13">
        <f t="shared" ref="E13:G13" si="0">AVERAGE(E5:E12)</f>
        <v>300.05608666666666</v>
      </c>
      <c r="F13" t="e">
        <f t="shared" si="0"/>
        <v>#DIV/0!</v>
      </c>
      <c r="G13">
        <f t="shared" si="0"/>
        <v>313.06422999999995</v>
      </c>
      <c r="I13" t="e">
        <f>AVERAGE(I5:I12)</f>
        <v>#DIV/0!</v>
      </c>
      <c r="J13">
        <f t="shared" ref="J13:L13" si="1">AVERAGE(J5:J12)</f>
        <v>300.75161000000003</v>
      </c>
      <c r="K13">
        <f t="shared" si="1"/>
        <v>345.43069333333329</v>
      </c>
      <c r="L13">
        <f t="shared" si="1"/>
        <v>361.14122333333336</v>
      </c>
      <c r="O13" t="e">
        <f>AVERAGE(O5:O12)</f>
        <v>#DIV/0!</v>
      </c>
      <c r="P13">
        <f t="shared" ref="P13:S13" si="2">AVERAGE(P5:P12)</f>
        <v>301.84112500000003</v>
      </c>
      <c r="Q13">
        <f t="shared" si="2"/>
        <v>356.19734499999998</v>
      </c>
      <c r="R13">
        <f t="shared" si="2"/>
        <v>371.84340500000002</v>
      </c>
      <c r="S13" t="e">
        <f t="shared" si="2"/>
        <v>#DIV/0!</v>
      </c>
      <c r="U13">
        <f>AVERAGE(U5:U12)</f>
        <v>305.49472999999995</v>
      </c>
      <c r="V13">
        <f>AVERAGE(V5:V12)</f>
        <v>335.44252666666665</v>
      </c>
      <c r="W13">
        <f>AVERAGE(W5:W12)</f>
        <v>356.85360249999997</v>
      </c>
    </row>
    <row r="14" spans="1:23">
      <c r="C14" t="e">
        <f>STDEV(C5:C12)</f>
        <v>#DIV/0!</v>
      </c>
      <c r="E14">
        <f t="shared" ref="E14:G14" si="3">STDEV(E5:E12)</f>
        <v>0.45249175045888279</v>
      </c>
      <c r="F14" t="e">
        <f t="shared" si="3"/>
        <v>#DIV/0!</v>
      </c>
      <c r="G14">
        <f t="shared" si="3"/>
        <v>0.49369232842936328</v>
      </c>
      <c r="I14" t="e">
        <f>STDEV(I5:I12)</f>
        <v>#DIV/0!</v>
      </c>
      <c r="J14">
        <f t="shared" ref="J14:L14" si="4">STDEV(J5:J12)</f>
        <v>0.21328651527933618</v>
      </c>
      <c r="K14">
        <f t="shared" si="4"/>
        <v>0.48529577633986432</v>
      </c>
      <c r="L14">
        <f t="shared" si="4"/>
        <v>0.78328846393480145</v>
      </c>
      <c r="O14" t="e">
        <f>STDEV(O5:O12)</f>
        <v>#DIV/0!</v>
      </c>
      <c r="P14">
        <f t="shared" ref="P14:S14" si="5">STDEV(P5:P12)</f>
        <v>9.2070711050434281E-2</v>
      </c>
      <c r="Q14">
        <f t="shared" si="5"/>
        <v>4.6252718471494578</v>
      </c>
      <c r="R14">
        <f t="shared" si="5"/>
        <v>5.3656694419398088</v>
      </c>
      <c r="S14" t="e">
        <f t="shared" si="5"/>
        <v>#DIV/0!</v>
      </c>
      <c r="U14">
        <f>STDEV(U5:U12)</f>
        <v>0.62072970864941202</v>
      </c>
      <c r="V14">
        <f>STDEV(V5:V12)</f>
        <v>1.8869461849595228</v>
      </c>
      <c r="W14">
        <f>STDEV(W5:W12)</f>
        <v>8.531812322339551</v>
      </c>
    </row>
    <row r="16" spans="1:23">
      <c r="B16" t="s">
        <v>2</v>
      </c>
    </row>
    <row r="17" spans="1:23">
      <c r="B17" t="s">
        <v>8</v>
      </c>
      <c r="D17" t="s">
        <v>14</v>
      </c>
      <c r="E17">
        <v>1E-3</v>
      </c>
      <c r="H17" t="s">
        <v>9</v>
      </c>
      <c r="I17" t="s">
        <v>14</v>
      </c>
      <c r="J17">
        <v>2.0000000000000001E-4</v>
      </c>
      <c r="M17" t="s">
        <v>10</v>
      </c>
      <c r="O17" t="s">
        <v>14</v>
      </c>
      <c r="P17">
        <v>2.0000000000000001E-4</v>
      </c>
      <c r="T17" t="s">
        <v>12</v>
      </c>
      <c r="U17">
        <v>0</v>
      </c>
    </row>
    <row r="18" spans="1:23">
      <c r="A18" s="4" t="s">
        <v>11</v>
      </c>
      <c r="B18" s="4">
        <v>0.01</v>
      </c>
      <c r="C18" s="4">
        <v>0.1</v>
      </c>
      <c r="D18" s="4">
        <v>0.5</v>
      </c>
      <c r="E18" s="4">
        <v>1</v>
      </c>
      <c r="F18" s="4">
        <v>5</v>
      </c>
      <c r="G18" s="4">
        <v>10</v>
      </c>
      <c r="H18" s="4"/>
      <c r="I18" s="4">
        <v>0.1</v>
      </c>
      <c r="J18" s="4">
        <v>1</v>
      </c>
      <c r="K18" s="4">
        <v>5</v>
      </c>
      <c r="L18" s="4">
        <v>10</v>
      </c>
      <c r="M18" s="4"/>
      <c r="N18" s="4">
        <v>0.01</v>
      </c>
      <c r="O18" s="4">
        <v>0.1</v>
      </c>
      <c r="P18" s="4">
        <v>1</v>
      </c>
      <c r="Q18" s="4">
        <v>5</v>
      </c>
      <c r="R18" s="4">
        <v>10</v>
      </c>
      <c r="S18" s="5">
        <v>50</v>
      </c>
      <c r="U18" t="s">
        <v>1</v>
      </c>
      <c r="V18" t="s">
        <v>5</v>
      </c>
      <c r="W18" t="s">
        <v>6</v>
      </c>
    </row>
    <row r="19" spans="1:23">
      <c r="E19">
        <v>299.35764999999998</v>
      </c>
      <c r="G19">
        <v>303.85980999999998</v>
      </c>
      <c r="J19">
        <v>299.31371999999999</v>
      </c>
      <c r="K19">
        <v>304.52327000000002</v>
      </c>
      <c r="L19">
        <v>317.9819</v>
      </c>
      <c r="P19">
        <v>300.82369</v>
      </c>
      <c r="Q19">
        <v>307.59381999999999</v>
      </c>
      <c r="R19">
        <v>329.73993000000002</v>
      </c>
      <c r="U19">
        <v>302.58062000000001</v>
      </c>
      <c r="V19">
        <v>314.70974999999999</v>
      </c>
      <c r="W19">
        <v>323.93153000000001</v>
      </c>
    </row>
    <row r="20" spans="1:23">
      <c r="E20">
        <v>299.95497999999998</v>
      </c>
      <c r="G20">
        <v>302.67367000000002</v>
      </c>
      <c r="J20">
        <v>299.32204000000002</v>
      </c>
      <c r="K20">
        <v>304.58319999999998</v>
      </c>
      <c r="L20">
        <v>317.95925999999997</v>
      </c>
      <c r="P20">
        <v>300.45359000000002</v>
      </c>
      <c r="Q20">
        <v>307.52148</v>
      </c>
      <c r="R20">
        <v>330.17964999999998</v>
      </c>
      <c r="U20">
        <v>302.50434000000001</v>
      </c>
      <c r="V20">
        <v>315.87732</v>
      </c>
      <c r="W20">
        <v>324.17756000000003</v>
      </c>
    </row>
    <row r="21" spans="1:23">
      <c r="E21">
        <v>300.28895</v>
      </c>
      <c r="G21">
        <v>303.36750000000001</v>
      </c>
      <c r="J21">
        <v>299.37042000000002</v>
      </c>
      <c r="K21">
        <v>303.42295000000001</v>
      </c>
      <c r="L21">
        <v>317.24119999999999</v>
      </c>
      <c r="Q21">
        <v>307.09681</v>
      </c>
      <c r="R21">
        <v>329.83886000000001</v>
      </c>
      <c r="U21">
        <v>301.51931999999999</v>
      </c>
      <c r="V21">
        <v>315.26571000000001</v>
      </c>
      <c r="W21">
        <v>324.35993000000002</v>
      </c>
    </row>
    <row r="22" spans="1:23">
      <c r="E22">
        <v>298.21485999999999</v>
      </c>
      <c r="G22">
        <v>303.06312000000003</v>
      </c>
      <c r="J22">
        <v>300.08346999999998</v>
      </c>
      <c r="K22">
        <v>304.26736</v>
      </c>
      <c r="L22">
        <v>317.45573000000002</v>
      </c>
      <c r="R22">
        <v>330.07029</v>
      </c>
      <c r="U22">
        <v>302.00335999999999</v>
      </c>
      <c r="V22">
        <v>316.15922</v>
      </c>
      <c r="W22">
        <v>323.78741000000002</v>
      </c>
    </row>
    <row r="23" spans="1:23">
      <c r="E23">
        <v>300.13639000000001</v>
      </c>
      <c r="G23">
        <v>302.50481000000002</v>
      </c>
      <c r="J23">
        <v>299.78158000000002</v>
      </c>
      <c r="K23">
        <v>304.35538000000003</v>
      </c>
      <c r="L23">
        <v>317.96053999999998</v>
      </c>
      <c r="R23">
        <v>329.88260000000002</v>
      </c>
      <c r="U23">
        <v>303.07963999999998</v>
      </c>
      <c r="V23">
        <v>315.19619</v>
      </c>
      <c r="W23">
        <v>320.65332999999998</v>
      </c>
    </row>
    <row r="24" spans="1:23">
      <c r="G24">
        <v>302.64891999999998</v>
      </c>
      <c r="J24">
        <v>300.10077000000001</v>
      </c>
      <c r="K24">
        <v>303.31732</v>
      </c>
      <c r="L24">
        <v>317.03946999999999</v>
      </c>
      <c r="U24">
        <v>302.60376000000002</v>
      </c>
      <c r="V24">
        <v>314.42914999999999</v>
      </c>
      <c r="W24">
        <v>322.63418000000001</v>
      </c>
    </row>
    <row r="25" spans="1:23">
      <c r="G25">
        <v>303.81599999999997</v>
      </c>
      <c r="J25">
        <v>299.56164999999999</v>
      </c>
      <c r="K25">
        <v>304.37493000000001</v>
      </c>
      <c r="L25">
        <v>317.66829999999999</v>
      </c>
      <c r="U25">
        <v>302.68896999999998</v>
      </c>
      <c r="V25">
        <v>315.41545000000002</v>
      </c>
      <c r="W25">
        <v>324.51546999999999</v>
      </c>
    </row>
    <row r="26" spans="1:23">
      <c r="G26">
        <v>303.03978999999998</v>
      </c>
      <c r="J26">
        <v>299.62616000000003</v>
      </c>
      <c r="K26">
        <v>304.63704000000001</v>
      </c>
      <c r="L26">
        <v>318.03712000000002</v>
      </c>
      <c r="U26">
        <v>303.14776000000001</v>
      </c>
      <c r="V26">
        <v>314.42025999999998</v>
      </c>
      <c r="W26">
        <v>325.79172999999997</v>
      </c>
    </row>
    <row r="27" spans="1:23">
      <c r="B27" t="e">
        <f>AVERAGE(B19:B26)</f>
        <v>#DIV/0!</v>
      </c>
      <c r="C27" t="e">
        <f>AVERAGE(C19:C26)</f>
        <v>#DIV/0!</v>
      </c>
      <c r="E27">
        <f t="shared" ref="E27:G27" si="6">AVERAGE(E19:E26)</f>
        <v>299.59056599999997</v>
      </c>
      <c r="F27" t="e">
        <f t="shared" si="6"/>
        <v>#DIV/0!</v>
      </c>
      <c r="G27">
        <f t="shared" si="6"/>
        <v>303.12170249999997</v>
      </c>
      <c r="I27" t="e">
        <f>AVERAGE(I19:I26)</f>
        <v>#DIV/0!</v>
      </c>
      <c r="J27">
        <f t="shared" ref="J27:L27" si="7">AVERAGE(J19:J26)</f>
        <v>299.64497625000001</v>
      </c>
      <c r="K27">
        <f t="shared" si="7"/>
        <v>304.18518124999997</v>
      </c>
      <c r="L27">
        <f t="shared" si="7"/>
        <v>317.66793999999999</v>
      </c>
      <c r="N27" t="e">
        <f>AVERAGE(N19:N26)</f>
        <v>#DIV/0!</v>
      </c>
      <c r="O27" t="e">
        <f>AVERAGE(O19:O26)</f>
        <v>#DIV/0!</v>
      </c>
      <c r="P27">
        <f t="shared" ref="P27:S27" si="8">AVERAGE(P19:P26)</f>
        <v>300.63864000000001</v>
      </c>
      <c r="Q27">
        <f t="shared" si="8"/>
        <v>307.40403666666663</v>
      </c>
      <c r="R27">
        <f t="shared" si="8"/>
        <v>329.94226600000002</v>
      </c>
      <c r="S27" t="e">
        <f t="shared" si="8"/>
        <v>#DIV/0!</v>
      </c>
      <c r="U27">
        <f>AVERAGE(U19:U26)</f>
        <v>302.51597124999995</v>
      </c>
      <c r="V27">
        <f>AVERAGE(V19:V26)</f>
        <v>315.18413125000001</v>
      </c>
      <c r="W27">
        <f>AVERAGE(W19:W26)</f>
        <v>323.73139249999997</v>
      </c>
    </row>
    <row r="28" spans="1:23">
      <c r="B28" t="e">
        <f>STDEV(B19:B26)</f>
        <v>#DIV/0!</v>
      </c>
      <c r="C28" t="e">
        <f>STDEV(C19:C26)</f>
        <v>#DIV/0!</v>
      </c>
      <c r="E28">
        <f t="shared" ref="E28:G28" si="9">STDEV(E19:E26)</f>
        <v>0.84635667353073352</v>
      </c>
      <c r="F28" t="e">
        <f t="shared" si="9"/>
        <v>#DIV/0!</v>
      </c>
      <c r="G28">
        <f t="shared" si="9"/>
        <v>0.52129268553553132</v>
      </c>
      <c r="I28" t="e">
        <f>STDEV(I19:I26)</f>
        <v>#DIV/0!</v>
      </c>
      <c r="J28">
        <f t="shared" ref="J28:L28" si="10">STDEV(J19:J26)</f>
        <v>0.31968338582047096</v>
      </c>
      <c r="K28">
        <f t="shared" si="10"/>
        <v>0.51862516542537829</v>
      </c>
      <c r="L28">
        <f t="shared" si="10"/>
        <v>0.38311908603685169</v>
      </c>
      <c r="N28" t="e">
        <f>STDEV(N19:N26)</f>
        <v>#DIV/0!</v>
      </c>
      <c r="O28" t="e">
        <f>STDEV(O19:O26)</f>
        <v>#DIV/0!</v>
      </c>
      <c r="P28">
        <f t="shared" ref="P28:S28" si="11">STDEV(P19:P26)</f>
        <v>0.2617002197171267</v>
      </c>
      <c r="Q28">
        <f t="shared" si="11"/>
        <v>0.26851338408602698</v>
      </c>
      <c r="R28">
        <f t="shared" si="11"/>
        <v>0.17883931147819507</v>
      </c>
      <c r="S28" t="e">
        <f t="shared" si="11"/>
        <v>#DIV/0!</v>
      </c>
      <c r="U28">
        <f>STDEV(U19:U26)</f>
        <v>0.53651170551569438</v>
      </c>
      <c r="V28">
        <f>STDEV(V19:V26)</f>
        <v>0.64032928228792285</v>
      </c>
      <c r="W28">
        <f>STDEV(W19:W26)</f>
        <v>1.5201235837988405</v>
      </c>
    </row>
    <row r="29" spans="1:23">
      <c r="B29">
        <f>B18*$E$17</f>
        <v>1.0000000000000001E-5</v>
      </c>
      <c r="C29">
        <f t="shared" ref="C29:G29" si="12">C18*$E$17</f>
        <v>1E-4</v>
      </c>
      <c r="D29">
        <f t="shared" si="12"/>
        <v>5.0000000000000001E-4</v>
      </c>
      <c r="E29">
        <f t="shared" si="12"/>
        <v>1E-3</v>
      </c>
      <c r="F29">
        <f t="shared" si="12"/>
        <v>5.0000000000000001E-3</v>
      </c>
      <c r="G29">
        <f t="shared" si="12"/>
        <v>0.01</v>
      </c>
      <c r="I29">
        <f>I18*$J17</f>
        <v>2.0000000000000002E-5</v>
      </c>
      <c r="J29">
        <f t="shared" ref="J29:S29" si="13">J18*$J17</f>
        <v>2.0000000000000001E-4</v>
      </c>
      <c r="K29">
        <f t="shared" si="13"/>
        <v>1E-3</v>
      </c>
      <c r="L29">
        <f t="shared" si="13"/>
        <v>2E-3</v>
      </c>
      <c r="N29">
        <f t="shared" si="13"/>
        <v>2.0000000000000003E-6</v>
      </c>
      <c r="O29">
        <f t="shared" si="13"/>
        <v>2.0000000000000002E-5</v>
      </c>
      <c r="P29">
        <f t="shared" si="13"/>
        <v>2.0000000000000001E-4</v>
      </c>
      <c r="Q29">
        <f t="shared" si="13"/>
        <v>1E-3</v>
      </c>
      <c r="R29">
        <f t="shared" si="13"/>
        <v>2E-3</v>
      </c>
      <c r="S29">
        <f t="shared" si="13"/>
        <v>0.01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135</vt:lpstr>
      <vt:lpstr>Temperature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2013-07-17T17:00:42Z</dcterms:created>
  <dcterms:modified xsi:type="dcterms:W3CDTF">2015-01-28T19:22:18Z</dcterms:modified>
</cp:coreProperties>
</file>