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4140" yWindow="178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E22" i="1"/>
  <c r="A20" i="1"/>
  <c r="C18" i="1"/>
  <c r="E12" i="1"/>
  <c r="E14" i="1"/>
  <c r="A12" i="1"/>
  <c r="C10" i="1"/>
  <c r="D6" i="1"/>
  <c r="C6" i="1"/>
</calcChain>
</file>

<file path=xl/sharedStrings.xml><?xml version="1.0" encoding="utf-8"?>
<sst xmlns="http://schemas.openxmlformats.org/spreadsheetml/2006/main" count="16" uniqueCount="13">
  <si>
    <t>uranium surface</t>
  </si>
  <si>
    <t>pure</t>
  </si>
  <si>
    <t>steps</t>
  </si>
  <si>
    <t>T</t>
  </si>
  <si>
    <t>PE</t>
  </si>
  <si>
    <t>Vol</t>
  </si>
  <si>
    <t>Press</t>
  </si>
  <si>
    <t>per atom</t>
  </si>
  <si>
    <t>x surface</t>
  </si>
  <si>
    <t>surface area Ang^2</t>
  </si>
  <si>
    <t>surface energy (eV/Ang^2)</t>
  </si>
  <si>
    <t>z surface</t>
  </si>
  <si>
    <t>J/m^2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</si>
</sst>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showRuler="0" workbookViewId="0">
      <selection activeCell="B25" sqref="B25"/>
    </sheetView>
  </sheetViews>
  <sheetFormatPr baseColWidth="10" defaultRowHeight="15" x14ac:dyDescent="0"/>
  <cols>
    <col min="5" max="5" width="12.1640625" bestFit="1" customWidth="1"/>
  </cols>
  <sheetData>
    <row r="1" spans="1:6">
      <c r="A1" t="s">
        <v>0</v>
      </c>
    </row>
    <row r="3" spans="1:6">
      <c r="A3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6">
      <c r="A5">
        <v>250000</v>
      </c>
      <c r="B5">
        <v>300.03699999999998</v>
      </c>
      <c r="C5">
        <v>-2375.2800000000002</v>
      </c>
      <c r="D5">
        <v>11340.9</v>
      </c>
      <c r="E5">
        <v>-321.63400000000001</v>
      </c>
    </row>
    <row r="6" spans="1:6">
      <c r="A6" t="s">
        <v>7</v>
      </c>
      <c r="C6">
        <f>C5/560</f>
        <v>-4.2415714285714285</v>
      </c>
      <c r="D6">
        <f>D5/560</f>
        <v>20.251607142857143</v>
      </c>
    </row>
    <row r="8" spans="1:6">
      <c r="A8" t="s">
        <v>8</v>
      </c>
    </row>
    <row r="9" spans="1:6">
      <c r="A9">
        <v>250000</v>
      </c>
      <c r="B9">
        <v>299.99799999999999</v>
      </c>
      <c r="C9">
        <v>-41251.4</v>
      </c>
      <c r="D9">
        <v>291343</v>
      </c>
      <c r="E9">
        <v>-2.12032</v>
      </c>
    </row>
    <row r="10" spans="1:6">
      <c r="C10">
        <f>C9/9840</f>
        <v>-4.1922154471544717</v>
      </c>
    </row>
    <row r="11" spans="1:6">
      <c r="A11" t="s">
        <v>9</v>
      </c>
      <c r="E11" t="s">
        <v>10</v>
      </c>
    </row>
    <row r="12" spans="1:6">
      <c r="A12">
        <f>(57.6014-0.0030181)*(59.4587-0.00311542)</f>
        <v>3424.5454667265913</v>
      </c>
      <c r="E12">
        <f>(C9-C6*9840)/(2*A12)</f>
        <v>7.0909097552014799E-2</v>
      </c>
    </row>
    <row r="14" spans="1:6">
      <c r="E14">
        <f>E12*(1.602*10^-19)/10^-20</f>
        <v>1.1359637427832772</v>
      </c>
      <c r="F14" t="s">
        <v>12</v>
      </c>
    </row>
    <row r="16" spans="1:6">
      <c r="A16" t="s">
        <v>11</v>
      </c>
    </row>
    <row r="17" spans="1:6">
      <c r="A17">
        <v>250000</v>
      </c>
      <c r="B17">
        <v>299.971</v>
      </c>
      <c r="C17">
        <v>-51864.5</v>
      </c>
      <c r="D17">
        <v>364272</v>
      </c>
      <c r="E17">
        <v>-3.2399200000000001</v>
      </c>
    </row>
    <row r="18" spans="1:6">
      <c r="C18">
        <f>C17/12300</f>
        <v>-4.2166260162601628</v>
      </c>
    </row>
    <row r="19" spans="1:6">
      <c r="A19" t="s">
        <v>9</v>
      </c>
      <c r="E19" t="s">
        <v>10</v>
      </c>
    </row>
    <row r="20" spans="1:6">
      <c r="A20">
        <f>(42.5422+0.000190917)*(57.6047+0.000258513)</f>
        <v>2450.6526638176128</v>
      </c>
      <c r="E20">
        <f>(C17-C6*12300)/(2*A20)</f>
        <v>6.2601399202487987E-2</v>
      </c>
    </row>
    <row r="22" spans="1:6">
      <c r="E22">
        <f>E20*(1.602*10^-19)/10^-20</f>
        <v>1.0028744152238576</v>
      </c>
      <c r="F22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2013-08-01T17:48:58Z</dcterms:created>
  <dcterms:modified xsi:type="dcterms:W3CDTF">2013-08-01T18:07:32Z</dcterms:modified>
</cp:coreProperties>
</file>